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SMC" sheetId="23" r:id="rId16"/>
    <sheet name="EAG" sheetId="21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OL!$A$1:$AG$70</definedName>
  </definedNames>
  <calcPr calcId="125725"/>
</workbook>
</file>

<file path=xl/calcChain.xml><?xml version="1.0" encoding="utf-8"?>
<calcChain xmlns="http://schemas.openxmlformats.org/spreadsheetml/2006/main">
  <c r="F27" i="6"/>
  <c r="F29" i="13"/>
  <c r="F26" i="25"/>
  <c r="F25"/>
  <c r="F24"/>
  <c r="F21" i="5"/>
  <c r="N38"/>
  <c r="F35"/>
  <c r="F34"/>
  <c r="F36" i="8"/>
  <c r="F31"/>
  <c r="F30"/>
  <c r="F28"/>
  <c r="F25"/>
  <c r="F19"/>
  <c r="F18"/>
  <c r="F13"/>
  <c r="F12"/>
  <c r="F11"/>
  <c r="F9"/>
  <c r="N38"/>
  <c r="F43" i="4"/>
  <c r="F33"/>
  <c r="F31"/>
  <c r="F24"/>
  <c r="F20"/>
  <c r="F19"/>
  <c r="F17"/>
  <c r="F16"/>
  <c r="F15"/>
  <c r="F14"/>
  <c r="F8"/>
  <c r="N45"/>
  <c r="F33" i="5"/>
  <c r="F30"/>
  <c r="F29"/>
  <c r="F28"/>
  <c r="F27"/>
  <c r="F26"/>
  <c r="F24"/>
  <c r="F17"/>
  <c r="F14"/>
  <c r="F7"/>
  <c r="F27" i="3"/>
  <c r="F26"/>
  <c r="F25"/>
  <c r="F24"/>
  <c r="F23"/>
  <c r="F21"/>
  <c r="F17"/>
  <c r="F16"/>
  <c r="F14"/>
  <c r="F11"/>
  <c r="F7"/>
  <c r="N35"/>
  <c r="F36" i="2"/>
  <c r="F29"/>
  <c r="F25"/>
  <c r="F24"/>
  <c r="F22"/>
  <c r="F21"/>
  <c r="F19"/>
  <c r="F18"/>
  <c r="F16"/>
  <c r="F10"/>
  <c r="F7"/>
  <c r="N37"/>
  <c r="F33" i="28"/>
  <c r="F32"/>
  <c r="F31"/>
  <c r="F25"/>
  <c r="F22"/>
  <c r="F19"/>
  <c r="F16"/>
  <c r="F15"/>
  <c r="F14"/>
  <c r="F12"/>
  <c r="F8"/>
  <c r="N36"/>
  <c r="F19" i="7"/>
  <c r="F38"/>
  <c r="F30"/>
  <c r="F29"/>
  <c r="F28"/>
  <c r="F18"/>
  <c r="F16"/>
  <c r="F15"/>
  <c r="F11"/>
  <c r="F10"/>
  <c r="F7"/>
  <c r="N39"/>
  <c r="F32" i="1"/>
  <c r="F31"/>
  <c r="F24"/>
  <c r="F21"/>
  <c r="F20"/>
  <c r="F19"/>
  <c r="F17"/>
  <c r="F16"/>
  <c r="F11"/>
  <c r="F10"/>
  <c r="F8"/>
  <c r="N35"/>
  <c r="F31" i="13"/>
  <c r="F30"/>
  <c r="F28"/>
  <c r="F25"/>
  <c r="F24"/>
  <c r="F21"/>
  <c r="F18"/>
  <c r="F15"/>
  <c r="F14"/>
  <c r="F12"/>
  <c r="F11"/>
  <c r="F10"/>
  <c r="N34"/>
  <c r="F35" i="19"/>
  <c r="F32"/>
  <c r="F28"/>
  <c r="F27"/>
  <c r="F26"/>
  <c r="F23"/>
  <c r="F18"/>
  <c r="F17"/>
  <c r="F16"/>
  <c r="F12"/>
  <c r="F9"/>
  <c r="N37"/>
  <c r="F10" i="20"/>
  <c r="F35"/>
  <c r="F33"/>
  <c r="F26"/>
  <c r="F24"/>
  <c r="F21"/>
  <c r="F18"/>
  <c r="F17"/>
  <c r="F15"/>
  <c r="F14"/>
  <c r="F11"/>
  <c r="N39"/>
  <c r="F33" i="27"/>
  <c r="F29"/>
  <c r="F27"/>
  <c r="F26"/>
  <c r="F25"/>
  <c r="F23"/>
  <c r="F20"/>
  <c r="F16"/>
  <c r="F12"/>
  <c r="F11"/>
  <c r="F8"/>
  <c r="N35"/>
  <c r="F29" i="15"/>
  <c r="F25"/>
  <c r="F21"/>
  <c r="F20"/>
  <c r="F19"/>
  <c r="F18"/>
  <c r="F17"/>
  <c r="F16"/>
  <c r="F15"/>
  <c r="F12"/>
  <c r="F8"/>
  <c r="N34"/>
  <c r="F35" i="6"/>
  <c r="F29"/>
  <c r="F26"/>
  <c r="F24"/>
  <c r="F23"/>
  <c r="F21"/>
  <c r="F18"/>
  <c r="F17"/>
  <c r="F15"/>
  <c r="F13"/>
  <c r="F8"/>
  <c r="N38"/>
  <c r="F32" i="9"/>
  <c r="F31"/>
  <c r="F28"/>
  <c r="F26"/>
  <c r="F25"/>
  <c r="F23"/>
  <c r="F19"/>
  <c r="F17"/>
  <c r="F16"/>
  <c r="F14"/>
  <c r="F8"/>
  <c r="N33"/>
  <c r="F33" i="25"/>
  <c r="F32"/>
  <c r="F29"/>
  <c r="F21"/>
  <c r="F20"/>
  <c r="F18"/>
  <c r="F15"/>
  <c r="F14"/>
  <c r="F13"/>
  <c r="F8"/>
  <c r="N35"/>
  <c r="N37" i="10"/>
  <c r="F36"/>
  <c r="F32"/>
  <c r="F27"/>
  <c r="F26"/>
  <c r="F24"/>
  <c r="F22"/>
  <c r="F21"/>
  <c r="F20"/>
  <c r="F19"/>
  <c r="F17"/>
  <c r="F8"/>
  <c r="F33" i="23"/>
  <c r="F30"/>
  <c r="F29"/>
  <c r="F26"/>
  <c r="F20"/>
  <c r="F19"/>
  <c r="F18"/>
  <c r="F17"/>
  <c r="F12"/>
  <c r="F11"/>
  <c r="F9"/>
  <c r="N35"/>
  <c r="F32" i="21"/>
  <c r="F30"/>
  <c r="F26"/>
  <c r="F24"/>
  <c r="F23"/>
  <c r="F22"/>
  <c r="F21"/>
  <c r="F18"/>
  <c r="F15"/>
  <c r="F13"/>
  <c r="F9"/>
  <c r="N34"/>
  <c r="F37" i="14"/>
  <c r="F36"/>
  <c r="F35"/>
  <c r="F26"/>
  <c r="F23"/>
  <c r="F22"/>
  <c r="F17"/>
  <c r="F16"/>
  <c r="F13"/>
  <c r="F12"/>
  <c r="F8"/>
  <c r="N41"/>
  <c r="M38" i="6"/>
  <c r="F12"/>
  <c r="M38" i="5"/>
  <c r="F15"/>
  <c r="F31" i="15"/>
  <c r="M34"/>
  <c r="F21" i="19"/>
  <c r="F20"/>
  <c r="M37"/>
  <c r="M33" i="9"/>
  <c r="F11"/>
  <c r="M34" i="21"/>
  <c r="F20"/>
  <c r="F28" i="3"/>
  <c r="M35"/>
  <c r="F12"/>
  <c r="F37" i="8"/>
  <c r="F28" i="20"/>
  <c r="F30" i="6"/>
  <c r="F37" i="5"/>
  <c r="F41" i="4"/>
  <c r="F32"/>
  <c r="F28"/>
  <c r="M45"/>
  <c r="F30" i="15"/>
  <c r="F23"/>
  <c r="F22"/>
  <c r="F14" i="19"/>
  <c r="F35" i="2"/>
  <c r="M37"/>
  <c r="M35" i="27"/>
  <c r="F29" i="9"/>
  <c r="F21" i="28"/>
  <c r="F18"/>
  <c r="F9"/>
  <c r="M36"/>
  <c r="F29" i="20"/>
  <c r="F25"/>
  <c r="F20"/>
  <c r="F16"/>
  <c r="M39"/>
  <c r="F13" i="3"/>
  <c r="F21" i="8"/>
  <c r="M38"/>
  <c r="F38" i="14"/>
  <c r="F24"/>
  <c r="F19"/>
  <c r="M41"/>
  <c r="F22" i="25"/>
  <c r="M35"/>
  <c r="F34" i="23"/>
  <c r="F31"/>
  <c r="M35"/>
  <c r="F35" i="7"/>
  <c r="F32"/>
  <c r="M39"/>
  <c r="F33" i="21"/>
  <c r="F27"/>
  <c r="F14"/>
  <c r="F22" i="13"/>
  <c r="F17"/>
  <c r="F8"/>
  <c r="M34"/>
  <c r="F28" i="1"/>
  <c r="F22"/>
  <c r="F15"/>
  <c r="F14"/>
  <c r="M35"/>
  <c r="F35" i="10"/>
  <c r="F34"/>
  <c r="F12"/>
  <c r="M37"/>
  <c r="F22" i="5"/>
  <c r="F18"/>
  <c r="F11"/>
  <c r="L38"/>
  <c r="L33" i="9"/>
  <c r="L37" i="2"/>
  <c r="F28"/>
  <c r="F17"/>
  <c r="F14"/>
  <c r="F29" i="14"/>
  <c r="F27"/>
  <c r="L41"/>
  <c r="F31" i="20"/>
  <c r="F22"/>
  <c r="F13"/>
  <c r="L39"/>
  <c r="F23" i="4"/>
  <c r="L45"/>
  <c r="F31" i="19"/>
  <c r="F15"/>
  <c r="L37"/>
  <c r="F34" i="7"/>
  <c r="L39"/>
  <c r="F24" i="27"/>
  <c r="F13"/>
  <c r="L35"/>
  <c r="F30" i="9"/>
  <c r="F12"/>
  <c r="F34" i="3"/>
  <c r="L35"/>
  <c r="F24" i="8"/>
  <c r="F22"/>
  <c r="F16"/>
  <c r="L38"/>
  <c r="F10" i="21"/>
  <c r="L34"/>
  <c r="L34" i="15"/>
  <c r="L34" i="13"/>
  <c r="F21" i="23"/>
  <c r="L35"/>
  <c r="F30" i="28"/>
  <c r="F17"/>
  <c r="L36"/>
  <c r="F19" i="25"/>
  <c r="F16"/>
  <c r="F12"/>
  <c r="L35"/>
  <c r="F23" i="1"/>
  <c r="F13"/>
  <c r="F9"/>
  <c r="L35"/>
  <c r="L37" i="10"/>
  <c r="F36" i="6"/>
  <c r="F11"/>
  <c r="L38"/>
  <c r="F8" i="21"/>
  <c r="K34"/>
  <c r="K34" i="15"/>
  <c r="F11"/>
  <c r="F31" i="25"/>
  <c r="K35"/>
  <c r="F16" i="6"/>
  <c r="F14"/>
  <c r="K38"/>
  <c r="K38" i="8"/>
  <c r="K34" i="13"/>
  <c r="F10" i="5"/>
  <c r="K38"/>
  <c r="F29" i="4"/>
  <c r="F18"/>
  <c r="K45"/>
  <c r="K33" i="9"/>
  <c r="K35" i="3"/>
  <c r="F34" i="2"/>
  <c r="K37"/>
  <c r="K37" i="10"/>
  <c r="F13" i="19"/>
  <c r="K37"/>
  <c r="F28" i="15"/>
  <c r="F27"/>
  <c r="F24"/>
  <c r="F14"/>
  <c r="F18" i="14"/>
  <c r="K41"/>
  <c r="K39" i="20"/>
  <c r="F34" i="27"/>
  <c r="F14"/>
  <c r="K35"/>
  <c r="K36" i="28"/>
  <c r="F23" i="7"/>
  <c r="F22"/>
  <c r="K39"/>
  <c r="K35" i="1"/>
  <c r="F28" i="23"/>
  <c r="F15"/>
  <c r="K35"/>
  <c r="J35" i="1"/>
  <c r="F27" i="23"/>
  <c r="J35"/>
  <c r="F39" i="14"/>
  <c r="J41"/>
  <c r="J35" i="27"/>
  <c r="J37" i="19"/>
  <c r="J37" i="2"/>
  <c r="J45" i="4"/>
  <c r="J34" i="15"/>
  <c r="F29" i="8"/>
  <c r="F20"/>
  <c r="J38"/>
  <c r="F30" i="10"/>
  <c r="J37"/>
  <c r="J34" i="13"/>
  <c r="J35" i="25"/>
  <c r="J36" i="28"/>
  <c r="J33" i="9"/>
  <c r="J34" i="21"/>
  <c r="F23" i="20"/>
  <c r="F9"/>
  <c r="J39"/>
  <c r="F37" i="6"/>
  <c r="J38"/>
  <c r="J39" i="7"/>
  <c r="F32" i="3"/>
  <c r="F31"/>
  <c r="F22"/>
  <c r="F20"/>
  <c r="F15"/>
  <c r="J35"/>
  <c r="F25" i="5"/>
  <c r="F16"/>
  <c r="J38"/>
  <c r="F29" i="1"/>
  <c r="F27"/>
  <c r="F32" i="27"/>
  <c r="F22"/>
  <c r="F23" i="25"/>
  <c r="F11"/>
  <c r="F26" i="15"/>
  <c r="F13"/>
  <c r="F35" i="28"/>
  <c r="F23"/>
  <c r="F16" i="23"/>
  <c r="F37" i="20"/>
  <c r="F34"/>
  <c r="F19"/>
  <c r="F33" i="19"/>
  <c r="F24"/>
  <c r="F14" i="14"/>
  <c r="F13" i="13"/>
  <c r="F29" i="10"/>
  <c r="F18"/>
  <c r="F26" i="8"/>
  <c r="F23"/>
  <c r="F15"/>
  <c r="F26" i="7"/>
  <c r="F12"/>
  <c r="F9"/>
  <c r="F22" i="6"/>
  <c r="F36" i="5"/>
  <c r="F20"/>
  <c r="F19"/>
  <c r="F13"/>
  <c r="F12"/>
  <c r="F30" i="4"/>
  <c r="F12" i="1"/>
  <c r="F27" i="2"/>
  <c r="F26"/>
  <c r="F23"/>
  <c r="I37" i="19"/>
  <c r="I39" i="7"/>
  <c r="I37" i="10"/>
  <c r="I38" i="5"/>
  <c r="I35" i="1"/>
  <c r="I39" i="20"/>
  <c r="I38" i="6"/>
  <c r="I45" i="4"/>
  <c r="I41" i="14"/>
  <c r="I33" i="9"/>
  <c r="I34" i="13"/>
  <c r="I35" i="23"/>
  <c r="I36" i="28"/>
  <c r="I35" i="27"/>
  <c r="I34" i="15"/>
  <c r="I34" i="21"/>
  <c r="I35" i="3"/>
  <c r="I35" i="25"/>
  <c r="I38" i="8"/>
  <c r="I37" i="2"/>
  <c r="H37"/>
  <c r="H34" i="21"/>
  <c r="H33" i="9"/>
  <c r="H38" i="5"/>
  <c r="G35" i="27"/>
  <c r="H35"/>
  <c r="H35" i="1"/>
  <c r="H45" i="4"/>
  <c r="H36" i="28"/>
  <c r="H34" i="13"/>
  <c r="H38" i="8"/>
  <c r="H35" i="25"/>
  <c r="H38" i="6"/>
  <c r="H34" i="15"/>
  <c r="H41" i="14"/>
  <c r="H39" i="20"/>
  <c r="H37" i="19"/>
  <c r="H39" i="7"/>
  <c r="H37" i="10"/>
  <c r="H35" i="23"/>
  <c r="H35" i="3"/>
  <c r="G35"/>
  <c r="G34" i="15"/>
  <c r="G35" i="1"/>
  <c r="G34" i="13"/>
  <c r="G34" i="21"/>
  <c r="G39" i="20"/>
  <c r="G41" i="14"/>
  <c r="G45" i="4"/>
  <c r="G37" i="10"/>
  <c r="G37" i="2"/>
  <c r="G38" i="6"/>
  <c r="G37" i="19"/>
  <c r="G35" i="25"/>
  <c r="G36" i="28"/>
  <c r="G33" i="9"/>
  <c r="G38" i="8"/>
  <c r="G35" i="23"/>
  <c r="G38" i="5"/>
  <c r="G39" i="7"/>
</calcChain>
</file>

<file path=xl/sharedStrings.xml><?xml version="1.0" encoding="utf-8"?>
<sst xmlns="http://schemas.openxmlformats.org/spreadsheetml/2006/main" count="1953" uniqueCount="761">
  <si>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</si>
  <si>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</si>
  <si>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</si>
  <si>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</si>
  <si>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</si>
  <si>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</si>
  <si>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</si>
  <si>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</si>
  <si>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</si>
  <si>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</si>
  <si>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</si>
  <si>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</si>
  <si>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</si>
  <si>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</si>
  <si>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</si>
  <si>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</si>
  <si>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</si>
  <si>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</si>
  <si>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</si>
  <si>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</si>
  <si>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</si>
  <si>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</si>
  <si>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</si>
  <si>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</si>
  <si>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</si>
  <si>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</si>
  <si>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</si>
  <si>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</si>
  <si>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</si>
  <si>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</si>
  <si>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</si>
  <si>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</si>
  <si>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G. Fofana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</si>
  <si>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</si>
  <si>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</si>
  <si>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</si>
  <si>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</si>
  <si>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</si>
  <si>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</si>
  <si>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</si>
  <si>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</si>
  <si>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Ma. Traoré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</si>
  <si>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</si>
  <si>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</si>
  <si>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</si>
  <si>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</si>
  <si>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</si>
  <si>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</si>
  <si>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</si>
  <si>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</si>
  <si>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</si>
  <si>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</si>
  <si>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</si>
  <si>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</si>
  <si>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</si>
  <si>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</si>
  <si>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</si>
  <si>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</si>
  <si>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</si>
  <si>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</si>
  <si>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</si>
  <si>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</si>
  <si>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</si>
  <si>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</si>
  <si>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</si>
  <si>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</si>
  <si>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</si>
  <si>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</si>
  <si>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</si>
  <si>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</si>
  <si>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</si>
  <si>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</si>
  <si>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</si>
  <si>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</si>
  <si>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</si>
  <si>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</si>
  <si>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</si>
  <si>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</si>
  <si>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</si>
  <si>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</si>
  <si>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</si>
  <si>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</si>
  <si>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</si>
  <si>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</si>
  <si>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</si>
  <si>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</si>
  <si>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</si>
  <si>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</si>
  <si>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</si>
  <si>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</si>
  <si>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</si>
  <si>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</si>
  <si>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</si>
  <si>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</si>
  <si>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</si>
  <si>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</si>
  <si>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</si>
  <si>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</si>
  <si>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</si>
  <si>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</si>
  <si>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</si>
  <si>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</si>
  <si>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</si>
  <si>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</si>
  <si>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</si>
  <si>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</si>
  <si>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</si>
  <si>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</si>
  <si>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</si>
  <si>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</si>
  <si>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</si>
  <si>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</si>
  <si>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</si>
  <si>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</si>
  <si>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</si>
  <si>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</si>
  <si>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</si>
  <si>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</si>
  <si>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</si>
  <si>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</si>
  <si>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</si>
  <si>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</si>
  <si>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</si>
  <si>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</si>
  <si>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</si>
  <si>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</si>
  <si>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</si>
  <si>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</si>
  <si>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</si>
  <si>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</si>
  <si>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</si>
  <si>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</si>
  <si>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</si>
  <si>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</si>
  <si>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</si>
  <si>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</si>
  <si>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</si>
  <si>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</si>
  <si>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</si>
  <si>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</si>
  <si>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</si>
  <si>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</si>
  <si>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</si>
  <si>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</si>
  <si>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</si>
  <si>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</si>
  <si>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</si>
  <si>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</si>
  <si>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</si>
  <si>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</si>
  <si>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</si>
  <si>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</si>
  <si>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</si>
  <si>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</si>
  <si>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</si>
  <si>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</si>
  <si>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</si>
  <si>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</si>
  <si>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</si>
  <si>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</si>
  <si>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</si>
  <si>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</si>
  <si>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</si>
  <si>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</si>
  <si>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</si>
  <si>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</si>
  <si>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</si>
  <si>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</si>
  <si>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</si>
  <si>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</si>
  <si>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</si>
  <si>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</si>
  <si>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</si>
  <si>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</si>
  <si>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</si>
  <si>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</si>
  <si>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</si>
  <si>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</si>
  <si>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</si>
  <si>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</si>
  <si>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</si>
  <si>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</si>
  <si>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</si>
  <si>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</si>
  <si>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</si>
  <si>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</si>
  <si>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</si>
  <si>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</si>
  <si>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</si>
  <si>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</si>
  <si>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</si>
  <si>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</si>
  <si>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</si>
  <si>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</si>
  <si>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Vercauteren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</si>
  <si>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</si>
  <si>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</si>
  <si>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</si>
  <si>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</si>
  <si>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</si>
  <si>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</si>
  <si>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</si>
  <si>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</si>
  <si>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</si>
  <si>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</si>
  <si>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</si>
  <si>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</si>
  <si>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</si>
  <si>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</si>
  <si>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</si>
  <si>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</si>
  <si>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</si>
  <si>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</si>
  <si>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</si>
  <si>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</si>
  <si>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</si>
  <si>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</si>
  <si>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</si>
  <si>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</si>
  <si>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</si>
  <si>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</si>
  <si>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</si>
  <si>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</si>
  <si>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</si>
  <si>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</si>
  <si>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</si>
  <si>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</si>
  <si>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</si>
  <si>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</si>
  <si>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</si>
  <si>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</si>
  <si>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</si>
  <si>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</si>
  <si>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Valette</t>
  </si>
  <si>
    <t>Angoua</t>
  </si>
  <si>
    <t>Diagne</t>
  </si>
  <si>
    <t>Doumbia</t>
  </si>
  <si>
    <t>Bellugou</t>
  </si>
  <si>
    <t>Habibou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</si>
  <si>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</si>
  <si>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</si>
  <si>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</si>
  <si>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</si>
  <si>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</si>
  <si>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</si>
  <si>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</si>
  <si>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</si>
  <si>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</si>
  <si>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</si>
  <si>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</si>
  <si>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</si>
  <si>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</si>
  <si>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</si>
  <si>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</si>
  <si>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</si>
  <si>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</si>
  <si>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</si>
  <si>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</si>
  <si>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</si>
  <si>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</si>
  <si>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</si>
  <si>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</si>
  <si>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</si>
  <si>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</si>
  <si>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</si>
  <si>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Niane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</si>
  <si>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</si>
  <si>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</si>
  <si>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</si>
  <si>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</si>
  <si>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</si>
  <si>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</si>
  <si>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</si>
  <si>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</si>
  <si>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</si>
  <si>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</si>
  <si>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</si>
  <si>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</si>
  <si>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</si>
  <si>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</si>
  <si>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</si>
  <si>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</si>
  <si>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</si>
  <si>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</si>
  <si>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</si>
  <si>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</si>
  <si>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</si>
  <si>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Pessalli</t>
  </si>
  <si>
    <t>Ben Arfa</t>
  </si>
  <si>
    <t>Prior</t>
  </si>
  <si>
    <t>Thomasson</t>
  </si>
  <si>
    <t>Moimbé</t>
  </si>
  <si>
    <t>Seri</t>
  </si>
  <si>
    <t>K. Traoré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</si>
  <si>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</si>
  <si>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</si>
  <si>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</si>
  <si>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</si>
  <si>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</si>
  <si>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</si>
  <si>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</si>
  <si>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</si>
  <si>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</si>
  <si>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</si>
  <si>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</si>
  <si>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</si>
  <si>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</si>
  <si>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</si>
  <si>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</si>
  <si>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</si>
  <si>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</si>
  <si>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</si>
  <si>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</si>
  <si>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</si>
  <si>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</si>
  <si>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</si>
  <si>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</si>
  <si>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</si>
  <si>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</si>
  <si>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</si>
  <si>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Adryan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</si>
  <si>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</si>
  <si>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</si>
  <si>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</si>
  <si>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</si>
  <si>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</si>
  <si>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</si>
  <si>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</si>
  <si>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</si>
  <si>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</si>
  <si>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</si>
  <si>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</si>
  <si>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</si>
  <si>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</si>
  <si>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</si>
  <si>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</si>
  <si>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</si>
  <si>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</si>
  <si>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A. Mendy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</si>
  <si>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</si>
  <si>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</si>
  <si>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</si>
  <si>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</si>
  <si>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</si>
  <si>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</si>
  <si>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</si>
  <si>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</si>
  <si>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</si>
  <si>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</si>
  <si>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</si>
  <si>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</si>
  <si>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</si>
  <si>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</si>
  <si>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</si>
  <si>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</si>
  <si>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</si>
  <si>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</si>
  <si>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</si>
  <si>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</si>
  <si>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</si>
  <si>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</si>
  <si>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</si>
  <si>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</si>
  <si>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</si>
  <si>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</si>
  <si>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</si>
  <si>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</si>
  <si>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</si>
  <si>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</si>
  <si>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</si>
  <si>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</si>
  <si>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</si>
  <si>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</si>
  <si>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</si>
  <si>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</si>
  <si>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</si>
  <si>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</si>
  <si>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</si>
  <si>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</si>
  <si>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</si>
  <si>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</si>
  <si>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</si>
  <si>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</si>
  <si>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</si>
  <si>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</si>
  <si>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</si>
  <si>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</si>
  <si>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</si>
  <si>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</si>
  <si>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Henry</t>
  </si>
  <si>
    <t>Nardi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</si>
  <si>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</si>
  <si>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</si>
  <si>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</si>
  <si>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</si>
  <si>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</si>
  <si>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</si>
  <si>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</si>
  <si>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</si>
  <si>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</si>
  <si>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</si>
  <si>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</si>
  <si>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</si>
  <si>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</si>
  <si>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</si>
  <si>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</si>
  <si>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</si>
  <si>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</si>
  <si>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</si>
  <si>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</si>
  <si>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</si>
  <si>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</si>
  <si>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</si>
  <si>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</si>
  <si>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</si>
  <si>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</si>
  <si>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</si>
  <si>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</si>
  <si>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</si>
  <si>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</si>
  <si>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</si>
  <si>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</si>
  <si>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</si>
  <si>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</si>
  <si>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</si>
  <si>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</si>
  <si>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</si>
  <si>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</si>
  <si>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</si>
  <si>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</si>
  <si>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</si>
  <si>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</si>
  <si>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</si>
  <si>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</si>
  <si>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</si>
  <si>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</si>
  <si>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</si>
  <si>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</si>
  <si>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</si>
  <si>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</si>
  <si>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</si>
  <si>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</si>
  <si>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</si>
  <si>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</si>
  <si>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</si>
  <si>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</si>
  <si>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</si>
  <si>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</si>
  <si>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</si>
  <si>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</si>
  <si>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</si>
  <si>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</si>
  <si>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</si>
  <si>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</si>
  <si>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</si>
  <si>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</si>
  <si>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</si>
  <si>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</si>
  <si>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</si>
  <si>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</si>
  <si>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</si>
  <si>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</si>
  <si>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</si>
  <si>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</si>
  <si>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</si>
  <si>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</si>
  <si>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</si>
  <si>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</si>
  <si>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</si>
  <si>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</si>
  <si>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</si>
  <si>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</si>
  <si>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</si>
  <si>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</si>
  <si>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</si>
  <si>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</si>
  <si>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</si>
  <si>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</si>
  <si>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</si>
  <si>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</si>
  <si>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</si>
  <si>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</si>
  <si>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</si>
  <si>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</si>
  <si>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</si>
  <si>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</si>
  <si>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</si>
  <si>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</si>
  <si>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</si>
  <si>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</si>
  <si>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</si>
  <si>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</si>
  <si>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</si>
  <si>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</si>
  <si>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</si>
  <si>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</si>
  <si>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</si>
  <si>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</si>
  <si>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</si>
  <si>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</si>
  <si>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</si>
  <si>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</si>
  <si>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</si>
  <si>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</si>
  <si>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</si>
  <si>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</si>
  <si>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</si>
  <si>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</si>
  <si>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</si>
  <si>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</si>
  <si>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</si>
  <si>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</si>
  <si>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</si>
  <si>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</si>
  <si>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</si>
  <si>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</si>
  <si>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</si>
  <si>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</si>
  <si>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</si>
  <si>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</si>
  <si>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</si>
  <si>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</si>
  <si>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</si>
  <si>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</si>
  <si>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</si>
  <si>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</si>
  <si>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</si>
  <si>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</si>
  <si>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</si>
  <si>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</si>
  <si>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</si>
  <si>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</si>
  <si>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</si>
  <si>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</si>
  <si>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</si>
  <si>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</si>
  <si>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</si>
  <si>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</si>
  <si>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</si>
  <si>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</si>
  <si>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</si>
  <si>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</si>
  <si>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</si>
  <si>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</si>
  <si>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</si>
  <si>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</si>
  <si>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</si>
  <si>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</si>
  <si>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</si>
  <si>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</si>
  <si>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</si>
  <si>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</si>
  <si>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</si>
  <si>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</si>
  <si>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</si>
  <si>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</si>
  <si>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</si>
  <si>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</si>
  <si>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</si>
  <si>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</si>
  <si>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</si>
  <si>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</si>
  <si>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</si>
  <si>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</si>
  <si>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</si>
  <si>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</si>
  <si>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</si>
  <si>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</si>
  <si>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</si>
  <si>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</si>
  <si>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</si>
  <si>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</si>
  <si>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</si>
  <si>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</si>
  <si>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</si>
  <si>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</si>
  <si>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</si>
  <si>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</si>
  <si>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</si>
  <si>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</si>
  <si>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</si>
  <si>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</si>
  <si>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</si>
  <si>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</si>
  <si>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</si>
  <si>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</si>
  <si>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</si>
  <si>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</si>
  <si>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</si>
  <si>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</si>
  <si>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</si>
  <si>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</si>
  <si>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</si>
  <si>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</si>
  <si>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</si>
  <si>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</si>
  <si>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</si>
  <si>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</si>
  <si>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J03(E ): PSG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</si>
  <si>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</si>
  <si>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</si>
  <si>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</si>
  <si>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</si>
  <si>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</si>
  <si>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</si>
  <si>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</si>
  <si>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</si>
  <si>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</si>
  <si>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</si>
  <si>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</si>
  <si>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</si>
  <si>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</si>
  <si>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</si>
  <si>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</si>
  <si>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</si>
  <si>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</si>
  <si>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</si>
  <si>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</si>
  <si>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</si>
  <si>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</si>
  <si>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</si>
  <si>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</si>
  <si>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</si>
  <si>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</si>
  <si>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</si>
  <si>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</si>
  <si>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</si>
  <si>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</si>
  <si>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</si>
  <si>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</si>
  <si>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</si>
  <si>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</si>
  <si>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</si>
  <si>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</si>
  <si>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</si>
  <si>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</si>
  <si>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</si>
  <si>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</si>
  <si>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</si>
  <si>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</si>
  <si>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</si>
  <si>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</si>
  <si>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</si>
  <si>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</si>
  <si>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</si>
  <si>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</si>
  <si>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</si>
  <si>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</si>
  <si>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</si>
  <si>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</si>
  <si>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</si>
  <si>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</si>
  <si>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</si>
  <si>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</si>
  <si>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</si>
  <si>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Notes L1 = MonPetitGazon</t>
  </si>
  <si>
    <t>J01(E ): FCGB</t>
  </si>
  <si>
    <t>J01(E ): OM</t>
  </si>
  <si>
    <t>J01(E ): DFCO</t>
  </si>
  <si>
    <t>J01(E ): ASM</t>
  </si>
  <si>
    <t>J05(D): PSG</t>
  </si>
  <si>
    <t>J05(E ): SMC</t>
  </si>
  <si>
    <t>J05(D): SCO</t>
  </si>
  <si>
    <t>Lewczuk</t>
  </si>
  <si>
    <t>J05(E ): FCGB</t>
  </si>
  <si>
    <t>Pavlovic</t>
  </si>
  <si>
    <t>Tahrat</t>
  </si>
  <si>
    <t>J05(D): FCM</t>
  </si>
  <si>
    <t>J05(E ): DFCO</t>
  </si>
  <si>
    <t>J05(D): LOSC</t>
  </si>
  <si>
    <t>Mara</t>
  </si>
  <si>
    <t>J05(E ): FCL</t>
  </si>
  <si>
    <t>J05(D): SRFC</t>
  </si>
  <si>
    <t>J05(E ): ASM</t>
  </si>
  <si>
    <t>J05(D): FCN</t>
  </si>
  <si>
    <t>J05(E ): ASNL</t>
  </si>
  <si>
    <t>J05(D): EAG</t>
  </si>
  <si>
    <t>J05(E ): TFC</t>
  </si>
  <si>
    <t>J05(D): OL</t>
  </si>
  <si>
    <t>J05(E ): OM</t>
  </si>
  <si>
    <t>J05(D): OGCN</t>
  </si>
  <si>
    <t>J05(E ): MHSC</t>
  </si>
  <si>
    <t>J05(D): SCB</t>
  </si>
  <si>
    <t>J05(E ): ASSE</t>
  </si>
  <si>
    <t>El Kaoutari</t>
  </si>
  <si>
    <t>Acheampog</t>
  </si>
  <si>
    <t>J06(D): TFC</t>
  </si>
  <si>
    <t>Bissouma</t>
  </si>
  <si>
    <t>Sliti</t>
  </si>
  <si>
    <t>J06(E ): LOSC</t>
  </si>
  <si>
    <t>Michelin</t>
  </si>
  <si>
    <t>J06(D): DFCO</t>
  </si>
  <si>
    <t>J06(E ): PSG</t>
  </si>
  <si>
    <t>Lang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</si>
  <si>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</si>
  <si>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</si>
  <si>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</si>
  <si>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</si>
  <si>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</si>
  <si>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</si>
  <si>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</si>
  <si>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</si>
  <si>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J06(D): MHSC</t>
  </si>
  <si>
    <t>Mammana</t>
  </si>
  <si>
    <t>Mateta</t>
  </si>
  <si>
    <t>J06(E ): OL</t>
  </si>
  <si>
    <t>Poaty</t>
  </si>
  <si>
    <t>J06(D): FCGB</t>
  </si>
  <si>
    <t>Hein</t>
  </si>
  <si>
    <t>Thill</t>
  </si>
  <si>
    <t>Seydi</t>
  </si>
  <si>
    <t>J06(E ): FCM</t>
  </si>
  <si>
    <t>J06(D): ASSE</t>
  </si>
  <si>
    <t>J06(E ): FCN</t>
  </si>
  <si>
    <t>J06(D): ASM</t>
  </si>
  <si>
    <t>J06(E ): OGCN</t>
  </si>
  <si>
    <t>J06(D): OM</t>
  </si>
  <si>
    <t>J06(E ): SRFC</t>
  </si>
  <si>
    <t>J07(D): PSG</t>
  </si>
  <si>
    <t>J07(E ): TFC</t>
  </si>
  <si>
    <t>J07(D): EAG</t>
  </si>
  <si>
    <t>J07(E ): SCB</t>
  </si>
  <si>
    <t>J07(D): SMC</t>
  </si>
  <si>
    <t>J07(E ): FCGB</t>
  </si>
  <si>
    <t>J07(D): SRFC</t>
  </si>
  <si>
    <t>J07(E ): DFCO</t>
  </si>
  <si>
    <t>J07(D): OL</t>
  </si>
  <si>
    <t>J07(E ): FCL</t>
  </si>
  <si>
    <t>J07(D): SCO</t>
  </si>
  <si>
    <t>J07(E ): ASM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</si>
  <si>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</si>
  <si>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</si>
  <si>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</si>
  <si>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</si>
  <si>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</si>
  <si>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</si>
  <si>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</si>
  <si>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</si>
  <si>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</si>
  <si>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</si>
  <si>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</si>
  <si>
    <t>J08(D): EAG</t>
  </si>
  <si>
    <t>J08(E ): SRFC</t>
  </si>
  <si>
    <t>J08(D): TFC</t>
  </si>
  <si>
    <t>J08(E ): SMC</t>
  </si>
  <si>
    <t>J08(D): MHSC</t>
  </si>
  <si>
    <t>J08(E ): DFCO</t>
  </si>
  <si>
    <t>Sessegnon</t>
  </si>
  <si>
    <t>J08(D): ASNL</t>
  </si>
  <si>
    <t>J08(D): ASM</t>
  </si>
  <si>
    <t>J08(E ): FCM</t>
  </si>
  <si>
    <t>J08(D): SCB</t>
  </si>
  <si>
    <t>J08(E ): FCN</t>
  </si>
  <si>
    <t>J08(D): FCGB</t>
  </si>
  <si>
    <t>Ikoné</t>
  </si>
  <si>
    <t>J08(E ): PSG</t>
  </si>
  <si>
    <t>J08(D): OM</t>
  </si>
  <si>
    <t>J08(D): ASSE</t>
  </si>
  <si>
    <t>J08(E ): OL</t>
  </si>
  <si>
    <t>J08(D): FCL</t>
  </si>
  <si>
    <t>J08(E ): OGCN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</si>
</sst>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8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2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3" borderId="13" xfId="0" applyNumberFormat="1" applyFill="1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0" fontId="0" fillId="0" borderId="4" xfId="0" applyFont="1" applyBorder="1" applyAlignment="1">
      <alignment horizontal="right"/>
    </xf>
    <xf numFmtId="1" fontId="5" fillId="0" borderId="35" xfId="0" applyNumberFormat="1" applyFont="1" applyFill="1" applyBorder="1"/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3" fillId="0" borderId="9" xfId="0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3" borderId="27" xfId="0" applyFill="1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19" xfId="0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3" xfId="0" applyFont="1" applyBorder="1"/>
    <xf numFmtId="0" fontId="3" fillId="0" borderId="6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3" fillId="0" borderId="8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7" borderId="0" xfId="0" applyFont="1" applyFill="1" applyBorder="1"/>
    <xf numFmtId="0" fontId="0" fillId="5" borderId="19" xfId="0" applyFont="1" applyFill="1" applyBorder="1"/>
    <xf numFmtId="0" fontId="0" fillId="4" borderId="19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304</v>
      </c>
    </row>
    <row r="5" spans="1:2">
      <c r="A5" s="19" t="s">
        <v>170</v>
      </c>
    </row>
    <row r="6" spans="1:2">
      <c r="A6" t="s">
        <v>106</v>
      </c>
      <c r="B6" t="s">
        <v>107</v>
      </c>
    </row>
    <row r="7" spans="1:2">
      <c r="A7" s="16" t="s">
        <v>108</v>
      </c>
    </row>
    <row r="8" spans="1:2">
      <c r="A8" s="17" t="s">
        <v>109</v>
      </c>
    </row>
    <row r="12" spans="1:2">
      <c r="A12" s="115" t="s">
        <v>655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86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20" t="s">
        <v>439</v>
      </c>
      <c r="H7" s="20" t="s">
        <v>569</v>
      </c>
      <c r="I7" s="20" t="s">
        <v>592</v>
      </c>
      <c r="J7" s="139" t="s">
        <v>630</v>
      </c>
      <c r="K7" s="139" t="s">
        <v>680</v>
      </c>
      <c r="L7" s="139" t="s">
        <v>705</v>
      </c>
      <c r="M7" s="139" t="s">
        <v>730</v>
      </c>
      <c r="N7" s="139" t="s">
        <v>746</v>
      </c>
      <c r="O7" s="21"/>
      <c r="P7" s="62"/>
      <c r="Q7" s="77"/>
      <c r="R7" s="82"/>
      <c r="S7" s="82"/>
      <c r="T7" s="82"/>
      <c r="U7" s="82"/>
      <c r="V7" s="92"/>
      <c r="W7" s="99"/>
      <c r="X7" s="99"/>
      <c r="Y7" s="99"/>
      <c r="Z7" s="99"/>
      <c r="AA7" s="99"/>
      <c r="AB7" s="99"/>
      <c r="AC7" s="99"/>
      <c r="AD7" s="99"/>
      <c r="AE7" s="104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87</v>
      </c>
      <c r="C8" s="118">
        <v>8</v>
      </c>
      <c r="D8" s="119"/>
      <c r="E8" s="117"/>
      <c r="F8" s="30">
        <f>AVERAGE(G8,H8,I8,J8,K8,L8,M8,N8)</f>
        <v>5</v>
      </c>
      <c r="G8" s="160">
        <v>6</v>
      </c>
      <c r="H8" s="48">
        <v>4</v>
      </c>
      <c r="I8" s="48">
        <v>5</v>
      </c>
      <c r="J8" s="106">
        <v>5</v>
      </c>
      <c r="K8" s="55">
        <v>5</v>
      </c>
      <c r="L8" s="55">
        <v>4</v>
      </c>
      <c r="M8" s="106">
        <v>6</v>
      </c>
      <c r="N8" s="106">
        <v>5</v>
      </c>
      <c r="O8" s="106"/>
      <c r="P8" s="106"/>
      <c r="Q8" s="106"/>
      <c r="R8" s="54"/>
      <c r="S8" s="106"/>
      <c r="T8" s="54"/>
      <c r="U8" s="106"/>
      <c r="V8" s="106"/>
      <c r="W8" s="106"/>
      <c r="X8" s="106"/>
      <c r="Y8" s="106"/>
      <c r="Z8" s="106"/>
      <c r="AA8" s="106"/>
      <c r="AB8" s="54"/>
      <c r="AC8" s="54"/>
      <c r="AD8" s="106"/>
      <c r="AE8" s="54"/>
      <c r="AF8" s="51"/>
      <c r="AG8" s="106"/>
      <c r="AH8" s="106"/>
      <c r="AI8" s="106"/>
      <c r="AJ8" s="33"/>
      <c r="AK8" s="33"/>
      <c r="AL8" s="106"/>
      <c r="AM8" s="50"/>
      <c r="AN8" s="54"/>
      <c r="AO8" s="55"/>
      <c r="AP8" s="33"/>
      <c r="AQ8" s="54"/>
      <c r="AR8" s="33"/>
      <c r="AS8" s="22"/>
    </row>
    <row r="9" spans="1:45">
      <c r="A9" s="66" t="s">
        <v>8</v>
      </c>
      <c r="B9" s="23" t="s">
        <v>88</v>
      </c>
      <c r="C9" s="132"/>
      <c r="D9" s="134"/>
      <c r="E9" s="130"/>
      <c r="F9" s="107"/>
      <c r="G9" s="43"/>
      <c r="H9" s="106"/>
      <c r="I9" s="106"/>
      <c r="J9" s="54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54"/>
      <c r="X9" s="106"/>
      <c r="Y9" s="54"/>
      <c r="Z9" s="106"/>
      <c r="AA9" s="106"/>
      <c r="AB9" s="106"/>
      <c r="AC9" s="106"/>
      <c r="AD9" s="106"/>
      <c r="AE9" s="106"/>
      <c r="AF9" s="33"/>
      <c r="AG9" s="106"/>
      <c r="AH9" s="106"/>
      <c r="AI9" s="106"/>
      <c r="AJ9" s="33"/>
      <c r="AK9" s="33"/>
      <c r="AL9" s="106"/>
      <c r="AM9" s="33"/>
      <c r="AN9" s="106"/>
      <c r="AO9" s="106"/>
      <c r="AP9" s="51"/>
      <c r="AQ9" s="106"/>
      <c r="AR9" s="33"/>
      <c r="AS9" s="22"/>
    </row>
    <row r="10" spans="1:45">
      <c r="A10" s="10" t="s">
        <v>8</v>
      </c>
      <c r="B10" s="57" t="s">
        <v>89</v>
      </c>
      <c r="C10" s="136"/>
      <c r="D10" s="137"/>
      <c r="E10" s="138"/>
      <c r="F10" s="29"/>
      <c r="G10" s="43"/>
      <c r="H10" s="106"/>
      <c r="I10" s="106"/>
      <c r="J10" s="106"/>
      <c r="K10" s="106"/>
      <c r="L10" s="106"/>
      <c r="M10" s="106"/>
      <c r="N10" s="106"/>
      <c r="O10" s="106"/>
      <c r="P10" s="54"/>
      <c r="Q10" s="54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54"/>
      <c r="AD10" s="106"/>
      <c r="AE10" s="106"/>
      <c r="AF10" s="51"/>
      <c r="AG10" s="106"/>
      <c r="AH10" s="54"/>
      <c r="AI10" s="54"/>
      <c r="AJ10" s="33"/>
      <c r="AK10" s="33"/>
      <c r="AL10" s="106"/>
      <c r="AM10" s="33"/>
      <c r="AN10" s="106"/>
      <c r="AO10" s="106"/>
      <c r="AP10" s="33"/>
      <c r="AQ10" s="106"/>
      <c r="AR10" s="33"/>
      <c r="AS10" s="22"/>
    </row>
    <row r="11" spans="1:45">
      <c r="A11" s="66" t="s">
        <v>10</v>
      </c>
      <c r="B11" s="23" t="s">
        <v>90</v>
      </c>
      <c r="C11" s="132">
        <v>7</v>
      </c>
      <c r="D11" s="134"/>
      <c r="E11" s="130">
        <v>1</v>
      </c>
      <c r="F11" s="107">
        <f>AVERAGE(G11,H11,I11,J11,K11,L11)</f>
        <v>5.166666666666667</v>
      </c>
      <c r="G11" s="203">
        <v>6</v>
      </c>
      <c r="H11" s="88">
        <v>4</v>
      </c>
      <c r="I11" s="251">
        <v>7</v>
      </c>
      <c r="J11" s="88">
        <v>5</v>
      </c>
      <c r="K11" s="106">
        <v>6</v>
      </c>
      <c r="L11" s="321">
        <v>3</v>
      </c>
      <c r="M11" s="106" t="s">
        <v>430</v>
      </c>
      <c r="N11" s="106"/>
      <c r="O11" s="88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33"/>
      <c r="AG11" s="106"/>
      <c r="AH11" s="106"/>
      <c r="AI11" s="106"/>
      <c r="AJ11" s="33"/>
      <c r="AK11" s="33"/>
      <c r="AL11" s="106"/>
      <c r="AM11" s="33"/>
      <c r="AN11" s="106"/>
      <c r="AO11" s="106"/>
      <c r="AP11" s="51"/>
      <c r="AQ11" s="106"/>
      <c r="AR11" s="33"/>
      <c r="AS11" s="22"/>
    </row>
    <row r="12" spans="1:45">
      <c r="A12" s="66" t="s">
        <v>10</v>
      </c>
      <c r="B12" s="23" t="s">
        <v>183</v>
      </c>
      <c r="C12" s="132">
        <v>1</v>
      </c>
      <c r="D12" s="134">
        <v>2</v>
      </c>
      <c r="E12" s="130"/>
      <c r="F12" s="107">
        <f>AVERAGE(L12)</f>
        <v>2</v>
      </c>
      <c r="G12" s="203" t="s">
        <v>106</v>
      </c>
      <c r="H12" s="88"/>
      <c r="I12" s="88"/>
      <c r="J12" s="88"/>
      <c r="K12" s="106"/>
      <c r="L12" s="321">
        <v>2</v>
      </c>
      <c r="M12" s="106"/>
      <c r="N12" s="88" t="s">
        <v>106</v>
      </c>
      <c r="O12" s="106"/>
      <c r="P12" s="106"/>
      <c r="Q12" s="106"/>
      <c r="R12" s="106"/>
      <c r="S12" s="106"/>
      <c r="T12" s="88"/>
      <c r="U12" s="106"/>
      <c r="V12" s="106"/>
      <c r="W12" s="106"/>
      <c r="X12" s="88"/>
      <c r="Y12" s="88"/>
      <c r="Z12" s="88"/>
      <c r="AA12" s="88"/>
      <c r="AB12" s="88"/>
      <c r="AC12" s="88"/>
      <c r="AD12" s="106"/>
      <c r="AE12" s="106"/>
      <c r="AF12" s="33"/>
      <c r="AG12" s="106"/>
      <c r="AH12" s="106"/>
      <c r="AI12" s="88"/>
      <c r="AJ12" s="33"/>
      <c r="AK12" s="49"/>
      <c r="AL12" s="106"/>
      <c r="AM12" s="33"/>
      <c r="AN12" s="106"/>
      <c r="AO12" s="106"/>
      <c r="AP12" s="33"/>
      <c r="AQ12" s="106"/>
      <c r="AR12" s="33"/>
      <c r="AS12" s="22"/>
    </row>
    <row r="13" spans="1:45">
      <c r="A13" s="66" t="s">
        <v>10</v>
      </c>
      <c r="B13" s="23" t="s">
        <v>214</v>
      </c>
      <c r="C13" s="132"/>
      <c r="D13" s="134"/>
      <c r="E13" s="142"/>
      <c r="F13" s="107"/>
      <c r="G13" s="43"/>
      <c r="H13" s="88"/>
      <c r="I13" s="88"/>
      <c r="J13" s="88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33"/>
      <c r="AG13" s="106"/>
      <c r="AH13" s="106"/>
      <c r="AI13" s="106"/>
      <c r="AJ13" s="33"/>
      <c r="AK13" s="33"/>
      <c r="AL13" s="106"/>
      <c r="AM13" s="33"/>
      <c r="AN13" s="106"/>
      <c r="AO13" s="106"/>
      <c r="AP13" s="33"/>
      <c r="AQ13" s="106"/>
      <c r="AR13" s="33"/>
      <c r="AS13" s="22"/>
    </row>
    <row r="14" spans="1:45">
      <c r="A14" s="66" t="s">
        <v>10</v>
      </c>
      <c r="B14" s="23" t="s">
        <v>91</v>
      </c>
      <c r="C14" s="132">
        <v>7</v>
      </c>
      <c r="D14" s="134"/>
      <c r="E14" s="130"/>
      <c r="F14" s="107">
        <f>AVERAGE(G14,H14,I14,K14,L14,M14,N14)</f>
        <v>4.7142857142857144</v>
      </c>
      <c r="G14" s="255">
        <v>7</v>
      </c>
      <c r="H14" s="315">
        <v>3</v>
      </c>
      <c r="I14" s="88">
        <v>5</v>
      </c>
      <c r="J14" s="88"/>
      <c r="K14" s="106">
        <v>6</v>
      </c>
      <c r="L14" s="106">
        <v>4</v>
      </c>
      <c r="M14" s="106">
        <v>4</v>
      </c>
      <c r="N14" s="106">
        <v>4</v>
      </c>
      <c r="O14" s="55"/>
      <c r="P14" s="106"/>
      <c r="Q14" s="106"/>
      <c r="R14" s="106"/>
      <c r="S14" s="54"/>
      <c r="T14" s="106"/>
      <c r="U14" s="55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33"/>
      <c r="AG14" s="106"/>
      <c r="AH14" s="106"/>
      <c r="AI14" s="88"/>
      <c r="AJ14" s="33"/>
      <c r="AK14" s="33"/>
      <c r="AL14" s="106"/>
      <c r="AM14" s="50"/>
      <c r="AN14" s="106"/>
      <c r="AO14" s="106"/>
      <c r="AP14" s="33"/>
      <c r="AQ14" s="106"/>
      <c r="AR14" s="33"/>
      <c r="AS14" s="22"/>
    </row>
    <row r="15" spans="1:45" s="115" customFormat="1">
      <c r="A15" s="66" t="s">
        <v>10</v>
      </c>
      <c r="B15" s="23" t="s">
        <v>122</v>
      </c>
      <c r="C15" s="132"/>
      <c r="D15" s="134"/>
      <c r="E15" s="130"/>
      <c r="F15" s="107"/>
      <c r="G15" s="43"/>
      <c r="H15" s="88"/>
      <c r="I15" s="88"/>
      <c r="J15" s="88"/>
      <c r="K15" s="106"/>
      <c r="L15" s="106"/>
      <c r="M15" s="106"/>
      <c r="N15" s="106"/>
      <c r="O15" s="106"/>
      <c r="P15" s="88"/>
      <c r="Q15" s="106"/>
      <c r="R15" s="88"/>
      <c r="S15" s="106"/>
      <c r="T15" s="106"/>
      <c r="U15" s="106"/>
      <c r="V15" s="106"/>
      <c r="W15" s="166"/>
      <c r="X15" s="106"/>
      <c r="Y15" s="106"/>
      <c r="Z15" s="106"/>
      <c r="AA15" s="88"/>
      <c r="AB15" s="106"/>
      <c r="AC15" s="106"/>
      <c r="AD15" s="166"/>
      <c r="AE15" s="106"/>
      <c r="AF15" s="33"/>
      <c r="AG15" s="54"/>
      <c r="AH15" s="106"/>
      <c r="AI15" s="106"/>
      <c r="AJ15" s="33"/>
      <c r="AK15" s="33"/>
      <c r="AL15" s="106"/>
      <c r="AM15" s="33"/>
      <c r="AN15" s="106"/>
      <c r="AO15" s="88"/>
      <c r="AP15" s="33"/>
      <c r="AQ15" s="106"/>
      <c r="AR15" s="33"/>
      <c r="AS15" s="140"/>
    </row>
    <row r="16" spans="1:45" s="115" customFormat="1">
      <c r="A16" s="66" t="s">
        <v>10</v>
      </c>
      <c r="B16" s="23" t="s">
        <v>275</v>
      </c>
      <c r="C16" s="132">
        <v>3</v>
      </c>
      <c r="D16" s="134">
        <v>4</v>
      </c>
      <c r="E16" s="130"/>
      <c r="F16" s="107">
        <f>AVERAGE(H16,I16,J16,M16,N16)</f>
        <v>5.4</v>
      </c>
      <c r="G16" s="43" t="s">
        <v>106</v>
      </c>
      <c r="H16" s="88">
        <v>5</v>
      </c>
      <c r="I16" s="88">
        <v>5</v>
      </c>
      <c r="J16" s="88">
        <v>6</v>
      </c>
      <c r="K16" s="106"/>
      <c r="L16" s="88" t="s">
        <v>106</v>
      </c>
      <c r="M16" s="88">
        <v>6</v>
      </c>
      <c r="N16" s="106">
        <v>5</v>
      </c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55"/>
      <c r="AE16" s="106"/>
      <c r="AF16" s="33"/>
      <c r="AG16" s="55"/>
      <c r="AH16" s="106"/>
      <c r="AI16" s="106"/>
      <c r="AJ16" s="33"/>
      <c r="AK16" s="33"/>
      <c r="AL16" s="106"/>
      <c r="AM16" s="33"/>
      <c r="AN16" s="106"/>
      <c r="AO16" s="106"/>
      <c r="AP16" s="33"/>
      <c r="AQ16" s="106"/>
      <c r="AR16" s="49"/>
      <c r="AS16" s="140"/>
    </row>
    <row r="17" spans="1:45" s="115" customFormat="1">
      <c r="A17" s="66" t="s">
        <v>10</v>
      </c>
      <c r="B17" s="60" t="s">
        <v>440</v>
      </c>
      <c r="C17" s="132">
        <v>7</v>
      </c>
      <c r="D17" s="134"/>
      <c r="E17" s="363" t="s">
        <v>597</v>
      </c>
      <c r="F17" s="107">
        <f>AVERAGE(G17,H17,I17,J17,K17,M17,N17)</f>
        <v>4</v>
      </c>
      <c r="G17" s="43">
        <v>5</v>
      </c>
      <c r="H17" s="88">
        <v>4</v>
      </c>
      <c r="I17" s="88">
        <v>4</v>
      </c>
      <c r="J17" s="88">
        <v>4</v>
      </c>
      <c r="K17" s="321">
        <v>3</v>
      </c>
      <c r="L17" s="88"/>
      <c r="M17" s="106">
        <v>5</v>
      </c>
      <c r="N17" s="321">
        <v>3</v>
      </c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55"/>
      <c r="AE17" s="106"/>
      <c r="AF17" s="33"/>
      <c r="AG17" s="55"/>
      <c r="AH17" s="106"/>
      <c r="AI17" s="106"/>
      <c r="AJ17" s="33"/>
      <c r="AK17" s="33"/>
      <c r="AL17" s="106"/>
      <c r="AM17" s="33"/>
      <c r="AN17" s="106"/>
      <c r="AO17" s="106"/>
      <c r="AP17" s="33"/>
      <c r="AQ17" s="106"/>
      <c r="AR17" s="49"/>
      <c r="AS17" s="140"/>
    </row>
    <row r="18" spans="1:45" s="115" customFormat="1">
      <c r="A18" s="366" t="s">
        <v>10</v>
      </c>
      <c r="B18" s="381" t="s">
        <v>706</v>
      </c>
      <c r="C18" s="356">
        <v>1</v>
      </c>
      <c r="D18" s="358"/>
      <c r="E18" s="354"/>
      <c r="F18" s="371"/>
      <c r="G18" s="43"/>
      <c r="H18" s="88"/>
      <c r="I18" s="88"/>
      <c r="J18" s="88"/>
      <c r="K18" s="88"/>
      <c r="L18" s="88" t="s">
        <v>435</v>
      </c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55"/>
      <c r="AE18" s="106"/>
      <c r="AF18" s="374"/>
      <c r="AG18" s="55"/>
      <c r="AH18" s="106"/>
      <c r="AI18" s="106"/>
      <c r="AJ18" s="374"/>
      <c r="AK18" s="374"/>
      <c r="AL18" s="106"/>
      <c r="AM18" s="374"/>
      <c r="AN18" s="106"/>
      <c r="AO18" s="106"/>
      <c r="AP18" s="374"/>
      <c r="AQ18" s="106"/>
      <c r="AR18" s="49"/>
      <c r="AS18" s="140"/>
    </row>
    <row r="19" spans="1:45" s="115" customFormat="1">
      <c r="A19" s="10" t="s">
        <v>10</v>
      </c>
      <c r="B19" s="57" t="s">
        <v>336</v>
      </c>
      <c r="C19" s="136">
        <v>7</v>
      </c>
      <c r="D19" s="137">
        <v>1</v>
      </c>
      <c r="E19" s="138"/>
      <c r="F19" s="29">
        <f>AVERAGE(G19,H19,I19,J19,K19,L19,M19,N19)</f>
        <v>4.875</v>
      </c>
      <c r="G19" s="43">
        <v>6</v>
      </c>
      <c r="H19" s="88">
        <v>4</v>
      </c>
      <c r="I19" s="88">
        <v>5</v>
      </c>
      <c r="J19" s="88">
        <v>5</v>
      </c>
      <c r="K19" s="88">
        <v>5</v>
      </c>
      <c r="L19" s="267">
        <v>3</v>
      </c>
      <c r="M19" s="106">
        <v>5</v>
      </c>
      <c r="N19" s="106">
        <v>6</v>
      </c>
      <c r="O19" s="106"/>
      <c r="P19" s="106"/>
      <c r="Q19" s="106"/>
      <c r="R19" s="54"/>
      <c r="S19" s="54"/>
      <c r="T19" s="106"/>
      <c r="U19" s="106"/>
      <c r="V19" s="106"/>
      <c r="W19" s="106"/>
      <c r="X19" s="106"/>
      <c r="Y19" s="88"/>
      <c r="Z19" s="106"/>
      <c r="AA19" s="106"/>
      <c r="AB19" s="106"/>
      <c r="AC19" s="106"/>
      <c r="AD19" s="54"/>
      <c r="AE19" s="106"/>
      <c r="AF19" s="33"/>
      <c r="AG19" s="55"/>
      <c r="AH19" s="106"/>
      <c r="AI19" s="106"/>
      <c r="AJ19" s="33"/>
      <c r="AK19" s="33"/>
      <c r="AL19" s="106"/>
      <c r="AM19" s="33"/>
      <c r="AN19" s="106"/>
      <c r="AO19" s="54"/>
      <c r="AP19" s="33"/>
      <c r="AQ19" s="106"/>
      <c r="AR19" s="33"/>
      <c r="AS19" s="140"/>
    </row>
    <row r="20" spans="1:45">
      <c r="A20" s="66" t="s">
        <v>23</v>
      </c>
      <c r="B20" s="23" t="s">
        <v>136</v>
      </c>
      <c r="C20" s="132"/>
      <c r="D20" s="134"/>
      <c r="E20" s="130"/>
      <c r="F20" s="107"/>
      <c r="G20" s="43"/>
      <c r="H20" s="88"/>
      <c r="I20" s="88"/>
      <c r="J20" s="88"/>
      <c r="K20" s="88"/>
      <c r="L20" s="106"/>
      <c r="M20" s="106"/>
      <c r="N20" s="88"/>
      <c r="O20" s="166"/>
      <c r="P20" s="106"/>
      <c r="Q20" s="106"/>
      <c r="R20" s="106"/>
      <c r="S20" s="106"/>
      <c r="T20" s="88"/>
      <c r="U20" s="88"/>
      <c r="V20" s="106"/>
      <c r="W20" s="106"/>
      <c r="X20" s="88"/>
      <c r="Y20" s="106"/>
      <c r="Z20" s="54"/>
      <c r="AA20" s="106"/>
      <c r="AB20" s="54"/>
      <c r="AC20" s="106"/>
      <c r="AD20" s="106"/>
      <c r="AE20" s="106"/>
      <c r="AF20" s="49"/>
      <c r="AG20" s="88"/>
      <c r="AH20" s="106"/>
      <c r="AI20" s="106"/>
      <c r="AJ20" s="33"/>
      <c r="AK20" s="33"/>
      <c r="AL20" s="106"/>
      <c r="AM20" s="49"/>
      <c r="AN20" s="106"/>
      <c r="AO20" s="106"/>
      <c r="AP20" s="33"/>
      <c r="AQ20" s="106"/>
      <c r="AR20" s="33"/>
      <c r="AS20" s="22"/>
    </row>
    <row r="21" spans="1:45">
      <c r="A21" s="66" t="s">
        <v>23</v>
      </c>
      <c r="B21" s="23" t="s">
        <v>92</v>
      </c>
      <c r="C21" s="132"/>
      <c r="D21" s="134">
        <v>1</v>
      </c>
      <c r="E21" s="130"/>
      <c r="F21" s="107"/>
      <c r="G21" s="43"/>
      <c r="H21" s="88"/>
      <c r="I21" s="88"/>
      <c r="J21" s="88"/>
      <c r="K21" s="54"/>
      <c r="L21" s="88" t="s">
        <v>106</v>
      </c>
      <c r="M21" s="88"/>
      <c r="N21" s="88"/>
      <c r="O21" s="88"/>
      <c r="P21" s="106"/>
      <c r="Q21" s="106"/>
      <c r="R21" s="88"/>
      <c r="S21" s="106"/>
      <c r="T21" s="106"/>
      <c r="U21" s="106"/>
      <c r="V21" s="106"/>
      <c r="W21" s="106"/>
      <c r="X21" s="106"/>
      <c r="Y21" s="106"/>
      <c r="Z21" s="106"/>
      <c r="AA21" s="106"/>
      <c r="AB21" s="88"/>
      <c r="AC21" s="106"/>
      <c r="AD21" s="106"/>
      <c r="AE21" s="88"/>
      <c r="AF21" s="33"/>
      <c r="AG21" s="106"/>
      <c r="AH21" s="106"/>
      <c r="AI21" s="88"/>
      <c r="AJ21" s="33"/>
      <c r="AK21" s="33"/>
      <c r="AL21" s="106"/>
      <c r="AM21" s="49"/>
      <c r="AN21" s="106"/>
      <c r="AO21" s="88"/>
      <c r="AP21" s="33"/>
      <c r="AQ21" s="106"/>
      <c r="AR21" s="49"/>
      <c r="AS21" s="22"/>
    </row>
    <row r="22" spans="1:45">
      <c r="A22" s="42" t="s">
        <v>23</v>
      </c>
      <c r="B22" s="102" t="s">
        <v>93</v>
      </c>
      <c r="C22" s="123"/>
      <c r="D22" s="124">
        <v>2</v>
      </c>
      <c r="E22" s="125"/>
      <c r="F22" s="107"/>
      <c r="G22" s="287"/>
      <c r="H22" s="182" t="s">
        <v>106</v>
      </c>
      <c r="I22" s="182" t="s">
        <v>106</v>
      </c>
      <c r="J22" s="182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2"/>
      <c r="Y22" s="181"/>
      <c r="Z22" s="182"/>
      <c r="AA22" s="181"/>
      <c r="AB22" s="181"/>
      <c r="AC22" s="181"/>
      <c r="AD22" s="182"/>
      <c r="AE22" s="181"/>
      <c r="AF22" s="124"/>
      <c r="AG22" s="181"/>
      <c r="AH22" s="181"/>
      <c r="AI22" s="182"/>
      <c r="AJ22" s="124"/>
      <c r="AK22" s="124"/>
      <c r="AL22" s="182"/>
      <c r="AM22" s="124"/>
      <c r="AN22" s="181"/>
      <c r="AO22" s="181"/>
      <c r="AP22" s="124"/>
      <c r="AQ22" s="181"/>
      <c r="AR22" s="124"/>
      <c r="AS22" s="22"/>
    </row>
    <row r="23" spans="1:45" s="103" customFormat="1">
      <c r="A23" s="66" t="s">
        <v>23</v>
      </c>
      <c r="B23" s="23" t="s">
        <v>268</v>
      </c>
      <c r="C23" s="132">
        <v>8</v>
      </c>
      <c r="D23" s="134"/>
      <c r="E23" s="130"/>
      <c r="F23" s="107">
        <f>AVERAGE(G23,H23,I23,J23,K23,L23,M23,N23)</f>
        <v>4.375</v>
      </c>
      <c r="G23" s="43">
        <v>6</v>
      </c>
      <c r="H23" s="267">
        <v>3</v>
      </c>
      <c r="I23" s="88">
        <v>5</v>
      </c>
      <c r="J23" s="88">
        <v>5</v>
      </c>
      <c r="K23" s="106">
        <v>5</v>
      </c>
      <c r="L23" s="321">
        <v>3</v>
      </c>
      <c r="M23" s="106">
        <v>4</v>
      </c>
      <c r="N23" s="106">
        <v>4</v>
      </c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88"/>
      <c r="AC23" s="106"/>
      <c r="AD23" s="106"/>
      <c r="AE23" s="106"/>
      <c r="AF23" s="33"/>
      <c r="AG23" s="88"/>
      <c r="AH23" s="44"/>
      <c r="AI23" s="106"/>
      <c r="AJ23" s="49"/>
      <c r="AK23" s="33"/>
      <c r="AL23" s="106"/>
      <c r="AM23" s="33"/>
      <c r="AN23" s="54"/>
      <c r="AO23" s="106"/>
      <c r="AP23" s="33"/>
      <c r="AQ23" s="106"/>
      <c r="AR23" s="33"/>
      <c r="AS23" s="105"/>
    </row>
    <row r="24" spans="1:45" s="115" customFormat="1">
      <c r="A24" s="66" t="s">
        <v>23</v>
      </c>
      <c r="B24" s="23" t="s">
        <v>273</v>
      </c>
      <c r="C24" s="132"/>
      <c r="D24" s="134"/>
      <c r="E24" s="130"/>
      <c r="F24" s="107"/>
      <c r="G24" s="43"/>
      <c r="H24" s="88"/>
      <c r="I24" s="88"/>
      <c r="J24" s="88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33"/>
      <c r="AG24" s="106"/>
      <c r="AH24" s="106"/>
      <c r="AI24" s="106"/>
      <c r="AJ24" s="49"/>
      <c r="AK24" s="33"/>
      <c r="AL24" s="106"/>
      <c r="AM24" s="33"/>
      <c r="AN24" s="106"/>
      <c r="AO24" s="106"/>
      <c r="AP24" s="88"/>
      <c r="AQ24" s="106"/>
      <c r="AR24" s="33"/>
      <c r="AS24" s="140"/>
    </row>
    <row r="25" spans="1:45" s="115" customFormat="1">
      <c r="A25" s="66" t="s">
        <v>23</v>
      </c>
      <c r="B25" s="35" t="s">
        <v>134</v>
      </c>
      <c r="C25" s="132">
        <v>8</v>
      </c>
      <c r="D25" s="134"/>
      <c r="E25" s="130">
        <v>2</v>
      </c>
      <c r="F25" s="107">
        <f>AVERAGE(G25,H25,I25,J25,K25,L25,M25,N25)</f>
        <v>5.375</v>
      </c>
      <c r="G25" s="252">
        <v>7</v>
      </c>
      <c r="H25" s="88">
        <v>6</v>
      </c>
      <c r="I25" s="88">
        <v>6</v>
      </c>
      <c r="J25" s="88">
        <v>4</v>
      </c>
      <c r="K25" s="54">
        <v>6</v>
      </c>
      <c r="L25" s="106">
        <v>5</v>
      </c>
      <c r="M25" s="106">
        <v>6</v>
      </c>
      <c r="N25" s="321">
        <v>3</v>
      </c>
      <c r="O25" s="106"/>
      <c r="P25" s="106"/>
      <c r="Q25" s="54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33"/>
      <c r="AG25" s="106"/>
      <c r="AH25" s="106"/>
      <c r="AI25" s="106"/>
      <c r="AJ25" s="49"/>
      <c r="AK25" s="33"/>
      <c r="AL25" s="106"/>
      <c r="AM25" s="33"/>
      <c r="AN25" s="106"/>
      <c r="AO25" s="106"/>
      <c r="AP25" s="106"/>
      <c r="AQ25" s="54"/>
      <c r="AR25" s="33"/>
      <c r="AS25" s="140"/>
    </row>
    <row r="26" spans="1:45" s="115" customFormat="1">
      <c r="A26" s="66" t="s">
        <v>23</v>
      </c>
      <c r="B26" s="35" t="s">
        <v>279</v>
      </c>
      <c r="C26" s="132">
        <v>5</v>
      </c>
      <c r="D26" s="134"/>
      <c r="E26" s="130"/>
      <c r="F26" s="107">
        <f>AVERAGE(J26,K26,M26,N26)</f>
        <v>5</v>
      </c>
      <c r="G26" s="43"/>
      <c r="H26" s="88"/>
      <c r="I26" s="88"/>
      <c r="J26" s="88">
        <v>5</v>
      </c>
      <c r="K26" s="106">
        <v>6</v>
      </c>
      <c r="L26" s="88" t="s">
        <v>436</v>
      </c>
      <c r="M26" s="106">
        <v>5</v>
      </c>
      <c r="N26" s="106">
        <v>4</v>
      </c>
      <c r="O26" s="106"/>
      <c r="P26" s="106"/>
      <c r="Q26" s="54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33"/>
      <c r="AG26" s="106"/>
      <c r="AH26" s="106"/>
      <c r="AI26" s="106"/>
      <c r="AJ26" s="49"/>
      <c r="AK26" s="33"/>
      <c r="AL26" s="106"/>
      <c r="AM26" s="33"/>
      <c r="AN26" s="106"/>
      <c r="AO26" s="106"/>
      <c r="AP26" s="106"/>
      <c r="AQ26" s="54"/>
      <c r="AR26" s="33"/>
      <c r="AS26" s="140"/>
    </row>
    <row r="27" spans="1:45" s="115" customFormat="1">
      <c r="A27" s="366" t="s">
        <v>23</v>
      </c>
      <c r="B27" s="375" t="s">
        <v>747</v>
      </c>
      <c r="C27" s="356"/>
      <c r="D27" s="358">
        <v>1</v>
      </c>
      <c r="E27" s="354"/>
      <c r="F27" s="371"/>
      <c r="G27" s="43"/>
      <c r="H27" s="88"/>
      <c r="I27" s="88"/>
      <c r="J27" s="88"/>
      <c r="K27" s="106"/>
      <c r="L27" s="88"/>
      <c r="M27" s="106"/>
      <c r="N27" s="88" t="s">
        <v>106</v>
      </c>
      <c r="O27" s="106"/>
      <c r="P27" s="106"/>
      <c r="Q27" s="54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374"/>
      <c r="AG27" s="106"/>
      <c r="AH27" s="106"/>
      <c r="AI27" s="106"/>
      <c r="AJ27" s="49"/>
      <c r="AK27" s="374"/>
      <c r="AL27" s="106"/>
      <c r="AM27" s="374"/>
      <c r="AN27" s="106"/>
      <c r="AO27" s="106"/>
      <c r="AP27" s="106"/>
      <c r="AQ27" s="54"/>
      <c r="AR27" s="374"/>
      <c r="AS27" s="140"/>
    </row>
    <row r="28" spans="1:45">
      <c r="A28" s="10" t="s">
        <v>23</v>
      </c>
      <c r="B28" s="57" t="s">
        <v>94</v>
      </c>
      <c r="C28" s="136">
        <v>8</v>
      </c>
      <c r="D28" s="137"/>
      <c r="E28" s="138">
        <v>2</v>
      </c>
      <c r="F28" s="29">
        <f>AVERAGE(G28,H28,I28,J28,K28,L28,M28,N28)</f>
        <v>4.875</v>
      </c>
      <c r="G28" s="203">
        <v>6</v>
      </c>
      <c r="H28" s="295">
        <v>3</v>
      </c>
      <c r="I28" s="88">
        <v>5</v>
      </c>
      <c r="J28" s="44">
        <v>6</v>
      </c>
      <c r="K28" s="106">
        <v>4</v>
      </c>
      <c r="L28" s="54">
        <v>6</v>
      </c>
      <c r="M28" s="321">
        <v>3</v>
      </c>
      <c r="N28" s="106">
        <v>6</v>
      </c>
      <c r="O28" s="106"/>
      <c r="P28" s="106"/>
      <c r="Q28" s="106"/>
      <c r="R28" s="106"/>
      <c r="S28" s="106"/>
      <c r="T28" s="88"/>
      <c r="U28" s="88"/>
      <c r="V28" s="106"/>
      <c r="W28" s="166"/>
      <c r="X28" s="55"/>
      <c r="Y28" s="106"/>
      <c r="Z28" s="106"/>
      <c r="AA28" s="106"/>
      <c r="AB28" s="106"/>
      <c r="AC28" s="106"/>
      <c r="AD28" s="106"/>
      <c r="AE28" s="106"/>
      <c r="AF28" s="51"/>
      <c r="AG28" s="106"/>
      <c r="AH28" s="106"/>
      <c r="AI28" s="54"/>
      <c r="AJ28" s="49"/>
      <c r="AK28" s="48"/>
      <c r="AL28" s="54"/>
      <c r="AM28" s="33"/>
      <c r="AN28" s="106"/>
      <c r="AO28" s="88"/>
      <c r="AP28" s="52"/>
      <c r="AQ28" s="88"/>
      <c r="AR28" s="33"/>
      <c r="AS28" s="22"/>
    </row>
    <row r="29" spans="1:45">
      <c r="A29" s="66" t="s">
        <v>24</v>
      </c>
      <c r="B29" s="23" t="s">
        <v>223</v>
      </c>
      <c r="C29" s="132">
        <v>4</v>
      </c>
      <c r="D29" s="134">
        <v>2</v>
      </c>
      <c r="E29" s="130"/>
      <c r="F29" s="107">
        <f>AVERAGE(I29,J29,K29,M29)</f>
        <v>5</v>
      </c>
      <c r="G29" s="43" t="s">
        <v>106</v>
      </c>
      <c r="H29" s="88" t="s">
        <v>106</v>
      </c>
      <c r="I29" s="88">
        <v>6</v>
      </c>
      <c r="J29" s="88">
        <v>5</v>
      </c>
      <c r="K29" s="106">
        <v>5</v>
      </c>
      <c r="L29" s="88"/>
      <c r="M29" s="106">
        <v>4</v>
      </c>
      <c r="N29" s="106"/>
      <c r="O29" s="106"/>
      <c r="P29" s="106"/>
      <c r="Q29" s="106"/>
      <c r="R29" s="54"/>
      <c r="S29" s="106"/>
      <c r="T29" s="106"/>
      <c r="U29" s="106"/>
      <c r="V29" s="106"/>
      <c r="W29" s="106"/>
      <c r="X29" s="106"/>
      <c r="Y29" s="88"/>
      <c r="Z29" s="166"/>
      <c r="AA29" s="88"/>
      <c r="AB29" s="54"/>
      <c r="AC29" s="88"/>
      <c r="AD29" s="106"/>
      <c r="AE29" s="44"/>
      <c r="AF29" s="48"/>
      <c r="AG29" s="54"/>
      <c r="AH29" s="54"/>
      <c r="AI29" s="106"/>
      <c r="AJ29" s="33"/>
      <c r="AK29" s="33"/>
      <c r="AL29" s="106"/>
      <c r="AM29" s="33"/>
      <c r="AN29" s="88"/>
      <c r="AO29" s="106"/>
      <c r="AP29" s="49"/>
      <c r="AQ29" s="88"/>
      <c r="AR29" s="49"/>
      <c r="AS29" s="22"/>
    </row>
    <row r="30" spans="1:45">
      <c r="A30" s="149" t="s">
        <v>24</v>
      </c>
      <c r="B30" s="35" t="s">
        <v>95</v>
      </c>
      <c r="C30" s="150">
        <v>3</v>
      </c>
      <c r="D30" s="50">
        <v>4</v>
      </c>
      <c r="E30" s="152"/>
      <c r="F30" s="107">
        <f>AVERAGE(G30,H30,L30)</f>
        <v>4.666666666666667</v>
      </c>
      <c r="G30" s="203">
        <v>5</v>
      </c>
      <c r="H30" s="88">
        <v>6</v>
      </c>
      <c r="I30" s="88" t="s">
        <v>106</v>
      </c>
      <c r="J30" s="88" t="s">
        <v>106</v>
      </c>
      <c r="K30" s="88" t="s">
        <v>106</v>
      </c>
      <c r="L30" s="267">
        <v>3</v>
      </c>
      <c r="M30" s="88" t="s">
        <v>106</v>
      </c>
      <c r="N30" s="55"/>
      <c r="O30" s="106"/>
      <c r="P30" s="106"/>
      <c r="Q30" s="88"/>
      <c r="R30" s="88"/>
      <c r="S30" s="88"/>
      <c r="T30" s="44"/>
      <c r="U30" s="44"/>
      <c r="V30" s="166"/>
      <c r="W30" s="166"/>
      <c r="X30" s="44"/>
      <c r="Y30" s="88"/>
      <c r="Z30" s="88"/>
      <c r="AA30" s="88"/>
      <c r="AB30" s="88"/>
      <c r="AC30" s="106"/>
      <c r="AD30" s="88"/>
      <c r="AE30" s="88"/>
      <c r="AF30" s="51"/>
      <c r="AG30" s="44"/>
      <c r="AH30" s="88"/>
      <c r="AI30" s="88"/>
      <c r="AJ30" s="49"/>
      <c r="AK30" s="33"/>
      <c r="AL30" s="88"/>
      <c r="AM30" s="49"/>
      <c r="AN30" s="88"/>
      <c r="AO30" s="44"/>
      <c r="AP30" s="52"/>
      <c r="AQ30" s="88"/>
      <c r="AR30" s="49"/>
      <c r="AS30" s="22"/>
    </row>
    <row r="31" spans="1:45" s="115" customFormat="1">
      <c r="A31" s="149" t="s">
        <v>24</v>
      </c>
      <c r="B31" s="35" t="s">
        <v>318</v>
      </c>
      <c r="C31" s="150">
        <v>6</v>
      </c>
      <c r="D31" s="50">
        <v>1</v>
      </c>
      <c r="E31" s="152">
        <v>1</v>
      </c>
      <c r="F31" s="107">
        <f>AVERAGE(G31,H31,I31,K31,M31,N31)</f>
        <v>4.666666666666667</v>
      </c>
      <c r="G31" s="244">
        <v>4</v>
      </c>
      <c r="H31" s="44">
        <v>6</v>
      </c>
      <c r="I31" s="166">
        <v>4</v>
      </c>
      <c r="J31" s="166" t="s">
        <v>106</v>
      </c>
      <c r="K31" s="166">
        <v>5</v>
      </c>
      <c r="L31" s="156"/>
      <c r="M31" s="166">
        <v>4</v>
      </c>
      <c r="N31" s="55">
        <v>5</v>
      </c>
      <c r="O31" s="145"/>
      <c r="P31" s="145"/>
      <c r="Q31" s="156"/>
      <c r="R31" s="156"/>
      <c r="S31" s="156"/>
      <c r="T31" s="54"/>
      <c r="U31" s="145"/>
      <c r="V31" s="145"/>
      <c r="W31" s="156"/>
      <c r="X31" s="145"/>
      <c r="Y31" s="156"/>
      <c r="Z31" s="156"/>
      <c r="AA31" s="156"/>
      <c r="AB31" s="156"/>
      <c r="AC31" s="145"/>
      <c r="AD31" s="156"/>
      <c r="AE31" s="156"/>
      <c r="AF31" s="147"/>
      <c r="AG31" s="156"/>
      <c r="AH31" s="156"/>
      <c r="AI31" s="156"/>
      <c r="AJ31" s="146"/>
      <c r="AK31" s="147"/>
      <c r="AL31" s="156"/>
      <c r="AM31" s="146"/>
      <c r="AN31" s="156"/>
      <c r="AO31" s="156"/>
      <c r="AP31" s="146"/>
      <c r="AQ31" s="156"/>
      <c r="AR31" s="146"/>
      <c r="AS31" s="140"/>
    </row>
    <row r="32" spans="1:45" s="115" customFormat="1" ht="15.75" thickBot="1">
      <c r="A32" s="169" t="s">
        <v>24</v>
      </c>
      <c r="B32" s="162" t="s">
        <v>374</v>
      </c>
      <c r="C32" s="163">
        <v>5</v>
      </c>
      <c r="D32" s="164">
        <v>3</v>
      </c>
      <c r="E32" s="165">
        <v>3</v>
      </c>
      <c r="F32" s="28">
        <f>AVERAGE(G32,I32,J32,L32,N32)</f>
        <v>4.5999999999999996</v>
      </c>
      <c r="G32" s="203">
        <v>5</v>
      </c>
      <c r="H32" s="88" t="s">
        <v>106</v>
      </c>
      <c r="I32" s="166">
        <v>4</v>
      </c>
      <c r="J32" s="267">
        <v>3</v>
      </c>
      <c r="K32" s="88" t="s">
        <v>106</v>
      </c>
      <c r="L32" s="267">
        <v>3</v>
      </c>
      <c r="M32" s="88" t="s">
        <v>106</v>
      </c>
      <c r="N32" s="251">
        <v>8</v>
      </c>
      <c r="O32" s="106"/>
      <c r="P32" s="106"/>
      <c r="Q32" s="44"/>
      <c r="R32" s="88"/>
      <c r="S32" s="88"/>
      <c r="T32" s="55"/>
      <c r="U32" s="54"/>
      <c r="V32" s="106"/>
      <c r="W32" s="44"/>
      <c r="X32" s="54"/>
      <c r="Y32" s="88"/>
      <c r="Z32" s="88"/>
      <c r="AA32" s="88"/>
      <c r="AB32" s="88"/>
      <c r="AC32" s="88"/>
      <c r="AD32" s="88"/>
      <c r="AE32" s="88"/>
      <c r="AF32" s="48"/>
      <c r="AG32" s="88"/>
      <c r="AH32" s="88"/>
      <c r="AI32" s="88"/>
      <c r="AJ32" s="49"/>
      <c r="AK32" s="33"/>
      <c r="AL32" s="88"/>
      <c r="AM32" s="49"/>
      <c r="AN32" s="88"/>
      <c r="AO32" s="88"/>
      <c r="AP32" s="49"/>
      <c r="AQ32" s="44"/>
      <c r="AR32" s="49"/>
      <c r="AS32" s="140"/>
    </row>
    <row r="33" spans="7:44">
      <c r="G33" s="31">
        <f>AVERAGE(G8,G11,G14,G17,G19,G23,G25,G28,G30,G32,G31)</f>
        <v>5.7272727272727275</v>
      </c>
      <c r="H33" s="25">
        <f>AVERAGE(H8,H11,H14,H16,H17,H19,H23,H25,H28,H30,H31)</f>
        <v>4.3636363636363633</v>
      </c>
      <c r="I33" s="25">
        <f>AVERAGE(I8,I11,I14,I17,I19,I23,I25,I28,I29,I31,I32)</f>
        <v>5.0909090909090908</v>
      </c>
      <c r="J33" s="25">
        <f>AVERAGE(J8,J11,J16,J17,J19,J23,J25,J26,J28,J29,J32)</f>
        <v>4.8181818181818183</v>
      </c>
      <c r="K33" s="25">
        <f>AVERAGE(K8,K11,K14,K17,K19,K23,K26,K25,K28,K29,K31)</f>
        <v>5.0909090909090908</v>
      </c>
      <c r="L33" s="25">
        <f>AVERAGE(L8,L11,L12,L14,L23,L25,L28,L30,L32,L19)</f>
        <v>3.6</v>
      </c>
      <c r="M33" s="25">
        <f>AVERAGE(M8,M16,M14,M17,M19,M23,M25,M26,M28,M29,M31)</f>
        <v>4.7272727272727275</v>
      </c>
      <c r="N33" s="25">
        <f>AVERAGE(N8,N14,N16,N17,N19,N23,N25,N26,N28,N31,N32)</f>
        <v>4.8181818181818183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101" t="s">
        <v>96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657</v>
      </c>
      <c r="H7" s="139" t="s">
        <v>543</v>
      </c>
      <c r="I7" s="139" t="s">
        <v>603</v>
      </c>
      <c r="J7" s="139" t="s">
        <v>636</v>
      </c>
      <c r="K7" s="139" t="s">
        <v>676</v>
      </c>
      <c r="L7" s="139" t="s">
        <v>689</v>
      </c>
      <c r="M7" s="139" t="s">
        <v>718</v>
      </c>
      <c r="N7" s="139" t="s">
        <v>744</v>
      </c>
      <c r="O7" s="21"/>
      <c r="P7" s="62"/>
      <c r="Q7" s="62"/>
      <c r="R7" s="82"/>
      <c r="S7" s="82"/>
      <c r="T7" s="82"/>
      <c r="U7" s="82"/>
      <c r="V7" s="82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381</v>
      </c>
      <c r="C8" s="118">
        <v>8</v>
      </c>
      <c r="D8" s="119"/>
      <c r="E8" s="117"/>
      <c r="F8" s="30">
        <f>AVERAGE(G8,H8,I8,J8,K8,L8,M8,N8)</f>
        <v>5.5</v>
      </c>
      <c r="G8" s="160">
        <v>6</v>
      </c>
      <c r="H8" s="55">
        <v>5</v>
      </c>
      <c r="I8" s="54">
        <v>6</v>
      </c>
      <c r="J8" s="55">
        <v>4</v>
      </c>
      <c r="K8" s="166">
        <v>5</v>
      </c>
      <c r="L8" s="55">
        <v>6</v>
      </c>
      <c r="M8" s="251">
        <v>7</v>
      </c>
      <c r="N8" s="55">
        <v>5</v>
      </c>
      <c r="O8" s="55"/>
      <c r="P8" s="55"/>
      <c r="Q8" s="55"/>
      <c r="R8" s="166"/>
      <c r="S8" s="55"/>
      <c r="T8" s="55"/>
      <c r="U8" s="145"/>
      <c r="V8" s="145"/>
      <c r="W8" s="55"/>
      <c r="X8" s="55"/>
      <c r="Y8" s="55"/>
      <c r="Z8" s="55"/>
      <c r="AA8" s="55"/>
      <c r="AB8" s="50"/>
      <c r="AC8" s="245"/>
      <c r="AD8" s="245"/>
      <c r="AE8" s="145"/>
      <c r="AF8" s="55"/>
      <c r="AG8" s="55"/>
      <c r="AH8" s="55"/>
      <c r="AI8" s="55"/>
      <c r="AJ8" s="147"/>
      <c r="AK8" s="50"/>
      <c r="AL8" s="147"/>
      <c r="AM8" s="147"/>
      <c r="AN8" s="55"/>
      <c r="AO8" s="50"/>
      <c r="AP8" s="147"/>
      <c r="AQ8" s="147"/>
      <c r="AR8" s="55"/>
      <c r="AS8" s="22"/>
    </row>
    <row r="9" spans="1:45" s="115" customFormat="1">
      <c r="A9" s="247" t="s">
        <v>8</v>
      </c>
      <c r="B9" s="57" t="s">
        <v>317</v>
      </c>
      <c r="C9" s="136"/>
      <c r="D9" s="137"/>
      <c r="E9" s="138"/>
      <c r="F9" s="29"/>
      <c r="G9" s="173"/>
      <c r="H9" s="55"/>
      <c r="I9" s="55"/>
      <c r="J9" s="55"/>
      <c r="K9" s="166"/>
      <c r="L9" s="55"/>
      <c r="M9" s="55"/>
      <c r="N9" s="55"/>
      <c r="O9" s="55"/>
      <c r="P9" s="55"/>
      <c r="Q9" s="55"/>
      <c r="R9" s="166"/>
      <c r="S9" s="55"/>
      <c r="T9" s="55"/>
      <c r="U9" s="55"/>
      <c r="V9" s="55"/>
      <c r="W9" s="55"/>
      <c r="X9" s="55"/>
      <c r="Y9" s="55"/>
      <c r="Z9" s="55"/>
      <c r="AA9" s="55"/>
      <c r="AB9" s="50"/>
      <c r="AC9" s="245"/>
      <c r="AD9" s="144"/>
      <c r="AE9" s="156"/>
      <c r="AF9" s="55"/>
      <c r="AG9" s="55"/>
      <c r="AH9" s="55"/>
      <c r="AI9" s="55"/>
      <c r="AJ9" s="50"/>
      <c r="AK9" s="50"/>
      <c r="AL9" s="146"/>
      <c r="AM9" s="50"/>
      <c r="AN9" s="55"/>
      <c r="AO9" s="50"/>
      <c r="AP9" s="50"/>
      <c r="AQ9" s="50"/>
      <c r="AR9" s="55"/>
      <c r="AS9" s="140"/>
    </row>
    <row r="10" spans="1:45">
      <c r="A10" s="66" t="s">
        <v>10</v>
      </c>
      <c r="B10" s="23" t="s">
        <v>97</v>
      </c>
      <c r="C10" s="132"/>
      <c r="D10" s="134"/>
      <c r="E10" s="130"/>
      <c r="F10" s="107"/>
      <c r="G10" s="173"/>
      <c r="H10" s="146"/>
      <c r="I10" s="221"/>
      <c r="J10" s="166"/>
      <c r="K10" s="166"/>
      <c r="L10" s="166"/>
      <c r="M10" s="55"/>
      <c r="N10" s="55"/>
      <c r="O10" s="55"/>
      <c r="P10" s="55"/>
      <c r="Q10" s="55"/>
      <c r="R10" s="166"/>
      <c r="S10" s="55"/>
      <c r="T10" s="55"/>
      <c r="U10" s="55"/>
      <c r="V10" s="145"/>
      <c r="W10" s="166"/>
      <c r="X10" s="55"/>
      <c r="Y10" s="166"/>
      <c r="Z10" s="55"/>
      <c r="AA10" s="55"/>
      <c r="AB10" s="50"/>
      <c r="AC10" s="245"/>
      <c r="AD10" s="144"/>
      <c r="AE10" s="55"/>
      <c r="AF10" s="55"/>
      <c r="AG10" s="55"/>
      <c r="AH10" s="55"/>
      <c r="AI10" s="55"/>
      <c r="AJ10" s="50"/>
      <c r="AK10" s="50"/>
      <c r="AL10" s="50"/>
      <c r="AM10" s="48"/>
      <c r="AN10" s="55"/>
      <c r="AO10" s="48"/>
      <c r="AP10" s="50"/>
      <c r="AQ10" s="48"/>
      <c r="AR10" s="55"/>
      <c r="AS10" s="22"/>
    </row>
    <row r="11" spans="1:45">
      <c r="A11" s="42" t="s">
        <v>10</v>
      </c>
      <c r="B11" s="102" t="s">
        <v>98</v>
      </c>
      <c r="C11" s="123"/>
      <c r="D11" s="124"/>
      <c r="E11" s="125"/>
      <c r="F11" s="107"/>
      <c r="G11" s="271"/>
      <c r="H11" s="333"/>
      <c r="I11" s="293"/>
      <c r="J11" s="260"/>
      <c r="K11" s="272"/>
      <c r="L11" s="260"/>
      <c r="M11" s="261"/>
      <c r="N11" s="260"/>
      <c r="O11" s="260"/>
      <c r="P11" s="260"/>
      <c r="Q11" s="260"/>
      <c r="R11" s="261"/>
      <c r="S11" s="260"/>
      <c r="T11" s="260"/>
      <c r="U11" s="260"/>
      <c r="V11" s="261"/>
      <c r="W11" s="260"/>
      <c r="X11" s="260"/>
      <c r="Y11" s="260"/>
      <c r="Z11" s="260"/>
      <c r="AA11" s="260"/>
      <c r="AB11" s="263"/>
      <c r="AC11" s="273"/>
      <c r="AD11" s="259"/>
      <c r="AE11" s="260"/>
      <c r="AF11" s="260"/>
      <c r="AG11" s="260"/>
      <c r="AH11" s="260"/>
      <c r="AI11" s="260"/>
      <c r="AJ11" s="263"/>
      <c r="AK11" s="263"/>
      <c r="AL11" s="263"/>
      <c r="AM11" s="263"/>
      <c r="AN11" s="260"/>
      <c r="AO11" s="263"/>
      <c r="AP11" s="263"/>
      <c r="AQ11" s="263"/>
      <c r="AR11" s="260"/>
      <c r="AS11" s="22"/>
    </row>
    <row r="12" spans="1:45">
      <c r="A12" s="66" t="s">
        <v>10</v>
      </c>
      <c r="B12" s="23" t="s">
        <v>100</v>
      </c>
      <c r="C12" s="132">
        <v>6</v>
      </c>
      <c r="D12" s="134"/>
      <c r="E12" s="142"/>
      <c r="F12" s="107">
        <f>AVERAGE(H12,I12,J12,K12,L12,M12)</f>
        <v>4.833333333333333</v>
      </c>
      <c r="G12" s="173"/>
      <c r="H12" s="55">
        <v>5</v>
      </c>
      <c r="I12" s="55">
        <v>5</v>
      </c>
      <c r="J12" s="55">
        <v>4</v>
      </c>
      <c r="K12" s="222">
        <v>6</v>
      </c>
      <c r="L12" s="55">
        <v>4</v>
      </c>
      <c r="M12" s="55">
        <v>5</v>
      </c>
      <c r="N12" s="55"/>
      <c r="O12" s="55"/>
      <c r="P12" s="55"/>
      <c r="Q12" s="55"/>
      <c r="R12" s="166"/>
      <c r="S12" s="55"/>
      <c r="T12" s="166"/>
      <c r="U12" s="55"/>
      <c r="V12" s="166"/>
      <c r="W12" s="55"/>
      <c r="X12" s="166"/>
      <c r="Y12" s="166"/>
      <c r="Z12" s="55"/>
      <c r="AA12" s="55"/>
      <c r="AB12" s="50"/>
      <c r="AC12" s="245"/>
      <c r="AD12" s="144"/>
      <c r="AE12" s="55"/>
      <c r="AF12" s="55"/>
      <c r="AG12" s="55"/>
      <c r="AH12" s="55"/>
      <c r="AI12" s="55"/>
      <c r="AJ12" s="50"/>
      <c r="AK12" s="50"/>
      <c r="AL12" s="50"/>
      <c r="AM12" s="50"/>
      <c r="AN12" s="55"/>
      <c r="AO12" s="50"/>
      <c r="AP12" s="50"/>
      <c r="AQ12" s="50"/>
      <c r="AR12" s="55"/>
      <c r="AS12" s="22"/>
    </row>
    <row r="13" spans="1:45">
      <c r="A13" s="66" t="s">
        <v>10</v>
      </c>
      <c r="B13" s="23" t="s">
        <v>101</v>
      </c>
      <c r="C13" s="132"/>
      <c r="D13" s="134"/>
      <c r="E13" s="130"/>
      <c r="F13" s="107"/>
      <c r="G13" s="173"/>
      <c r="H13" s="55"/>
      <c r="I13" s="166"/>
      <c r="J13" s="221"/>
      <c r="K13" s="223"/>
      <c r="L13" s="145"/>
      <c r="M13" s="166"/>
      <c r="N13" s="55"/>
      <c r="O13" s="55"/>
      <c r="P13" s="55"/>
      <c r="Q13" s="55"/>
      <c r="R13" s="166"/>
      <c r="S13" s="166"/>
      <c r="T13" s="55"/>
      <c r="U13" s="166"/>
      <c r="V13" s="166"/>
      <c r="W13" s="55"/>
      <c r="X13" s="55"/>
      <c r="Y13" s="55"/>
      <c r="Z13" s="55"/>
      <c r="AA13" s="55"/>
      <c r="AB13" s="50"/>
      <c r="AC13" s="245"/>
      <c r="AD13" s="144"/>
      <c r="AE13" s="55"/>
      <c r="AF13" s="55"/>
      <c r="AG13" s="55"/>
      <c r="AH13" s="55"/>
      <c r="AI13" s="55"/>
      <c r="AJ13" s="48"/>
      <c r="AK13" s="50"/>
      <c r="AL13" s="48"/>
      <c r="AM13" s="50"/>
      <c r="AN13" s="166"/>
      <c r="AO13" s="50"/>
      <c r="AP13" s="50"/>
      <c r="AQ13" s="48"/>
      <c r="AR13" s="166"/>
      <c r="AS13" s="22"/>
    </row>
    <row r="14" spans="1:45">
      <c r="A14" s="42" t="s">
        <v>10</v>
      </c>
      <c r="B14" s="102" t="s">
        <v>219</v>
      </c>
      <c r="C14" s="123"/>
      <c r="D14" s="124"/>
      <c r="E14" s="125"/>
      <c r="F14" s="107"/>
      <c r="G14" s="260"/>
      <c r="H14" s="293"/>
      <c r="I14" s="260"/>
      <c r="J14" s="260"/>
      <c r="K14" s="272"/>
      <c r="L14" s="260"/>
      <c r="M14" s="260"/>
      <c r="N14" s="260"/>
      <c r="O14" s="260"/>
      <c r="P14" s="260"/>
      <c r="Q14" s="260"/>
      <c r="R14" s="261"/>
      <c r="S14" s="260"/>
      <c r="T14" s="260"/>
      <c r="U14" s="260"/>
      <c r="V14" s="261"/>
      <c r="W14" s="260"/>
      <c r="X14" s="260"/>
      <c r="Y14" s="260"/>
      <c r="Z14" s="260"/>
      <c r="AA14" s="260"/>
      <c r="AB14" s="263"/>
      <c r="AC14" s="273"/>
      <c r="AD14" s="273"/>
      <c r="AE14" s="260"/>
      <c r="AF14" s="261"/>
      <c r="AG14" s="261"/>
      <c r="AH14" s="260"/>
      <c r="AI14" s="261"/>
      <c r="AJ14" s="263"/>
      <c r="AK14" s="263"/>
      <c r="AL14" s="263"/>
      <c r="AM14" s="263"/>
      <c r="AN14" s="260"/>
      <c r="AO14" s="263"/>
      <c r="AP14" s="263"/>
      <c r="AQ14" s="263"/>
      <c r="AR14" s="260"/>
      <c r="AS14" s="22"/>
    </row>
    <row r="15" spans="1:45">
      <c r="A15" s="66" t="s">
        <v>10</v>
      </c>
      <c r="B15" s="23" t="s">
        <v>182</v>
      </c>
      <c r="C15" s="132"/>
      <c r="D15" s="134"/>
      <c r="E15" s="130"/>
      <c r="F15" s="107"/>
      <c r="G15" s="173"/>
      <c r="H15" s="55"/>
      <c r="I15" s="55"/>
      <c r="J15" s="55"/>
      <c r="K15" s="223"/>
      <c r="L15" s="55"/>
      <c r="M15" s="55"/>
      <c r="N15" s="55"/>
      <c r="O15" s="55"/>
      <c r="P15" s="55"/>
      <c r="Q15" s="55"/>
      <c r="R15" s="166"/>
      <c r="S15" s="55"/>
      <c r="T15" s="55"/>
      <c r="U15" s="55"/>
      <c r="V15" s="55"/>
      <c r="W15" s="55"/>
      <c r="X15" s="55"/>
      <c r="Y15" s="55"/>
      <c r="Z15" s="55"/>
      <c r="AA15" s="55"/>
      <c r="AB15" s="50"/>
      <c r="AC15" s="245"/>
      <c r="AD15" s="144"/>
      <c r="AE15" s="55"/>
      <c r="AF15" s="55"/>
      <c r="AG15" s="55"/>
      <c r="AH15" s="55"/>
      <c r="AI15" s="55"/>
      <c r="AJ15" s="50"/>
      <c r="AK15" s="50"/>
      <c r="AL15" s="50"/>
      <c r="AM15" s="50"/>
      <c r="AN15" s="55"/>
      <c r="AO15" s="50"/>
      <c r="AP15" s="50"/>
      <c r="AQ15" s="50"/>
      <c r="AR15" s="55"/>
      <c r="AS15" s="22"/>
    </row>
    <row r="16" spans="1:45">
      <c r="A16" s="149" t="s">
        <v>10</v>
      </c>
      <c r="B16" s="35" t="s">
        <v>184</v>
      </c>
      <c r="C16" s="150"/>
      <c r="D16" s="50"/>
      <c r="E16" s="152"/>
      <c r="F16" s="107"/>
      <c r="G16" s="173"/>
      <c r="H16" s="157"/>
      <c r="I16" s="55"/>
      <c r="J16" s="55"/>
      <c r="K16" s="223"/>
      <c r="L16" s="55"/>
      <c r="M16" s="55"/>
      <c r="N16" s="55"/>
      <c r="O16" s="55"/>
      <c r="P16" s="55"/>
      <c r="Q16" s="55"/>
      <c r="R16" s="166"/>
      <c r="S16" s="55"/>
      <c r="T16" s="55"/>
      <c r="U16" s="55"/>
      <c r="V16" s="55"/>
      <c r="W16" s="55"/>
      <c r="X16" s="55"/>
      <c r="Y16" s="55"/>
      <c r="Z16" s="55"/>
      <c r="AA16" s="55"/>
      <c r="AB16" s="50"/>
      <c r="AC16" s="245"/>
      <c r="AD16" s="144"/>
      <c r="AE16" s="55"/>
      <c r="AF16" s="55"/>
      <c r="AG16" s="55"/>
      <c r="AH16" s="55"/>
      <c r="AI16" s="55"/>
      <c r="AJ16" s="50"/>
      <c r="AK16" s="50"/>
      <c r="AL16" s="50"/>
      <c r="AM16" s="50"/>
      <c r="AN16" s="55"/>
      <c r="AO16" s="50"/>
      <c r="AP16" s="50"/>
      <c r="AQ16" s="50"/>
      <c r="AR16" s="55"/>
      <c r="AS16" s="22"/>
    </row>
    <row r="17" spans="1:45" s="96" customFormat="1">
      <c r="A17" s="66" t="s">
        <v>10</v>
      </c>
      <c r="B17" s="23" t="s">
        <v>382</v>
      </c>
      <c r="C17" s="132">
        <v>8</v>
      </c>
      <c r="D17" s="134"/>
      <c r="E17" s="130">
        <v>1</v>
      </c>
      <c r="F17" s="107">
        <f>AVERAGE(G17,H17,I17,J17,K17,L17,M17,N17)</f>
        <v>5.5</v>
      </c>
      <c r="G17" s="173">
        <v>6</v>
      </c>
      <c r="H17" s="54">
        <v>6</v>
      </c>
      <c r="I17" s="55">
        <v>5</v>
      </c>
      <c r="J17" s="55">
        <v>4</v>
      </c>
      <c r="K17" s="222">
        <v>6</v>
      </c>
      <c r="L17" s="55">
        <v>6</v>
      </c>
      <c r="M17" s="55">
        <v>6</v>
      </c>
      <c r="N17" s="55">
        <v>5</v>
      </c>
      <c r="O17" s="55"/>
      <c r="P17" s="55"/>
      <c r="Q17" s="55"/>
      <c r="R17" s="166"/>
      <c r="S17" s="55"/>
      <c r="T17" s="55"/>
      <c r="U17" s="55"/>
      <c r="V17" s="145"/>
      <c r="W17" s="55"/>
      <c r="X17" s="55"/>
      <c r="Y17" s="55"/>
      <c r="Z17" s="55"/>
      <c r="AA17" s="166"/>
      <c r="AB17" s="50"/>
      <c r="AC17" s="245"/>
      <c r="AD17" s="144"/>
      <c r="AE17" s="55"/>
      <c r="AF17" s="55"/>
      <c r="AG17" s="55"/>
      <c r="AH17" s="55"/>
      <c r="AI17" s="55"/>
      <c r="AJ17" s="50"/>
      <c r="AK17" s="50"/>
      <c r="AL17" s="50"/>
      <c r="AM17" s="50"/>
      <c r="AN17" s="55"/>
      <c r="AO17" s="50"/>
      <c r="AP17" s="50"/>
      <c r="AQ17" s="50"/>
      <c r="AR17" s="55"/>
      <c r="AS17" s="100"/>
    </row>
    <row r="18" spans="1:45" s="115" customFormat="1">
      <c r="A18" s="66" t="s">
        <v>10</v>
      </c>
      <c r="B18" s="60" t="s">
        <v>482</v>
      </c>
      <c r="C18" s="132">
        <v>1</v>
      </c>
      <c r="D18" s="134">
        <v>1</v>
      </c>
      <c r="E18" s="130"/>
      <c r="F18" s="107">
        <f>AVERAGE(G18)</f>
        <v>5</v>
      </c>
      <c r="G18" s="173">
        <v>5</v>
      </c>
      <c r="H18" s="55"/>
      <c r="I18" s="55"/>
      <c r="J18" s="55"/>
      <c r="K18" s="223"/>
      <c r="L18" s="55"/>
      <c r="M18" s="55"/>
      <c r="N18" s="88" t="s">
        <v>106</v>
      </c>
      <c r="O18" s="55"/>
      <c r="P18" s="55"/>
      <c r="Q18" s="55"/>
      <c r="R18" s="166"/>
      <c r="S18" s="55"/>
      <c r="T18" s="55"/>
      <c r="U18" s="55"/>
      <c r="V18" s="145"/>
      <c r="W18" s="55"/>
      <c r="X18" s="55"/>
      <c r="Y18" s="55"/>
      <c r="Z18" s="55"/>
      <c r="AA18" s="166"/>
      <c r="AB18" s="50"/>
      <c r="AC18" s="245"/>
      <c r="AD18" s="144"/>
      <c r="AE18" s="55"/>
      <c r="AF18" s="55"/>
      <c r="AG18" s="55"/>
      <c r="AH18" s="55"/>
      <c r="AI18" s="55"/>
      <c r="AJ18" s="50"/>
      <c r="AK18" s="50"/>
      <c r="AL18" s="50"/>
      <c r="AM18" s="50"/>
      <c r="AN18" s="55"/>
      <c r="AO18" s="50"/>
      <c r="AP18" s="50"/>
      <c r="AQ18" s="50"/>
      <c r="AR18" s="55"/>
      <c r="AS18" s="140"/>
    </row>
    <row r="19" spans="1:45" s="115" customFormat="1">
      <c r="A19" s="66" t="s">
        <v>10</v>
      </c>
      <c r="B19" s="60" t="s">
        <v>483</v>
      </c>
      <c r="C19" s="132">
        <v>8</v>
      </c>
      <c r="D19" s="134"/>
      <c r="E19" s="130">
        <v>1</v>
      </c>
      <c r="F19" s="107">
        <f>AVERAGE(G19,H19,I19,J19,K19,L19,M19,N19)</f>
        <v>5.375</v>
      </c>
      <c r="G19" s="173">
        <v>5</v>
      </c>
      <c r="H19" s="251">
        <v>7</v>
      </c>
      <c r="I19" s="55">
        <v>5</v>
      </c>
      <c r="J19" s="55">
        <v>4</v>
      </c>
      <c r="K19" s="222">
        <v>5</v>
      </c>
      <c r="L19" s="55">
        <v>5</v>
      </c>
      <c r="M19" s="306">
        <v>7</v>
      </c>
      <c r="N19" s="55">
        <v>5</v>
      </c>
      <c r="O19" s="55"/>
      <c r="P19" s="55"/>
      <c r="Q19" s="55"/>
      <c r="R19" s="166"/>
      <c r="S19" s="55"/>
      <c r="T19" s="55"/>
      <c r="U19" s="55"/>
      <c r="V19" s="145"/>
      <c r="W19" s="55"/>
      <c r="X19" s="55"/>
      <c r="Y19" s="55"/>
      <c r="Z19" s="55"/>
      <c r="AA19" s="166"/>
      <c r="AB19" s="50"/>
      <c r="AC19" s="245"/>
      <c r="AD19" s="144"/>
      <c r="AE19" s="55"/>
      <c r="AF19" s="55"/>
      <c r="AG19" s="55"/>
      <c r="AH19" s="55"/>
      <c r="AI19" s="55"/>
      <c r="AJ19" s="50"/>
      <c r="AK19" s="50"/>
      <c r="AL19" s="50"/>
      <c r="AM19" s="50"/>
      <c r="AN19" s="55"/>
      <c r="AO19" s="50"/>
      <c r="AP19" s="50"/>
      <c r="AQ19" s="50"/>
      <c r="AR19" s="55"/>
      <c r="AS19" s="140"/>
    </row>
    <row r="20" spans="1:45" s="115" customFormat="1">
      <c r="A20" s="66" t="s">
        <v>10</v>
      </c>
      <c r="B20" s="35" t="s">
        <v>279</v>
      </c>
      <c r="C20" s="132">
        <v>8</v>
      </c>
      <c r="D20" s="134"/>
      <c r="E20" s="130"/>
      <c r="F20" s="107">
        <f>AVERAGE(G20,H20,I20,J20,K20,L20,M20,N20)</f>
        <v>5</v>
      </c>
      <c r="G20" s="43">
        <v>6</v>
      </c>
      <c r="H20" s="55">
        <v>4</v>
      </c>
      <c r="I20" s="55">
        <v>4</v>
      </c>
      <c r="J20" s="55">
        <v>5</v>
      </c>
      <c r="K20" s="222">
        <v>6</v>
      </c>
      <c r="L20" s="55">
        <v>4</v>
      </c>
      <c r="M20" s="55">
        <v>6</v>
      </c>
      <c r="N20" s="55">
        <v>5</v>
      </c>
      <c r="O20" s="55"/>
      <c r="P20" s="55"/>
      <c r="Q20" s="55"/>
      <c r="R20" s="166"/>
      <c r="S20" s="55"/>
      <c r="T20" s="55"/>
      <c r="U20" s="55"/>
      <c r="V20" s="145"/>
      <c r="W20" s="55"/>
      <c r="X20" s="55"/>
      <c r="Y20" s="55"/>
      <c r="Z20" s="55"/>
      <c r="AA20" s="166"/>
      <c r="AB20" s="50"/>
      <c r="AC20" s="245"/>
      <c r="AD20" s="144"/>
      <c r="AE20" s="55"/>
      <c r="AF20" s="55"/>
      <c r="AG20" s="55"/>
      <c r="AH20" s="55"/>
      <c r="AI20" s="55"/>
      <c r="AJ20" s="50"/>
      <c r="AK20" s="50"/>
      <c r="AL20" s="50"/>
      <c r="AM20" s="50"/>
      <c r="AN20" s="55"/>
      <c r="AO20" s="50"/>
      <c r="AP20" s="50"/>
      <c r="AQ20" s="50"/>
      <c r="AR20" s="55"/>
      <c r="AS20" s="140"/>
    </row>
    <row r="21" spans="1:45" s="115" customFormat="1">
      <c r="A21" s="366" t="s">
        <v>10</v>
      </c>
      <c r="B21" s="381" t="s">
        <v>690</v>
      </c>
      <c r="C21" s="356">
        <v>2</v>
      </c>
      <c r="D21" s="358">
        <v>1</v>
      </c>
      <c r="E21" s="354"/>
      <c r="F21" s="371">
        <f>AVERAGE(M21,N21)</f>
        <v>5.5</v>
      </c>
      <c r="G21" s="43"/>
      <c r="H21" s="55"/>
      <c r="I21" s="55"/>
      <c r="J21" s="55"/>
      <c r="K21" s="222"/>
      <c r="L21" s="88" t="s">
        <v>106</v>
      </c>
      <c r="M21" s="55">
        <v>6</v>
      </c>
      <c r="N21" s="55">
        <v>5</v>
      </c>
      <c r="O21" s="55"/>
      <c r="P21" s="55"/>
      <c r="Q21" s="55"/>
      <c r="R21" s="166"/>
      <c r="S21" s="55"/>
      <c r="T21" s="55"/>
      <c r="U21" s="55"/>
      <c r="V21" s="145"/>
      <c r="W21" s="55"/>
      <c r="X21" s="55"/>
      <c r="Y21" s="55"/>
      <c r="Z21" s="55"/>
      <c r="AA21" s="166"/>
      <c r="AB21" s="379"/>
      <c r="AC21" s="245"/>
      <c r="AD21" s="144"/>
      <c r="AE21" s="55"/>
      <c r="AF21" s="55"/>
      <c r="AG21" s="55"/>
      <c r="AH21" s="55"/>
      <c r="AI21" s="55"/>
      <c r="AJ21" s="379"/>
      <c r="AK21" s="379"/>
      <c r="AL21" s="379"/>
      <c r="AM21" s="379"/>
      <c r="AN21" s="55"/>
      <c r="AO21" s="379"/>
      <c r="AP21" s="379"/>
      <c r="AQ21" s="379"/>
      <c r="AR21" s="55"/>
      <c r="AS21" s="140"/>
    </row>
    <row r="22" spans="1:45">
      <c r="A22" s="10" t="s">
        <v>10</v>
      </c>
      <c r="B22" s="57" t="s">
        <v>173</v>
      </c>
      <c r="C22" s="136">
        <v>8</v>
      </c>
      <c r="D22" s="137"/>
      <c r="E22" s="138"/>
      <c r="F22" s="29">
        <f>AVERAGE(G22,H22,I22,J22,K22,L22,M22,N22)</f>
        <v>5.25</v>
      </c>
      <c r="G22" s="173">
        <v>6</v>
      </c>
      <c r="H22" s="166">
        <v>5</v>
      </c>
      <c r="I22" s="222">
        <v>5</v>
      </c>
      <c r="J22" s="166">
        <v>4</v>
      </c>
      <c r="K22" s="322">
        <v>7</v>
      </c>
      <c r="L22" s="55">
        <v>5</v>
      </c>
      <c r="M22" s="55">
        <v>6</v>
      </c>
      <c r="N22" s="55">
        <v>4</v>
      </c>
      <c r="O22" s="55"/>
      <c r="P22" s="55"/>
      <c r="Q22" s="55"/>
      <c r="R22" s="166"/>
      <c r="S22" s="55"/>
      <c r="T22" s="55"/>
      <c r="U22" s="55"/>
      <c r="V22" s="55"/>
      <c r="W22" s="55"/>
      <c r="X22" s="55"/>
      <c r="Y22" s="55"/>
      <c r="Z22" s="55"/>
      <c r="AA22" s="166"/>
      <c r="AB22" s="50"/>
      <c r="AC22" s="206"/>
      <c r="AD22" s="144"/>
      <c r="AE22" s="55"/>
      <c r="AF22" s="55"/>
      <c r="AG22" s="55"/>
      <c r="AH22" s="55"/>
      <c r="AI22" s="55"/>
      <c r="AJ22" s="50"/>
      <c r="AK22" s="50"/>
      <c r="AL22" s="50"/>
      <c r="AM22" s="50"/>
      <c r="AN22" s="55"/>
      <c r="AO22" s="50"/>
      <c r="AP22" s="50"/>
      <c r="AQ22" s="50"/>
      <c r="AR22" s="55"/>
      <c r="AS22" s="22"/>
    </row>
    <row r="23" spans="1:45">
      <c r="A23" s="66" t="s">
        <v>23</v>
      </c>
      <c r="B23" s="23" t="s">
        <v>102</v>
      </c>
      <c r="C23" s="132"/>
      <c r="D23" s="134">
        <v>1</v>
      </c>
      <c r="E23" s="130"/>
      <c r="F23" s="107"/>
      <c r="G23" s="173"/>
      <c r="H23" s="88" t="s">
        <v>106</v>
      </c>
      <c r="I23" s="166"/>
      <c r="J23" s="166"/>
      <c r="K23" s="166"/>
      <c r="L23" s="55"/>
      <c r="M23" s="55"/>
      <c r="N23" s="55"/>
      <c r="O23" s="166"/>
      <c r="P23" s="55"/>
      <c r="Q23" s="55"/>
      <c r="R23" s="166"/>
      <c r="S23" s="145"/>
      <c r="T23" s="55"/>
      <c r="U23" s="55"/>
      <c r="V23" s="166"/>
      <c r="W23" s="55"/>
      <c r="X23" s="166"/>
      <c r="Y23" s="55"/>
      <c r="Z23" s="55"/>
      <c r="AA23" s="55"/>
      <c r="AB23" s="50"/>
      <c r="AC23" s="245"/>
      <c r="AD23" s="173"/>
      <c r="AE23" s="55"/>
      <c r="AF23" s="166"/>
      <c r="AG23" s="55"/>
      <c r="AH23" s="55"/>
      <c r="AI23" s="166"/>
      <c r="AJ23" s="48"/>
      <c r="AK23" s="48"/>
      <c r="AL23" s="48"/>
      <c r="AM23" s="48"/>
      <c r="AN23" s="55"/>
      <c r="AO23" s="48"/>
      <c r="AP23" s="50"/>
      <c r="AQ23" s="50"/>
      <c r="AR23" s="55"/>
      <c r="AS23" s="22"/>
    </row>
    <row r="24" spans="1:45">
      <c r="A24" s="66" t="s">
        <v>23</v>
      </c>
      <c r="B24" s="23" t="s">
        <v>220</v>
      </c>
      <c r="C24" s="132">
        <v>5</v>
      </c>
      <c r="D24" s="134">
        <v>2</v>
      </c>
      <c r="E24" s="130">
        <v>1</v>
      </c>
      <c r="F24" s="107">
        <f>AVERAGE(G24,K24,L24,M24,N24)</f>
        <v>5.2</v>
      </c>
      <c r="G24" s="173">
        <v>4</v>
      </c>
      <c r="H24" s="166"/>
      <c r="I24" s="88" t="s">
        <v>106</v>
      </c>
      <c r="J24" s="88" t="s">
        <v>106</v>
      </c>
      <c r="K24" s="166">
        <v>5</v>
      </c>
      <c r="L24" s="55">
        <v>5</v>
      </c>
      <c r="M24" s="305">
        <v>7</v>
      </c>
      <c r="N24" s="55">
        <v>5</v>
      </c>
      <c r="O24" s="166"/>
      <c r="P24" s="166"/>
      <c r="Q24" s="55"/>
      <c r="R24" s="166"/>
      <c r="S24" s="55"/>
      <c r="T24" s="55"/>
      <c r="U24" s="55"/>
      <c r="V24" s="55"/>
      <c r="W24" s="55"/>
      <c r="X24" s="55"/>
      <c r="Y24" s="55"/>
      <c r="Z24" s="166"/>
      <c r="AA24" s="55"/>
      <c r="AB24" s="50"/>
      <c r="AC24" s="245"/>
      <c r="AD24" s="144"/>
      <c r="AE24" s="55"/>
      <c r="AF24" s="55"/>
      <c r="AG24" s="55"/>
      <c r="AH24" s="55"/>
      <c r="AI24" s="166"/>
      <c r="AJ24" s="50"/>
      <c r="AK24" s="50"/>
      <c r="AL24" s="50"/>
      <c r="AM24" s="50"/>
      <c r="AN24" s="166"/>
      <c r="AO24" s="50"/>
      <c r="AP24" s="50"/>
      <c r="AQ24" s="50"/>
      <c r="AR24" s="156"/>
      <c r="AS24" s="22"/>
    </row>
    <row r="25" spans="1:45">
      <c r="A25" s="66" t="s">
        <v>23</v>
      </c>
      <c r="B25" s="23" t="s">
        <v>236</v>
      </c>
      <c r="C25" s="132"/>
      <c r="D25" s="134"/>
      <c r="E25" s="130"/>
      <c r="F25" s="107"/>
      <c r="G25" s="173"/>
      <c r="H25" s="166"/>
      <c r="I25" s="156"/>
      <c r="J25" s="166"/>
      <c r="K25" s="166"/>
      <c r="L25" s="55"/>
      <c r="M25" s="55"/>
      <c r="N25" s="55"/>
      <c r="O25" s="55"/>
      <c r="P25" s="55"/>
      <c r="Q25" s="55"/>
      <c r="R25" s="166"/>
      <c r="S25" s="55"/>
      <c r="T25" s="55"/>
      <c r="U25" s="145"/>
      <c r="V25" s="55"/>
      <c r="W25" s="166"/>
      <c r="X25" s="55"/>
      <c r="Y25" s="166"/>
      <c r="Z25" s="55"/>
      <c r="AA25" s="55"/>
      <c r="AB25" s="50"/>
      <c r="AC25" s="245"/>
      <c r="AD25" s="245"/>
      <c r="AE25" s="55"/>
      <c r="AF25" s="55"/>
      <c r="AG25" s="166"/>
      <c r="AH25" s="55"/>
      <c r="AI25" s="55"/>
      <c r="AJ25" s="50"/>
      <c r="AK25" s="50"/>
      <c r="AL25" s="50"/>
      <c r="AM25" s="50"/>
      <c r="AN25" s="55"/>
      <c r="AO25" s="50"/>
      <c r="AP25" s="50"/>
      <c r="AQ25" s="50"/>
      <c r="AR25" s="55"/>
      <c r="AS25" s="22"/>
    </row>
    <row r="26" spans="1:45">
      <c r="A26" s="66" t="s">
        <v>23</v>
      </c>
      <c r="B26" s="23" t="s">
        <v>103</v>
      </c>
      <c r="C26" s="132">
        <v>5</v>
      </c>
      <c r="D26" s="134">
        <v>1</v>
      </c>
      <c r="E26" s="130"/>
      <c r="F26" s="107">
        <f>AVERAGE(G26,H26,I26,J26,N26)</f>
        <v>5.2</v>
      </c>
      <c r="G26" s="173">
        <v>5</v>
      </c>
      <c r="H26" s="307">
        <v>8</v>
      </c>
      <c r="I26" s="222">
        <v>4</v>
      </c>
      <c r="J26" s="222">
        <v>4</v>
      </c>
      <c r="K26" s="166"/>
      <c r="L26" s="166"/>
      <c r="M26" s="88" t="s">
        <v>106</v>
      </c>
      <c r="N26" s="166">
        <v>5</v>
      </c>
      <c r="O26" s="55"/>
      <c r="P26" s="156"/>
      <c r="Q26" s="55"/>
      <c r="R26" s="166"/>
      <c r="S26" s="166"/>
      <c r="T26" s="55"/>
      <c r="U26" s="55"/>
      <c r="V26" s="55"/>
      <c r="W26" s="55"/>
      <c r="X26" s="55"/>
      <c r="Y26" s="55"/>
      <c r="Z26" s="55"/>
      <c r="AA26" s="55"/>
      <c r="AB26" s="50"/>
      <c r="AC26" s="206"/>
      <c r="AD26" s="245"/>
      <c r="AE26" s="55"/>
      <c r="AF26" s="55"/>
      <c r="AG26" s="55"/>
      <c r="AH26" s="55"/>
      <c r="AI26" s="166"/>
      <c r="AJ26" s="146"/>
      <c r="AK26" s="50"/>
      <c r="AL26" s="48"/>
      <c r="AM26" s="146"/>
      <c r="AN26" s="166"/>
      <c r="AO26" s="48"/>
      <c r="AP26" s="147"/>
      <c r="AQ26" s="48"/>
      <c r="AR26" s="166"/>
      <c r="AS26" s="22"/>
    </row>
    <row r="27" spans="1:45" s="96" customFormat="1">
      <c r="A27" s="66" t="s">
        <v>23</v>
      </c>
      <c r="B27" s="23" t="s">
        <v>257</v>
      </c>
      <c r="C27" s="132">
        <v>8</v>
      </c>
      <c r="D27" s="134"/>
      <c r="E27" s="130"/>
      <c r="F27" s="107">
        <f>AVERAGE(G27,H27,I27,J27,K27,L27,M27,N27)</f>
        <v>5.125</v>
      </c>
      <c r="G27" s="173">
        <v>5</v>
      </c>
      <c r="H27" s="166">
        <v>5</v>
      </c>
      <c r="I27" s="222">
        <v>5</v>
      </c>
      <c r="J27" s="222">
        <v>5</v>
      </c>
      <c r="K27" s="166">
        <v>5</v>
      </c>
      <c r="L27" s="166">
        <v>6</v>
      </c>
      <c r="M27" s="166">
        <v>6</v>
      </c>
      <c r="N27" s="166">
        <v>4</v>
      </c>
      <c r="O27" s="166"/>
      <c r="P27" s="55"/>
      <c r="Q27" s="55"/>
      <c r="R27" s="166"/>
      <c r="S27" s="166"/>
      <c r="T27" s="55"/>
      <c r="U27" s="166"/>
      <c r="V27" s="166"/>
      <c r="W27" s="55"/>
      <c r="X27" s="166"/>
      <c r="Y27" s="166"/>
      <c r="Z27" s="55"/>
      <c r="AA27" s="55"/>
      <c r="AB27" s="50"/>
      <c r="AC27" s="245"/>
      <c r="AD27" s="144"/>
      <c r="AE27" s="166"/>
      <c r="AF27" s="55"/>
      <c r="AG27" s="55"/>
      <c r="AH27" s="55"/>
      <c r="AI27" s="55"/>
      <c r="AJ27" s="50"/>
      <c r="AK27" s="50"/>
      <c r="AL27" s="50"/>
      <c r="AM27" s="50"/>
      <c r="AN27" s="166"/>
      <c r="AO27" s="50"/>
      <c r="AP27" s="50"/>
      <c r="AQ27" s="50"/>
      <c r="AR27" s="55"/>
      <c r="AS27" s="100"/>
    </row>
    <row r="28" spans="1:45" s="115" customFormat="1">
      <c r="A28" s="270" t="s">
        <v>23</v>
      </c>
      <c r="B28" s="102" t="s">
        <v>274</v>
      </c>
      <c r="C28" s="123"/>
      <c r="D28" s="124"/>
      <c r="E28" s="125"/>
      <c r="F28" s="107"/>
      <c r="G28" s="271"/>
      <c r="H28" s="261"/>
      <c r="I28" s="272"/>
      <c r="J28" s="272"/>
      <c r="K28" s="261"/>
      <c r="L28" s="261"/>
      <c r="M28" s="261"/>
      <c r="N28" s="261"/>
      <c r="O28" s="260"/>
      <c r="P28" s="261"/>
      <c r="Q28" s="260"/>
      <c r="R28" s="182"/>
      <c r="S28" s="261"/>
      <c r="T28" s="260"/>
      <c r="U28" s="260"/>
      <c r="V28" s="260"/>
      <c r="W28" s="260"/>
      <c r="X28" s="260"/>
      <c r="Y28" s="260"/>
      <c r="Z28" s="260"/>
      <c r="AA28" s="260"/>
      <c r="AB28" s="262"/>
      <c r="AC28" s="273"/>
      <c r="AD28" s="271"/>
      <c r="AE28" s="261"/>
      <c r="AF28" s="261"/>
      <c r="AG28" s="260"/>
      <c r="AH28" s="261"/>
      <c r="AI28" s="260"/>
      <c r="AJ28" s="263"/>
      <c r="AK28" s="263"/>
      <c r="AL28" s="263"/>
      <c r="AM28" s="263"/>
      <c r="AN28" s="261"/>
      <c r="AO28" s="263"/>
      <c r="AP28" s="263"/>
      <c r="AQ28" s="263"/>
      <c r="AR28" s="261"/>
      <c r="AS28" s="140"/>
    </row>
    <row r="29" spans="1:45" s="115" customFormat="1">
      <c r="A29" s="248" t="s">
        <v>23</v>
      </c>
      <c r="B29" s="23" t="s">
        <v>350</v>
      </c>
      <c r="C29" s="132">
        <v>3</v>
      </c>
      <c r="D29" s="134"/>
      <c r="E29" s="142"/>
      <c r="F29" s="107">
        <f>AVERAGE(G29,H29,I29)</f>
        <v>5</v>
      </c>
      <c r="G29" s="173">
        <v>5</v>
      </c>
      <c r="H29" s="166">
        <v>5</v>
      </c>
      <c r="I29" s="222">
        <v>5</v>
      </c>
      <c r="J29" s="222"/>
      <c r="K29" s="166"/>
      <c r="L29" s="166"/>
      <c r="M29" s="166"/>
      <c r="N29" s="166"/>
      <c r="O29" s="55"/>
      <c r="P29" s="55"/>
      <c r="Q29" s="55"/>
      <c r="R29" s="166"/>
      <c r="S29" s="166"/>
      <c r="T29" s="55"/>
      <c r="U29" s="55"/>
      <c r="V29" s="55"/>
      <c r="W29" s="55"/>
      <c r="X29" s="55"/>
      <c r="Y29" s="55"/>
      <c r="Z29" s="55"/>
      <c r="AA29" s="55"/>
      <c r="AB29" s="50"/>
      <c r="AC29" s="245"/>
      <c r="AD29" s="245"/>
      <c r="AE29" s="166"/>
      <c r="AF29" s="166"/>
      <c r="AG29" s="55"/>
      <c r="AH29" s="55"/>
      <c r="AI29" s="55"/>
      <c r="AJ29" s="48"/>
      <c r="AK29" s="50"/>
      <c r="AL29" s="50"/>
      <c r="AM29" s="50"/>
      <c r="AN29" s="166"/>
      <c r="AO29" s="50"/>
      <c r="AP29" s="50"/>
      <c r="AQ29" s="50"/>
      <c r="AR29" s="166"/>
      <c r="AS29" s="140"/>
    </row>
    <row r="30" spans="1:45" s="115" customFormat="1">
      <c r="A30" s="248" t="s">
        <v>23</v>
      </c>
      <c r="B30" s="35" t="s">
        <v>485</v>
      </c>
      <c r="C30" s="132">
        <v>1</v>
      </c>
      <c r="D30" s="134">
        <v>6</v>
      </c>
      <c r="E30" s="142"/>
      <c r="F30" s="107">
        <f>AVERAGE(J30)</f>
        <v>4</v>
      </c>
      <c r="G30" s="43" t="s">
        <v>106</v>
      </c>
      <c r="H30" s="88" t="s">
        <v>106</v>
      </c>
      <c r="I30" s="53" t="s">
        <v>106</v>
      </c>
      <c r="J30" s="222">
        <v>4</v>
      </c>
      <c r="K30" s="88" t="s">
        <v>106</v>
      </c>
      <c r="L30" s="88" t="s">
        <v>106</v>
      </c>
      <c r="M30" s="88" t="s">
        <v>106</v>
      </c>
      <c r="N30" s="166"/>
      <c r="O30" s="55"/>
      <c r="P30" s="55"/>
      <c r="Q30" s="55"/>
      <c r="R30" s="166"/>
      <c r="S30" s="166"/>
      <c r="T30" s="55"/>
      <c r="U30" s="55"/>
      <c r="V30" s="55"/>
      <c r="W30" s="55"/>
      <c r="X30" s="55"/>
      <c r="Y30" s="55"/>
      <c r="Z30" s="55"/>
      <c r="AA30" s="55"/>
      <c r="AB30" s="50"/>
      <c r="AC30" s="245"/>
      <c r="AD30" s="35"/>
      <c r="AE30" s="166"/>
      <c r="AF30" s="166"/>
      <c r="AG30" s="55"/>
      <c r="AH30" s="55"/>
      <c r="AI30" s="55"/>
      <c r="AJ30" s="48"/>
      <c r="AK30" s="50"/>
      <c r="AL30" s="50"/>
      <c r="AM30" s="50"/>
      <c r="AN30" s="166"/>
      <c r="AO30" s="50"/>
      <c r="AP30" s="50"/>
      <c r="AQ30" s="50"/>
      <c r="AR30" s="166"/>
      <c r="AS30" s="140"/>
    </row>
    <row r="31" spans="1:45" s="115" customFormat="1">
      <c r="A31" s="248" t="s">
        <v>23</v>
      </c>
      <c r="B31" s="60" t="s">
        <v>637</v>
      </c>
      <c r="C31" s="132"/>
      <c r="D31" s="134">
        <v>3</v>
      </c>
      <c r="E31" s="142"/>
      <c r="F31" s="107"/>
      <c r="G31" s="43"/>
      <c r="H31" s="88"/>
      <c r="I31" s="53"/>
      <c r="J31" s="170" t="s">
        <v>106</v>
      </c>
      <c r="K31" s="88" t="s">
        <v>106</v>
      </c>
      <c r="L31" s="88" t="s">
        <v>106</v>
      </c>
      <c r="M31" s="166"/>
      <c r="N31" s="166"/>
      <c r="O31" s="55"/>
      <c r="P31" s="55"/>
      <c r="Q31" s="55"/>
      <c r="R31" s="166"/>
      <c r="S31" s="166"/>
      <c r="T31" s="55"/>
      <c r="U31" s="55"/>
      <c r="V31" s="55"/>
      <c r="W31" s="55"/>
      <c r="X31" s="55"/>
      <c r="Y31" s="55"/>
      <c r="Z31" s="55"/>
      <c r="AA31" s="55"/>
      <c r="AB31" s="50"/>
      <c r="AC31" s="245"/>
      <c r="AD31" s="35"/>
      <c r="AE31" s="166"/>
      <c r="AF31" s="166"/>
      <c r="AG31" s="55"/>
      <c r="AH31" s="55"/>
      <c r="AI31" s="55"/>
      <c r="AJ31" s="48"/>
      <c r="AK31" s="50"/>
      <c r="AL31" s="50"/>
      <c r="AM31" s="50"/>
      <c r="AN31" s="166"/>
      <c r="AO31" s="50"/>
      <c r="AP31" s="50"/>
      <c r="AQ31" s="50"/>
      <c r="AR31" s="166"/>
      <c r="AS31" s="140"/>
    </row>
    <row r="32" spans="1:45" s="115" customFormat="1">
      <c r="A32" s="248" t="s">
        <v>23</v>
      </c>
      <c r="B32" s="60" t="s">
        <v>604</v>
      </c>
      <c r="C32" s="132">
        <v>4</v>
      </c>
      <c r="D32" s="134">
        <v>2</v>
      </c>
      <c r="E32" s="142">
        <v>2</v>
      </c>
      <c r="F32" s="107">
        <f>AVERAGE(J32,K32,L32,N32)</f>
        <v>5</v>
      </c>
      <c r="G32" s="43"/>
      <c r="H32" s="88"/>
      <c r="I32" s="53" t="s">
        <v>106</v>
      </c>
      <c r="J32" s="222">
        <v>4</v>
      </c>
      <c r="K32" s="305">
        <v>7</v>
      </c>
      <c r="L32" s="166">
        <v>5</v>
      </c>
      <c r="M32" s="44" t="s">
        <v>106</v>
      </c>
      <c r="N32" s="166">
        <v>4</v>
      </c>
      <c r="O32" s="55"/>
      <c r="P32" s="55"/>
      <c r="Q32" s="55"/>
      <c r="R32" s="166"/>
      <c r="S32" s="166"/>
      <c r="T32" s="55"/>
      <c r="U32" s="55"/>
      <c r="V32" s="55"/>
      <c r="W32" s="55"/>
      <c r="X32" s="55"/>
      <c r="Y32" s="55"/>
      <c r="Z32" s="55"/>
      <c r="AA32" s="55"/>
      <c r="AB32" s="50"/>
      <c r="AC32" s="245"/>
      <c r="AD32" s="35"/>
      <c r="AE32" s="166"/>
      <c r="AF32" s="166"/>
      <c r="AG32" s="55"/>
      <c r="AH32" s="55"/>
      <c r="AI32" s="55"/>
      <c r="AJ32" s="48"/>
      <c r="AK32" s="50"/>
      <c r="AL32" s="50"/>
      <c r="AM32" s="50"/>
      <c r="AN32" s="166"/>
      <c r="AO32" s="50"/>
      <c r="AP32" s="50"/>
      <c r="AQ32" s="50"/>
      <c r="AR32" s="166"/>
      <c r="AS32" s="140"/>
    </row>
    <row r="33" spans="1:45" s="115" customFormat="1">
      <c r="A33" s="334" t="s">
        <v>23</v>
      </c>
      <c r="B33" s="319" t="s">
        <v>198</v>
      </c>
      <c r="C33" s="301"/>
      <c r="D33" s="302"/>
      <c r="E33" s="300"/>
      <c r="F33" s="29"/>
      <c r="G33" s="271"/>
      <c r="H33" s="261"/>
      <c r="I33" s="261"/>
      <c r="J33" s="261"/>
      <c r="K33" s="261"/>
      <c r="L33" s="261"/>
      <c r="M33" s="181"/>
      <c r="N33" s="261"/>
      <c r="O33" s="260"/>
      <c r="P33" s="261"/>
      <c r="Q33" s="261"/>
      <c r="R33" s="261"/>
      <c r="S33" s="261"/>
      <c r="T33" s="261"/>
      <c r="U33" s="261"/>
      <c r="V33" s="182"/>
      <c r="W33" s="260"/>
      <c r="X33" s="181"/>
      <c r="Y33" s="261"/>
      <c r="Z33" s="261"/>
      <c r="AA33" s="261"/>
      <c r="AB33" s="262"/>
      <c r="AC33" s="335"/>
      <c r="AD33" s="259"/>
      <c r="AE33" s="260"/>
      <c r="AF33" s="260"/>
      <c r="AG33" s="261"/>
      <c r="AH33" s="260"/>
      <c r="AI33" s="260"/>
      <c r="AJ33" s="263"/>
      <c r="AK33" s="262"/>
      <c r="AL33" s="263"/>
      <c r="AM33" s="263"/>
      <c r="AN33" s="260"/>
      <c r="AO33" s="262"/>
      <c r="AP33" s="262"/>
      <c r="AQ33" s="262"/>
      <c r="AR33" s="260"/>
      <c r="AS33" s="140"/>
    </row>
    <row r="34" spans="1:45" s="115" customFormat="1">
      <c r="A34" s="248" t="s">
        <v>24</v>
      </c>
      <c r="B34" s="35" t="s">
        <v>178</v>
      </c>
      <c r="C34" s="132">
        <v>6</v>
      </c>
      <c r="D34" s="134">
        <v>2</v>
      </c>
      <c r="E34" s="130">
        <v>2</v>
      </c>
      <c r="F34" s="107">
        <f>AVERAGE(H34,I34,J34,K34,L34,M34)</f>
        <v>5.333333333333333</v>
      </c>
      <c r="G34" s="43" t="s">
        <v>106</v>
      </c>
      <c r="H34" s="166">
        <v>5</v>
      </c>
      <c r="I34" s="166">
        <v>4</v>
      </c>
      <c r="J34" s="166">
        <v>6</v>
      </c>
      <c r="K34" s="166">
        <v>4</v>
      </c>
      <c r="L34" s="305">
        <v>8</v>
      </c>
      <c r="M34" s="55">
        <v>5</v>
      </c>
      <c r="N34" s="88" t="s">
        <v>106</v>
      </c>
      <c r="O34" s="55"/>
      <c r="P34" s="166"/>
      <c r="Q34" s="166"/>
      <c r="R34" s="166"/>
      <c r="S34" s="166"/>
      <c r="T34" s="166"/>
      <c r="U34" s="166"/>
      <c r="V34" s="156"/>
      <c r="W34" s="55"/>
      <c r="X34" s="145"/>
      <c r="Y34" s="166"/>
      <c r="Z34" s="166"/>
      <c r="AA34" s="166"/>
      <c r="AB34" s="48"/>
      <c r="AC34" s="206"/>
      <c r="AD34" s="144"/>
      <c r="AE34" s="55"/>
      <c r="AF34" s="55"/>
      <c r="AG34" s="166"/>
      <c r="AH34" s="55"/>
      <c r="AI34" s="55"/>
      <c r="AJ34" s="50"/>
      <c r="AK34" s="48"/>
      <c r="AL34" s="50"/>
      <c r="AM34" s="50"/>
      <c r="AN34" s="55"/>
      <c r="AO34" s="48"/>
      <c r="AP34" s="48"/>
      <c r="AQ34" s="48"/>
      <c r="AR34" s="55"/>
      <c r="AS34" s="140"/>
    </row>
    <row r="35" spans="1:45" s="115" customFormat="1">
      <c r="A35" s="248" t="s">
        <v>24</v>
      </c>
      <c r="B35" s="60" t="s">
        <v>484</v>
      </c>
      <c r="C35" s="132">
        <v>3</v>
      </c>
      <c r="D35" s="134">
        <v>4</v>
      </c>
      <c r="E35" s="130"/>
      <c r="F35" s="107">
        <f>AVERAGE(I35,L35,M35)</f>
        <v>3.6666666666666665</v>
      </c>
      <c r="G35" s="43" t="s">
        <v>106</v>
      </c>
      <c r="H35" s="88" t="s">
        <v>106</v>
      </c>
      <c r="I35" s="166">
        <v>4</v>
      </c>
      <c r="J35" s="166"/>
      <c r="K35" s="88" t="s">
        <v>106</v>
      </c>
      <c r="L35" s="267">
        <v>3</v>
      </c>
      <c r="M35" s="55">
        <v>4</v>
      </c>
      <c r="N35" s="88" t="s">
        <v>106</v>
      </c>
      <c r="O35" s="55"/>
      <c r="P35" s="166"/>
      <c r="Q35" s="166"/>
      <c r="R35" s="166"/>
      <c r="S35" s="166"/>
      <c r="T35" s="166"/>
      <c r="U35" s="166"/>
      <c r="V35" s="156"/>
      <c r="W35" s="55"/>
      <c r="X35" s="145"/>
      <c r="Y35" s="166"/>
      <c r="Z35" s="166"/>
      <c r="AA35" s="166"/>
      <c r="AB35" s="48"/>
      <c r="AC35" s="206"/>
      <c r="AD35" s="144"/>
      <c r="AE35" s="55"/>
      <c r="AF35" s="55"/>
      <c r="AG35" s="166"/>
      <c r="AH35" s="55"/>
      <c r="AI35" s="55"/>
      <c r="AJ35" s="50"/>
      <c r="AK35" s="48"/>
      <c r="AL35" s="50"/>
      <c r="AM35" s="50"/>
      <c r="AN35" s="55"/>
      <c r="AO35" s="48"/>
      <c r="AP35" s="48"/>
      <c r="AQ35" s="48"/>
      <c r="AR35" s="55"/>
      <c r="AS35" s="140"/>
    </row>
    <row r="36" spans="1:45" ht="15.75" thickBot="1">
      <c r="A36" s="2" t="s">
        <v>24</v>
      </c>
      <c r="B36" s="159" t="s">
        <v>171</v>
      </c>
      <c r="C36" s="133">
        <v>5</v>
      </c>
      <c r="D36" s="135"/>
      <c r="E36" s="131">
        <v>3</v>
      </c>
      <c r="F36" s="28">
        <f>AVERAGE(G36,H36,J36,K36,N36)</f>
        <v>5.2</v>
      </c>
      <c r="G36" s="55">
        <v>4</v>
      </c>
      <c r="H36" s="305">
        <v>8</v>
      </c>
      <c r="I36" s="166"/>
      <c r="J36" s="323">
        <v>6</v>
      </c>
      <c r="K36" s="166">
        <v>5</v>
      </c>
      <c r="L36" s="55"/>
      <c r="M36" s="145"/>
      <c r="N36" s="295">
        <v>3</v>
      </c>
      <c r="O36" s="156"/>
      <c r="P36" s="55"/>
      <c r="Q36" s="166"/>
      <c r="R36" s="166"/>
      <c r="S36" s="166"/>
      <c r="T36" s="55"/>
      <c r="U36" s="156"/>
      <c r="V36" s="55"/>
      <c r="W36" s="166"/>
      <c r="X36" s="166"/>
      <c r="Y36" s="55"/>
      <c r="Z36" s="55"/>
      <c r="AA36" s="166"/>
      <c r="AB36" s="50"/>
      <c r="AC36" s="245"/>
      <c r="AD36" s="245"/>
      <c r="AE36" s="55"/>
      <c r="AF36" s="166"/>
      <c r="AG36" s="145"/>
      <c r="AH36" s="166"/>
      <c r="AI36" s="166"/>
      <c r="AJ36" s="146"/>
      <c r="AK36" s="48"/>
      <c r="AL36" s="147"/>
      <c r="AM36" s="147"/>
      <c r="AN36" s="55"/>
      <c r="AO36" s="50"/>
      <c r="AP36" s="50"/>
      <c r="AQ36" s="50"/>
      <c r="AR36" s="145"/>
      <c r="AS36" s="22"/>
    </row>
    <row r="37" spans="1:45">
      <c r="G37" s="31">
        <f>AVERAGE(G8,G17,G18,G19,G22,G24,G26,G27,G29,G36,G20)</f>
        <v>5.1818181818181817</v>
      </c>
      <c r="H37" s="31">
        <f>AVERAGE(H8,H12,H17,H19,H22,H20,H26,H27,H29,H34,H36)</f>
        <v>5.7272727272727275</v>
      </c>
      <c r="I37" s="31">
        <f>AVERAGE(I8,I12,I17,I19,I20,I22,I26,I27,I29,I34,I35)</f>
        <v>4.7272727272727275</v>
      </c>
      <c r="J37" s="31">
        <f>AVERAGE(J8,J12,J17,J19,J20,J22,J26,J27,J30,J34,J36)</f>
        <v>4.5454545454545459</v>
      </c>
      <c r="K37" s="31">
        <f>AVERAGE(K8,K12,K17,K19,K20,K22,K24,K27,K32,K34,K36)</f>
        <v>5.5454545454545459</v>
      </c>
      <c r="L37" s="31">
        <f>AVERAGE(L8,L12,L17,L19,L20,L22,L24,L27,L32,L34,L35)</f>
        <v>5.1818181818181817</v>
      </c>
      <c r="M37" s="31">
        <f>AVERAGE(M8,M12,M17,M19,M20,M21,M22,M24,M27,M34,M35)</f>
        <v>5.9090909090909092</v>
      </c>
      <c r="N37" s="31">
        <f>AVERAGE(N8,N17,N19,N20,N21,N22,N24,N26,N27,N32,N36)</f>
        <v>4.5454545454545459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110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530</v>
      </c>
      <c r="H7" s="139" t="s">
        <v>560</v>
      </c>
      <c r="I7" s="139" t="s">
        <v>591</v>
      </c>
      <c r="J7" s="139" t="s">
        <v>634</v>
      </c>
      <c r="K7" s="139" t="s">
        <v>683</v>
      </c>
      <c r="L7" s="139" t="s">
        <v>696</v>
      </c>
      <c r="M7" s="139" t="s">
        <v>720</v>
      </c>
      <c r="N7" s="139" t="s">
        <v>752</v>
      </c>
      <c r="O7" s="21"/>
      <c r="P7" s="62"/>
      <c r="Q7" s="71"/>
      <c r="R7" s="82"/>
      <c r="S7" s="82"/>
      <c r="T7" s="82"/>
      <c r="U7" s="82"/>
      <c r="V7" s="97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3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36" t="s">
        <v>104</v>
      </c>
      <c r="C8" s="118">
        <v>7</v>
      </c>
      <c r="D8" s="119"/>
      <c r="E8" s="117"/>
      <c r="F8" s="30">
        <f>AVERAGE(G8,H8,I8,J8,K8,L8,M8)</f>
        <v>5.2857142857142856</v>
      </c>
      <c r="G8" s="173">
        <v>4</v>
      </c>
      <c r="H8" s="54">
        <v>6</v>
      </c>
      <c r="I8" s="55">
        <v>6</v>
      </c>
      <c r="J8" s="55">
        <v>4</v>
      </c>
      <c r="K8" s="55">
        <v>6</v>
      </c>
      <c r="L8" s="54">
        <v>5</v>
      </c>
      <c r="M8" s="54">
        <v>6</v>
      </c>
      <c r="N8" s="145"/>
      <c r="O8" s="55"/>
      <c r="P8" s="55"/>
      <c r="Q8" s="55"/>
      <c r="R8" s="145"/>
      <c r="S8" s="55"/>
      <c r="T8" s="55"/>
      <c r="U8" s="145"/>
      <c r="V8" s="145"/>
      <c r="W8" s="55"/>
      <c r="X8" s="55"/>
      <c r="Y8" s="145"/>
      <c r="Z8" s="55"/>
      <c r="AA8" s="145"/>
      <c r="AB8" s="50"/>
      <c r="AC8" s="145"/>
      <c r="AD8" s="50"/>
      <c r="AE8" s="145"/>
      <c r="AF8" s="50"/>
      <c r="AG8" s="147"/>
      <c r="AH8" s="145"/>
      <c r="AI8" s="145"/>
      <c r="AJ8" s="55"/>
      <c r="AK8" s="55"/>
      <c r="AL8" s="50"/>
      <c r="AM8" s="55"/>
      <c r="AN8" s="55"/>
      <c r="AO8" s="50"/>
      <c r="AP8" s="147"/>
      <c r="AQ8" s="147"/>
      <c r="AR8" s="55"/>
      <c r="AS8" s="22"/>
    </row>
    <row r="9" spans="1:45" s="115" customFormat="1">
      <c r="A9" s="66" t="s">
        <v>8</v>
      </c>
      <c r="B9" s="70" t="s">
        <v>531</v>
      </c>
      <c r="C9" s="132"/>
      <c r="D9" s="134"/>
      <c r="E9" s="130"/>
      <c r="F9" s="107"/>
      <c r="G9" s="173"/>
      <c r="H9" s="55"/>
      <c r="I9" s="14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47"/>
      <c r="AC9" s="55"/>
      <c r="AD9" s="50"/>
      <c r="AE9" s="156"/>
      <c r="AF9" s="50"/>
      <c r="AG9" s="50"/>
      <c r="AH9" s="55"/>
      <c r="AI9" s="55"/>
      <c r="AJ9" s="55"/>
      <c r="AK9" s="55"/>
      <c r="AL9" s="50"/>
      <c r="AM9" s="55"/>
      <c r="AN9" s="55"/>
      <c r="AO9" s="50"/>
      <c r="AP9" s="50"/>
      <c r="AQ9" s="50"/>
      <c r="AR9" s="55"/>
      <c r="AS9" s="140"/>
    </row>
    <row r="10" spans="1:45">
      <c r="A10" s="10" t="s">
        <v>8</v>
      </c>
      <c r="B10" s="11" t="s">
        <v>111</v>
      </c>
      <c r="C10" s="136">
        <v>1</v>
      </c>
      <c r="D10" s="137"/>
      <c r="E10" s="138"/>
      <c r="F10" s="15">
        <f>AVERAGE(N10)</f>
        <v>6</v>
      </c>
      <c r="G10" s="173"/>
      <c r="H10" s="166"/>
      <c r="I10" s="166"/>
      <c r="J10" s="166"/>
      <c r="K10" s="55"/>
      <c r="L10" s="55"/>
      <c r="M10" s="55"/>
      <c r="N10" s="55">
        <v>6</v>
      </c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0"/>
      <c r="AC10" s="55"/>
      <c r="AD10" s="50"/>
      <c r="AE10" s="55"/>
      <c r="AF10" s="147"/>
      <c r="AG10" s="50"/>
      <c r="AH10" s="55"/>
      <c r="AI10" s="55"/>
      <c r="AJ10" s="55"/>
      <c r="AK10" s="55"/>
      <c r="AL10" s="50"/>
      <c r="AM10" s="55"/>
      <c r="AN10" s="55"/>
      <c r="AO10" s="50"/>
      <c r="AP10" s="50"/>
      <c r="AQ10" s="50"/>
      <c r="AR10" s="55"/>
      <c r="AS10" s="22"/>
    </row>
    <row r="11" spans="1:45">
      <c r="A11" s="66" t="s">
        <v>10</v>
      </c>
      <c r="B11" s="126" t="s">
        <v>112</v>
      </c>
      <c r="C11" s="132">
        <v>5</v>
      </c>
      <c r="D11" s="134"/>
      <c r="E11" s="130"/>
      <c r="F11" s="107">
        <f>AVERAGE(J11,K11,L11,M11,N11)</f>
        <v>5</v>
      </c>
      <c r="G11" s="173"/>
      <c r="H11" s="166"/>
      <c r="I11" s="166"/>
      <c r="J11" s="166">
        <v>4</v>
      </c>
      <c r="K11" s="55">
        <v>5</v>
      </c>
      <c r="L11" s="55">
        <v>5</v>
      </c>
      <c r="M11" s="55">
        <v>6</v>
      </c>
      <c r="N11" s="166">
        <v>5</v>
      </c>
      <c r="O11" s="55"/>
      <c r="P11" s="55"/>
      <c r="Q11" s="55"/>
      <c r="R11" s="55"/>
      <c r="S11" s="55"/>
      <c r="T11" s="55"/>
      <c r="U11" s="55"/>
      <c r="V11" s="166"/>
      <c r="W11" s="55"/>
      <c r="X11" s="55"/>
      <c r="Y11" s="55"/>
      <c r="Z11" s="55"/>
      <c r="AA11" s="55"/>
      <c r="AB11" s="48"/>
      <c r="AC11" s="55"/>
      <c r="AD11" s="50"/>
      <c r="AE11" s="55"/>
      <c r="AF11" s="48"/>
      <c r="AG11" s="50"/>
      <c r="AH11" s="55"/>
      <c r="AI11" s="55"/>
      <c r="AJ11" s="55"/>
      <c r="AK11" s="55"/>
      <c r="AL11" s="48"/>
      <c r="AM11" s="55"/>
      <c r="AN11" s="166"/>
      <c r="AO11" s="50"/>
      <c r="AP11" s="50"/>
      <c r="AQ11" s="50"/>
      <c r="AR11" s="55"/>
      <c r="AS11" s="22"/>
    </row>
    <row r="12" spans="1:45">
      <c r="A12" s="66" t="s">
        <v>10</v>
      </c>
      <c r="B12" s="126" t="s">
        <v>240</v>
      </c>
      <c r="C12" s="132">
        <v>4</v>
      </c>
      <c r="D12" s="134">
        <v>1</v>
      </c>
      <c r="E12" s="130"/>
      <c r="F12" s="107">
        <f>AVERAGE(G12,H12,I12,N12)</f>
        <v>5</v>
      </c>
      <c r="G12" s="173">
        <v>5</v>
      </c>
      <c r="H12" s="166">
        <v>6</v>
      </c>
      <c r="I12" s="166">
        <v>4</v>
      </c>
      <c r="J12" s="166"/>
      <c r="K12" s="55"/>
      <c r="L12" s="166"/>
      <c r="M12" s="166" t="s">
        <v>106</v>
      </c>
      <c r="N12" s="55">
        <v>5</v>
      </c>
      <c r="O12" s="55"/>
      <c r="P12" s="55"/>
      <c r="Q12" s="55"/>
      <c r="R12" s="55"/>
      <c r="S12" s="166"/>
      <c r="T12" s="166"/>
      <c r="U12" s="166"/>
      <c r="V12" s="55"/>
      <c r="W12" s="55"/>
      <c r="X12" s="55"/>
      <c r="Y12" s="55"/>
      <c r="Z12" s="55"/>
      <c r="AA12" s="55"/>
      <c r="AB12" s="50"/>
      <c r="AC12" s="55"/>
      <c r="AD12" s="50"/>
      <c r="AE12" s="55"/>
      <c r="AF12" s="50"/>
      <c r="AG12" s="50"/>
      <c r="AH12" s="55"/>
      <c r="AI12" s="55"/>
      <c r="AJ12" s="55"/>
      <c r="AK12" s="55"/>
      <c r="AL12" s="48"/>
      <c r="AM12" s="166"/>
      <c r="AN12" s="55"/>
      <c r="AO12" s="50"/>
      <c r="AP12" s="50"/>
      <c r="AQ12" s="48"/>
      <c r="AR12" s="55"/>
      <c r="AS12" s="22"/>
    </row>
    <row r="13" spans="1:45">
      <c r="A13" s="66" t="s">
        <v>10</v>
      </c>
      <c r="B13" s="126" t="s">
        <v>113</v>
      </c>
      <c r="C13" s="132">
        <v>3</v>
      </c>
      <c r="D13" s="134"/>
      <c r="E13" s="142"/>
      <c r="F13" s="107">
        <f>AVERAGE(G13,H13,I13)</f>
        <v>5</v>
      </c>
      <c r="G13" s="173">
        <v>5</v>
      </c>
      <c r="H13" s="48">
        <v>6</v>
      </c>
      <c r="I13" s="166">
        <v>4</v>
      </c>
      <c r="J13" s="166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166"/>
      <c r="AA13" s="55"/>
      <c r="AB13" s="50"/>
      <c r="AC13" s="55"/>
      <c r="AD13" s="50"/>
      <c r="AE13" s="55"/>
      <c r="AF13" s="50"/>
      <c r="AG13" s="50"/>
      <c r="AH13" s="55"/>
      <c r="AI13" s="55"/>
      <c r="AJ13" s="55"/>
      <c r="AK13" s="55"/>
      <c r="AL13" s="50"/>
      <c r="AM13" s="55"/>
      <c r="AN13" s="55"/>
      <c r="AO13" s="50"/>
      <c r="AP13" s="50"/>
      <c r="AQ13" s="50"/>
      <c r="AR13" s="55"/>
      <c r="AS13" s="22"/>
    </row>
    <row r="14" spans="1:45">
      <c r="A14" s="66" t="s">
        <v>10</v>
      </c>
      <c r="B14" s="126" t="s">
        <v>133</v>
      </c>
      <c r="C14" s="132">
        <v>8</v>
      </c>
      <c r="D14" s="134"/>
      <c r="E14" s="142"/>
      <c r="F14" s="107">
        <f>AVERAGE(G14,H14,I14,J14,K14,L14,M14,N14)</f>
        <v>4.875</v>
      </c>
      <c r="G14" s="173">
        <v>5</v>
      </c>
      <c r="H14" s="190">
        <v>6</v>
      </c>
      <c r="I14" s="295">
        <v>3</v>
      </c>
      <c r="J14" s="166">
        <v>4</v>
      </c>
      <c r="K14" s="55">
        <v>5</v>
      </c>
      <c r="L14" s="55">
        <v>5</v>
      </c>
      <c r="M14" s="55">
        <v>6</v>
      </c>
      <c r="N14" s="55">
        <v>5</v>
      </c>
      <c r="O14" s="55"/>
      <c r="P14" s="55"/>
      <c r="Q14" s="55"/>
      <c r="R14" s="55"/>
      <c r="S14" s="166"/>
      <c r="T14" s="55"/>
      <c r="U14" s="55"/>
      <c r="V14" s="55"/>
      <c r="W14" s="55"/>
      <c r="X14" s="166"/>
      <c r="Y14" s="55"/>
      <c r="Z14" s="166"/>
      <c r="AA14" s="55"/>
      <c r="AB14" s="48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 s="115" customFormat="1">
      <c r="A15" s="66" t="s">
        <v>10</v>
      </c>
      <c r="B15" s="60" t="s">
        <v>635</v>
      </c>
      <c r="C15" s="132">
        <v>5</v>
      </c>
      <c r="D15" s="134"/>
      <c r="E15" s="142">
        <v>1</v>
      </c>
      <c r="F15" s="107">
        <f>AVERAGE(J15,K15,L15,M15,N15)</f>
        <v>5.4</v>
      </c>
      <c r="G15" s="173"/>
      <c r="H15" s="190"/>
      <c r="I15" s="166"/>
      <c r="J15" s="44">
        <v>6</v>
      </c>
      <c r="K15" s="55">
        <v>5</v>
      </c>
      <c r="L15" s="55">
        <v>4</v>
      </c>
      <c r="M15" s="55">
        <v>6</v>
      </c>
      <c r="N15" s="55">
        <v>6</v>
      </c>
      <c r="O15" s="55"/>
      <c r="P15" s="55"/>
      <c r="Q15" s="55"/>
      <c r="R15" s="55"/>
      <c r="S15" s="166"/>
      <c r="T15" s="55"/>
      <c r="U15" s="55"/>
      <c r="V15" s="55"/>
      <c r="W15" s="55"/>
      <c r="X15" s="166"/>
      <c r="Y15" s="55"/>
      <c r="Z15" s="166"/>
      <c r="AA15" s="55"/>
      <c r="AB15" s="48"/>
      <c r="AC15" s="55"/>
      <c r="AD15" s="50"/>
      <c r="AE15" s="55"/>
      <c r="AF15" s="50"/>
      <c r="AG15" s="50"/>
      <c r="AH15" s="55"/>
      <c r="AI15" s="55"/>
      <c r="AJ15" s="55"/>
      <c r="AK15" s="55"/>
      <c r="AL15" s="50"/>
      <c r="AM15" s="55"/>
      <c r="AN15" s="55"/>
      <c r="AO15" s="50"/>
      <c r="AP15" s="50"/>
      <c r="AQ15" s="50"/>
      <c r="AR15" s="55"/>
      <c r="AS15" s="140"/>
    </row>
    <row r="16" spans="1:45" s="115" customFormat="1">
      <c r="A16" s="66" t="s">
        <v>10</v>
      </c>
      <c r="B16" s="109" t="s">
        <v>684</v>
      </c>
      <c r="C16" s="132"/>
      <c r="D16" s="134">
        <v>1</v>
      </c>
      <c r="E16" s="142"/>
      <c r="F16" s="107"/>
      <c r="G16" s="173"/>
      <c r="H16" s="190"/>
      <c r="I16" s="166"/>
      <c r="J16" s="44"/>
      <c r="K16" s="88" t="s">
        <v>106</v>
      </c>
      <c r="L16" s="55"/>
      <c r="M16" s="55"/>
      <c r="N16" s="55"/>
      <c r="O16" s="55"/>
      <c r="P16" s="55"/>
      <c r="Q16" s="55"/>
      <c r="R16" s="55"/>
      <c r="S16" s="166"/>
      <c r="T16" s="55"/>
      <c r="U16" s="55"/>
      <c r="V16" s="55"/>
      <c r="W16" s="55"/>
      <c r="X16" s="166"/>
      <c r="Y16" s="55"/>
      <c r="Z16" s="166"/>
      <c r="AA16" s="55"/>
      <c r="AB16" s="48"/>
      <c r="AC16" s="55"/>
      <c r="AD16" s="50"/>
      <c r="AE16" s="55"/>
      <c r="AF16" s="50"/>
      <c r="AG16" s="50"/>
      <c r="AH16" s="55"/>
      <c r="AI16" s="55"/>
      <c r="AJ16" s="55"/>
      <c r="AK16" s="55"/>
      <c r="AL16" s="50"/>
      <c r="AM16" s="55"/>
      <c r="AN16" s="55"/>
      <c r="AO16" s="50"/>
      <c r="AP16" s="50"/>
      <c r="AQ16" s="50"/>
      <c r="AR16" s="55"/>
      <c r="AS16" s="140"/>
    </row>
    <row r="17" spans="1:45">
      <c r="A17" s="10" t="s">
        <v>10</v>
      </c>
      <c r="B17" s="138" t="s">
        <v>114</v>
      </c>
      <c r="C17" s="136">
        <v>7</v>
      </c>
      <c r="D17" s="137"/>
      <c r="E17" s="138"/>
      <c r="F17" s="29">
        <f>AVERAGE(G17,H17,I17,J17,K17,L17,M17)</f>
        <v>5.2857142857142856</v>
      </c>
      <c r="G17" s="173">
        <v>4</v>
      </c>
      <c r="H17" s="347">
        <v>7</v>
      </c>
      <c r="I17" s="222">
        <v>4</v>
      </c>
      <c r="J17" s="166">
        <v>5</v>
      </c>
      <c r="K17" s="55">
        <v>5</v>
      </c>
      <c r="L17" s="55">
        <v>6</v>
      </c>
      <c r="M17" s="55">
        <v>6</v>
      </c>
      <c r="N17" s="14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0"/>
      <c r="AC17" s="55"/>
      <c r="AD17" s="50"/>
      <c r="AE17" s="55"/>
      <c r="AF17" s="50"/>
      <c r="AG17" s="50"/>
      <c r="AH17" s="55"/>
      <c r="AI17" s="55"/>
      <c r="AJ17" s="55"/>
      <c r="AK17" s="55"/>
      <c r="AL17" s="50"/>
      <c r="AM17" s="55"/>
      <c r="AN17" s="55"/>
      <c r="AO17" s="50"/>
      <c r="AP17" s="50"/>
      <c r="AQ17" s="50"/>
      <c r="AR17" s="55"/>
      <c r="AS17" s="22"/>
    </row>
    <row r="18" spans="1:45">
      <c r="A18" s="66" t="s">
        <v>23</v>
      </c>
      <c r="B18" s="23" t="s">
        <v>116</v>
      </c>
      <c r="C18" s="132">
        <v>8</v>
      </c>
      <c r="D18" s="134"/>
      <c r="E18" s="130"/>
      <c r="F18" s="107">
        <f>AVERAGE(G18,H18,I18,J18,K18,L18,M18,N18)</f>
        <v>5.375</v>
      </c>
      <c r="G18" s="173">
        <v>5</v>
      </c>
      <c r="H18" s="347">
        <v>7</v>
      </c>
      <c r="I18" s="166">
        <v>4</v>
      </c>
      <c r="J18" s="166">
        <v>6</v>
      </c>
      <c r="K18" s="55">
        <v>4</v>
      </c>
      <c r="L18" s="55">
        <v>6</v>
      </c>
      <c r="M18" s="55">
        <v>6</v>
      </c>
      <c r="N18" s="55">
        <v>5</v>
      </c>
      <c r="O18" s="55"/>
      <c r="P18" s="55"/>
      <c r="Q18" s="55"/>
      <c r="R18" s="55"/>
      <c r="S18" s="55"/>
      <c r="T18" s="55"/>
      <c r="U18" s="55"/>
      <c r="V18" s="55"/>
      <c r="W18" s="55"/>
      <c r="X18" s="145"/>
      <c r="Y18" s="55"/>
      <c r="Z18" s="55"/>
      <c r="AA18" s="55"/>
      <c r="AB18" s="50"/>
      <c r="AC18" s="55"/>
      <c r="AD18" s="50"/>
      <c r="AE18" s="55"/>
      <c r="AF18" s="50"/>
      <c r="AG18" s="50"/>
      <c r="AH18" s="55"/>
      <c r="AI18" s="55"/>
      <c r="AJ18" s="55"/>
      <c r="AK18" s="55"/>
      <c r="AL18" s="50"/>
      <c r="AM18" s="55"/>
      <c r="AN18" s="55"/>
      <c r="AO18" s="147"/>
      <c r="AP18" s="50"/>
      <c r="AQ18" s="147"/>
      <c r="AR18" s="166"/>
      <c r="AS18" s="22"/>
    </row>
    <row r="19" spans="1:45">
      <c r="A19" s="66" t="s">
        <v>23</v>
      </c>
      <c r="B19" s="23" t="s">
        <v>117</v>
      </c>
      <c r="C19" s="132"/>
      <c r="D19" s="134"/>
      <c r="E19" s="130"/>
      <c r="F19" s="94"/>
      <c r="G19" s="173"/>
      <c r="H19" s="48"/>
      <c r="I19" s="166"/>
      <c r="J19" s="166"/>
      <c r="K19" s="55"/>
      <c r="L19" s="55"/>
      <c r="M19" s="166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166"/>
      <c r="Z19" s="166"/>
      <c r="AA19" s="55"/>
      <c r="AB19" s="50"/>
      <c r="AC19" s="166"/>
      <c r="AD19" s="48"/>
      <c r="AE19" s="55"/>
      <c r="AF19" s="48"/>
      <c r="AG19" s="50"/>
      <c r="AH19" s="166"/>
      <c r="AI19" s="166"/>
      <c r="AJ19" s="55"/>
      <c r="AK19" s="55"/>
      <c r="AL19" s="50"/>
      <c r="AM19" s="55"/>
      <c r="AN19" s="55"/>
      <c r="AO19" s="50"/>
      <c r="AP19" s="50"/>
      <c r="AQ19" s="50"/>
      <c r="AR19" s="55"/>
      <c r="AS19" s="22"/>
    </row>
    <row r="20" spans="1:45" s="93" customFormat="1">
      <c r="A20" s="42" t="s">
        <v>23</v>
      </c>
      <c r="B20" s="102" t="s">
        <v>251</v>
      </c>
      <c r="C20" s="123"/>
      <c r="D20" s="124"/>
      <c r="E20" s="125"/>
      <c r="F20" s="94"/>
      <c r="G20" s="271"/>
      <c r="H20" s="262"/>
      <c r="I20" s="261"/>
      <c r="J20" s="261"/>
      <c r="K20" s="260"/>
      <c r="L20" s="260"/>
      <c r="M20" s="261"/>
      <c r="N20" s="260"/>
      <c r="O20" s="260"/>
      <c r="P20" s="260"/>
      <c r="Q20" s="260"/>
      <c r="R20" s="260"/>
      <c r="S20" s="260"/>
      <c r="T20" s="260"/>
      <c r="U20" s="260"/>
      <c r="V20" s="261"/>
      <c r="W20" s="182"/>
      <c r="X20" s="261"/>
      <c r="Y20" s="182"/>
      <c r="Z20" s="260"/>
      <c r="AA20" s="260"/>
      <c r="AB20" s="263"/>
      <c r="AC20" s="260"/>
      <c r="AD20" s="263"/>
      <c r="AE20" s="260"/>
      <c r="AF20" s="263"/>
      <c r="AG20" s="263"/>
      <c r="AH20" s="260"/>
      <c r="AI20" s="260"/>
      <c r="AJ20" s="260"/>
      <c r="AK20" s="260"/>
      <c r="AL20" s="263"/>
      <c r="AM20" s="260"/>
      <c r="AN20" s="260"/>
      <c r="AO20" s="263"/>
      <c r="AP20" s="262"/>
      <c r="AQ20" s="263"/>
      <c r="AR20" s="260"/>
      <c r="AS20" s="95"/>
    </row>
    <row r="21" spans="1:45" s="115" customFormat="1">
      <c r="A21" s="66" t="s">
        <v>23</v>
      </c>
      <c r="B21" s="35" t="s">
        <v>253</v>
      </c>
      <c r="C21" s="132">
        <v>6</v>
      </c>
      <c r="D21" s="134">
        <v>1</v>
      </c>
      <c r="E21" s="142">
        <v>1</v>
      </c>
      <c r="F21" s="107">
        <f>AVERAGE(G21,H21,J21,K21,L21,M21,N21)</f>
        <v>5.4285714285714288</v>
      </c>
      <c r="G21" s="173">
        <v>5</v>
      </c>
      <c r="H21" s="48">
        <v>6</v>
      </c>
      <c r="I21" s="166"/>
      <c r="J21" s="44">
        <v>6</v>
      </c>
      <c r="K21" s="88">
        <v>5</v>
      </c>
      <c r="L21" s="55">
        <v>5</v>
      </c>
      <c r="M21" s="55">
        <v>6</v>
      </c>
      <c r="N21" s="55">
        <v>5</v>
      </c>
      <c r="O21" s="166"/>
      <c r="P21" s="166"/>
      <c r="Q21" s="166"/>
      <c r="R21" s="145"/>
      <c r="S21" s="55"/>
      <c r="T21" s="166"/>
      <c r="U21" s="55"/>
      <c r="V21" s="55"/>
      <c r="W21" s="55"/>
      <c r="X21" s="166"/>
      <c r="Y21" s="55"/>
      <c r="Z21" s="55"/>
      <c r="AA21" s="166"/>
      <c r="AB21" s="50"/>
      <c r="AC21" s="166"/>
      <c r="AD21" s="48"/>
      <c r="AE21" s="166"/>
      <c r="AF21" s="50"/>
      <c r="AG21" s="50"/>
      <c r="AH21" s="145"/>
      <c r="AI21" s="166"/>
      <c r="AJ21" s="166"/>
      <c r="AK21" s="55"/>
      <c r="AL21" s="50"/>
      <c r="AM21" s="55"/>
      <c r="AN21" s="166"/>
      <c r="AO21" s="48"/>
      <c r="AP21" s="50"/>
      <c r="AQ21" s="50"/>
      <c r="AR21" s="55"/>
      <c r="AS21" s="140"/>
    </row>
    <row r="22" spans="1:45" s="96" customFormat="1">
      <c r="A22" s="66" t="s">
        <v>23</v>
      </c>
      <c r="B22" s="23" t="s">
        <v>37</v>
      </c>
      <c r="C22" s="132">
        <v>2</v>
      </c>
      <c r="D22" s="134">
        <v>2</v>
      </c>
      <c r="E22" s="142"/>
      <c r="F22" s="107">
        <f>AVERAGE(I22,M22)</f>
        <v>4</v>
      </c>
      <c r="G22" s="43" t="s">
        <v>106</v>
      </c>
      <c r="H22" s="48"/>
      <c r="I22" s="166">
        <v>4</v>
      </c>
      <c r="J22" s="88" t="s">
        <v>106</v>
      </c>
      <c r="K22" s="55"/>
      <c r="L22" s="145"/>
      <c r="M22" s="55">
        <v>4</v>
      </c>
      <c r="N22" s="55"/>
      <c r="O22" s="55"/>
      <c r="P22" s="166"/>
      <c r="Q22" s="166"/>
      <c r="R22" s="55"/>
      <c r="S22" s="145"/>
      <c r="T22" s="166"/>
      <c r="U22" s="55"/>
      <c r="V22" s="55"/>
      <c r="W22" s="55"/>
      <c r="X22" s="166"/>
      <c r="Y22" s="55"/>
      <c r="Z22" s="55"/>
      <c r="AA22" s="166"/>
      <c r="AB22" s="50"/>
      <c r="AC22" s="166"/>
      <c r="AD22" s="50"/>
      <c r="AE22" s="55"/>
      <c r="AF22" s="48"/>
      <c r="AG22" s="50"/>
      <c r="AH22" s="166"/>
      <c r="AI22" s="55"/>
      <c r="AJ22" s="145"/>
      <c r="AK22" s="166"/>
      <c r="AL22" s="147"/>
      <c r="AM22" s="55"/>
      <c r="AN22" s="55"/>
      <c r="AO22" s="48"/>
      <c r="AP22" s="50"/>
      <c r="AQ22" s="50"/>
      <c r="AR22" s="55"/>
      <c r="AS22" s="100"/>
    </row>
    <row r="23" spans="1:45" s="115" customFormat="1">
      <c r="A23" s="66" t="s">
        <v>23</v>
      </c>
      <c r="B23" s="35" t="s">
        <v>129</v>
      </c>
      <c r="C23" s="132"/>
      <c r="D23" s="134">
        <v>1</v>
      </c>
      <c r="E23" s="142"/>
      <c r="F23" s="107"/>
      <c r="G23" s="173"/>
      <c r="H23" s="166"/>
      <c r="I23" s="88" t="s">
        <v>106</v>
      </c>
      <c r="J23" s="156"/>
      <c r="K23" s="166"/>
      <c r="L23" s="55"/>
      <c r="M23" s="55"/>
      <c r="N23" s="55"/>
      <c r="O23" s="55"/>
      <c r="P23" s="166"/>
      <c r="Q23" s="166"/>
      <c r="R23" s="55"/>
      <c r="S23" s="55"/>
      <c r="T23" s="166"/>
      <c r="U23" s="55"/>
      <c r="V23" s="166"/>
      <c r="W23" s="55"/>
      <c r="X23" s="166"/>
      <c r="Y23" s="55"/>
      <c r="Z23" s="55"/>
      <c r="AA23" s="166"/>
      <c r="AB23" s="50"/>
      <c r="AC23" s="166"/>
      <c r="AD23" s="55"/>
      <c r="AE23" s="55"/>
      <c r="AF23" s="55"/>
      <c r="AG23" s="55"/>
      <c r="AH23" s="55"/>
      <c r="AI23" s="55"/>
      <c r="AJ23" s="55"/>
      <c r="AK23" s="156"/>
      <c r="AL23" s="50"/>
      <c r="AM23" s="166"/>
      <c r="AN23" s="166"/>
      <c r="AO23" s="147"/>
      <c r="AP23" s="50"/>
      <c r="AQ23" s="48"/>
      <c r="AR23" s="55"/>
      <c r="AS23" s="140"/>
    </row>
    <row r="24" spans="1:45" s="115" customFormat="1">
      <c r="A24" s="66" t="s">
        <v>23</v>
      </c>
      <c r="B24" s="35" t="s">
        <v>358</v>
      </c>
      <c r="C24" s="132">
        <v>6</v>
      </c>
      <c r="D24" s="134"/>
      <c r="E24" s="142"/>
      <c r="F24" s="107">
        <f>AVERAGE(G24,H24,I24,J24,K24,N24)</f>
        <v>5.166666666666667</v>
      </c>
      <c r="G24" s="173">
        <v>5</v>
      </c>
      <c r="H24" s="166">
        <v>6</v>
      </c>
      <c r="I24" s="166">
        <v>5</v>
      </c>
      <c r="J24" s="166">
        <v>6</v>
      </c>
      <c r="K24" s="55">
        <v>4</v>
      </c>
      <c r="L24" s="166"/>
      <c r="M24" s="55"/>
      <c r="N24" s="55">
        <v>5</v>
      </c>
      <c r="O24" s="55"/>
      <c r="P24" s="166"/>
      <c r="Q24" s="166"/>
      <c r="R24" s="166"/>
      <c r="S24" s="55"/>
      <c r="T24" s="166"/>
      <c r="U24" s="55"/>
      <c r="V24" s="55"/>
      <c r="W24" s="55"/>
      <c r="X24" s="166"/>
      <c r="Y24" s="166"/>
      <c r="Z24" s="166"/>
      <c r="AA24" s="166"/>
      <c r="AB24" s="48"/>
      <c r="AC24" s="166"/>
      <c r="AD24" s="55"/>
      <c r="AE24" s="55"/>
      <c r="AF24" s="55"/>
      <c r="AG24" s="55"/>
      <c r="AH24" s="55"/>
      <c r="AI24" s="55"/>
      <c r="AJ24" s="55"/>
      <c r="AK24" s="166"/>
      <c r="AL24" s="50"/>
      <c r="AM24" s="55"/>
      <c r="AN24" s="55"/>
      <c r="AO24" s="50"/>
      <c r="AP24" s="147"/>
      <c r="AQ24" s="50"/>
      <c r="AR24" s="55"/>
      <c r="AS24" s="140"/>
    </row>
    <row r="25" spans="1:45" s="115" customFormat="1">
      <c r="A25" s="66" t="s">
        <v>23</v>
      </c>
      <c r="B25" s="35" t="s">
        <v>325</v>
      </c>
      <c r="C25" s="132">
        <v>5</v>
      </c>
      <c r="D25" s="134">
        <v>2</v>
      </c>
      <c r="E25" s="142"/>
      <c r="F25" s="107">
        <f>AVERAGE(G25,K25,L25,M25,N25)</f>
        <v>5</v>
      </c>
      <c r="G25" s="173">
        <v>5</v>
      </c>
      <c r="H25" s="88" t="s">
        <v>106</v>
      </c>
      <c r="I25" s="166"/>
      <c r="J25" s="88" t="s">
        <v>106</v>
      </c>
      <c r="K25" s="55">
        <v>4</v>
      </c>
      <c r="L25" s="166">
        <v>5</v>
      </c>
      <c r="M25" s="55">
        <v>6</v>
      </c>
      <c r="N25" s="55">
        <v>5</v>
      </c>
      <c r="O25" s="55"/>
      <c r="P25" s="166"/>
      <c r="Q25" s="166"/>
      <c r="R25" s="166"/>
      <c r="S25" s="55"/>
      <c r="T25" s="166"/>
      <c r="U25" s="55"/>
      <c r="V25" s="55"/>
      <c r="W25" s="55"/>
      <c r="X25" s="166"/>
      <c r="Y25" s="166"/>
      <c r="Z25" s="166"/>
      <c r="AA25" s="166"/>
      <c r="AB25" s="48"/>
      <c r="AC25" s="166"/>
      <c r="AD25" s="55"/>
      <c r="AE25" s="55"/>
      <c r="AF25" s="55"/>
      <c r="AG25" s="55"/>
      <c r="AH25" s="55"/>
      <c r="AI25" s="55"/>
      <c r="AJ25" s="55"/>
      <c r="AK25" s="166"/>
      <c r="AL25" s="50"/>
      <c r="AM25" s="55"/>
      <c r="AN25" s="55"/>
      <c r="AO25" s="50"/>
      <c r="AP25" s="147"/>
      <c r="AQ25" s="50"/>
      <c r="AR25" s="55"/>
      <c r="AS25" s="140"/>
    </row>
    <row r="26" spans="1:45" s="115" customFormat="1">
      <c r="A26" s="66" t="s">
        <v>23</v>
      </c>
      <c r="B26" s="60" t="s">
        <v>533</v>
      </c>
      <c r="C26" s="132"/>
      <c r="D26" s="134">
        <v>3</v>
      </c>
      <c r="E26" s="142"/>
      <c r="F26" s="107"/>
      <c r="G26" s="173"/>
      <c r="H26" s="88" t="s">
        <v>106</v>
      </c>
      <c r="I26" s="88" t="s">
        <v>106</v>
      </c>
      <c r="J26" s="156"/>
      <c r="K26" s="55"/>
      <c r="L26" s="88" t="s">
        <v>106</v>
      </c>
      <c r="M26" s="55"/>
      <c r="N26" s="55"/>
      <c r="O26" s="55"/>
      <c r="P26" s="166"/>
      <c r="Q26" s="166"/>
      <c r="R26" s="166"/>
      <c r="S26" s="55"/>
      <c r="T26" s="166"/>
      <c r="U26" s="55"/>
      <c r="V26" s="55"/>
      <c r="W26" s="55"/>
      <c r="X26" s="166"/>
      <c r="Y26" s="166"/>
      <c r="Z26" s="166"/>
      <c r="AA26" s="166"/>
      <c r="AB26" s="48"/>
      <c r="AC26" s="166"/>
      <c r="AD26" s="55"/>
      <c r="AE26" s="55"/>
      <c r="AF26" s="55"/>
      <c r="AG26" s="55"/>
      <c r="AH26" s="55"/>
      <c r="AI26" s="55"/>
      <c r="AJ26" s="55"/>
      <c r="AK26" s="166"/>
      <c r="AL26" s="50"/>
      <c r="AM26" s="55"/>
      <c r="AN26" s="55"/>
      <c r="AO26" s="50"/>
      <c r="AP26" s="147"/>
      <c r="AQ26" s="50"/>
      <c r="AR26" s="55"/>
      <c r="AS26" s="140"/>
    </row>
    <row r="27" spans="1:45" s="96" customFormat="1">
      <c r="A27" s="168" t="s">
        <v>23</v>
      </c>
      <c r="B27" s="39" t="s">
        <v>267</v>
      </c>
      <c r="C27" s="198"/>
      <c r="D27" s="199"/>
      <c r="E27" s="250"/>
      <c r="F27" s="29"/>
      <c r="G27" s="161"/>
      <c r="H27" s="146"/>
      <c r="I27" s="156"/>
      <c r="J27" s="156"/>
      <c r="K27" s="145"/>
      <c r="L27" s="145"/>
      <c r="M27" s="145"/>
      <c r="N27" s="145"/>
      <c r="O27" s="145"/>
      <c r="P27" s="156"/>
      <c r="Q27" s="156"/>
      <c r="R27" s="145"/>
      <c r="S27" s="145"/>
      <c r="T27" s="156"/>
      <c r="U27" s="145"/>
      <c r="V27" s="145"/>
      <c r="W27" s="145"/>
      <c r="X27" s="156"/>
      <c r="Y27" s="145"/>
      <c r="Z27" s="145"/>
      <c r="AA27" s="156"/>
      <c r="AB27" s="147"/>
      <c r="AC27" s="156"/>
      <c r="AD27" s="145"/>
      <c r="AE27" s="156"/>
      <c r="AF27" s="145"/>
      <c r="AG27" s="156"/>
      <c r="AH27" s="145"/>
      <c r="AI27" s="145"/>
      <c r="AJ27" s="145"/>
      <c r="AK27" s="145"/>
      <c r="AL27" s="147"/>
      <c r="AM27" s="145"/>
      <c r="AN27" s="145"/>
      <c r="AO27" s="147"/>
      <c r="AP27" s="147"/>
      <c r="AQ27" s="147"/>
      <c r="AR27" s="145"/>
      <c r="AS27" s="100"/>
    </row>
    <row r="28" spans="1:45" s="115" customFormat="1">
      <c r="A28" s="207" t="s">
        <v>24</v>
      </c>
      <c r="B28" s="35" t="s">
        <v>532</v>
      </c>
      <c r="C28" s="150">
        <v>8</v>
      </c>
      <c r="D28" s="50"/>
      <c r="E28" s="227">
        <v>1</v>
      </c>
      <c r="F28" s="107">
        <f>AVERAGE(G28,H28,I28,J28,K28,L28,M28,N28)</f>
        <v>5.5</v>
      </c>
      <c r="G28" s="173">
        <v>5</v>
      </c>
      <c r="H28" s="312">
        <v>7</v>
      </c>
      <c r="I28" s="166">
        <v>5</v>
      </c>
      <c r="J28" s="166">
        <v>5</v>
      </c>
      <c r="K28" s="55">
        <v>6</v>
      </c>
      <c r="L28" s="55">
        <v>5</v>
      </c>
      <c r="M28" s="55">
        <v>6</v>
      </c>
      <c r="N28" s="55">
        <v>5</v>
      </c>
      <c r="O28" s="145"/>
      <c r="P28" s="156"/>
      <c r="Q28" s="156"/>
      <c r="R28" s="145"/>
      <c r="S28" s="145"/>
      <c r="T28" s="156"/>
      <c r="U28" s="145"/>
      <c r="V28" s="145"/>
      <c r="W28" s="145"/>
      <c r="X28" s="156"/>
      <c r="Y28" s="145"/>
      <c r="Z28" s="145"/>
      <c r="AA28" s="156"/>
      <c r="AB28" s="147"/>
      <c r="AC28" s="156"/>
      <c r="AD28" s="145"/>
      <c r="AE28" s="156"/>
      <c r="AF28" s="145"/>
      <c r="AG28" s="156"/>
      <c r="AH28" s="145"/>
      <c r="AI28" s="145"/>
      <c r="AJ28" s="145"/>
      <c r="AK28" s="145"/>
      <c r="AL28" s="147"/>
      <c r="AM28" s="145"/>
      <c r="AN28" s="145"/>
      <c r="AO28" s="147"/>
      <c r="AP28" s="147"/>
      <c r="AQ28" s="147"/>
      <c r="AR28" s="145"/>
      <c r="AS28" s="140"/>
    </row>
    <row r="29" spans="1:45" s="115" customFormat="1">
      <c r="A29" s="207" t="s">
        <v>24</v>
      </c>
      <c r="B29" s="109" t="s">
        <v>210</v>
      </c>
      <c r="C29" s="150">
        <v>3</v>
      </c>
      <c r="D29" s="50">
        <v>4</v>
      </c>
      <c r="E29" s="227"/>
      <c r="F29" s="107">
        <f>AVERAGE(H29,J29,K29,L29,N29)</f>
        <v>4.4000000000000004</v>
      </c>
      <c r="G29" s="173"/>
      <c r="H29" s="48">
        <v>5</v>
      </c>
      <c r="I29" s="88" t="s">
        <v>106</v>
      </c>
      <c r="J29" s="166">
        <v>5</v>
      </c>
      <c r="K29" s="55">
        <v>4</v>
      </c>
      <c r="L29" s="55">
        <v>4</v>
      </c>
      <c r="M29" s="166" t="s">
        <v>106</v>
      </c>
      <c r="N29" s="166">
        <v>4</v>
      </c>
      <c r="O29" s="145"/>
      <c r="P29" s="156"/>
      <c r="Q29" s="156"/>
      <c r="R29" s="145"/>
      <c r="S29" s="145"/>
      <c r="T29" s="156"/>
      <c r="U29" s="145"/>
      <c r="V29" s="145"/>
      <c r="W29" s="145"/>
      <c r="X29" s="156"/>
      <c r="Y29" s="145"/>
      <c r="Z29" s="145"/>
      <c r="AA29" s="156"/>
      <c r="AB29" s="147"/>
      <c r="AC29" s="156"/>
      <c r="AD29" s="145"/>
      <c r="AE29" s="156"/>
      <c r="AF29" s="145"/>
      <c r="AG29" s="156"/>
      <c r="AH29" s="145"/>
      <c r="AI29" s="145"/>
      <c r="AJ29" s="145"/>
      <c r="AK29" s="145"/>
      <c r="AL29" s="147"/>
      <c r="AM29" s="145"/>
      <c r="AN29" s="145"/>
      <c r="AO29" s="147"/>
      <c r="AP29" s="147"/>
      <c r="AQ29" s="147"/>
      <c r="AR29" s="145"/>
      <c r="AS29" s="140"/>
    </row>
    <row r="30" spans="1:45">
      <c r="A30" s="66" t="s">
        <v>24</v>
      </c>
      <c r="B30" s="126" t="s">
        <v>179</v>
      </c>
      <c r="C30" s="132">
        <v>7</v>
      </c>
      <c r="D30" s="134"/>
      <c r="E30" s="130">
        <v>3</v>
      </c>
      <c r="F30" s="107">
        <f>AVERAGE(G30,H30,I30,J30,K30,L30,M30)</f>
        <v>4.2857142857142856</v>
      </c>
      <c r="G30" s="268">
        <v>3</v>
      </c>
      <c r="H30" s="312">
        <v>7</v>
      </c>
      <c r="I30" s="295">
        <v>3</v>
      </c>
      <c r="J30" s="166">
        <v>4</v>
      </c>
      <c r="K30" s="55">
        <v>4</v>
      </c>
      <c r="L30" s="55">
        <v>4</v>
      </c>
      <c r="M30" s="54">
        <v>5</v>
      </c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145"/>
      <c r="Z30" s="166"/>
      <c r="AA30" s="166"/>
      <c r="AB30" s="48"/>
      <c r="AC30" s="55"/>
      <c r="AD30" s="48"/>
      <c r="AE30" s="166"/>
      <c r="AF30" s="48"/>
      <c r="AG30" s="50"/>
      <c r="AH30" s="55"/>
      <c r="AI30" s="55"/>
      <c r="AJ30" s="55"/>
      <c r="AK30" s="166"/>
      <c r="AL30" s="50"/>
      <c r="AM30" s="166"/>
      <c r="AN30" s="55"/>
      <c r="AO30" s="50"/>
      <c r="AP30" s="50"/>
      <c r="AQ30" s="50"/>
      <c r="AR30" s="156"/>
      <c r="AS30" s="22"/>
    </row>
    <row r="31" spans="1:45" s="115" customFormat="1">
      <c r="A31" s="66" t="s">
        <v>24</v>
      </c>
      <c r="B31" s="109" t="s">
        <v>534</v>
      </c>
      <c r="C31" s="132">
        <v>3</v>
      </c>
      <c r="D31" s="134">
        <v>4</v>
      </c>
      <c r="E31" s="130"/>
      <c r="F31" s="107">
        <f>AVERAGE(H31,I31,N31)</f>
        <v>4.666666666666667</v>
      </c>
      <c r="G31" s="43" t="s">
        <v>106</v>
      </c>
      <c r="H31" s="166">
        <v>6</v>
      </c>
      <c r="I31" s="166">
        <v>4</v>
      </c>
      <c r="J31" s="88" t="s">
        <v>106</v>
      </c>
      <c r="K31" s="55"/>
      <c r="L31" s="88" t="s">
        <v>106</v>
      </c>
      <c r="M31" s="166" t="s">
        <v>106</v>
      </c>
      <c r="N31" s="55">
        <v>4</v>
      </c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145"/>
      <c r="Z31" s="166"/>
      <c r="AA31" s="166"/>
      <c r="AB31" s="48"/>
      <c r="AC31" s="55"/>
      <c r="AD31" s="166"/>
      <c r="AE31" s="166"/>
      <c r="AF31" s="166"/>
      <c r="AG31" s="55"/>
      <c r="AH31" s="55"/>
      <c r="AI31" s="55"/>
      <c r="AJ31" s="55"/>
      <c r="AK31" s="166"/>
      <c r="AL31" s="50"/>
      <c r="AM31" s="166"/>
      <c r="AN31" s="55"/>
      <c r="AO31" s="50"/>
      <c r="AP31" s="50"/>
      <c r="AQ31" s="50"/>
      <c r="AR31" s="156"/>
      <c r="AS31" s="140"/>
    </row>
    <row r="32" spans="1:45" s="115" customFormat="1">
      <c r="A32" s="66" t="s">
        <v>24</v>
      </c>
      <c r="B32" s="60" t="s">
        <v>685</v>
      </c>
      <c r="C32" s="132"/>
      <c r="D32" s="134">
        <v>2</v>
      </c>
      <c r="E32" s="130"/>
      <c r="F32" s="107"/>
      <c r="G32" s="43"/>
      <c r="H32" s="166"/>
      <c r="I32" s="166"/>
      <c r="J32" s="88"/>
      <c r="K32" s="88" t="s">
        <v>106</v>
      </c>
      <c r="L32" s="55"/>
      <c r="M32" s="55"/>
      <c r="N32" s="166" t="s">
        <v>106</v>
      </c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145"/>
      <c r="Z32" s="166"/>
      <c r="AA32" s="166"/>
      <c r="AB32" s="48"/>
      <c r="AC32" s="55"/>
      <c r="AD32" s="166"/>
      <c r="AE32" s="166"/>
      <c r="AF32" s="166"/>
      <c r="AG32" s="55"/>
      <c r="AH32" s="55"/>
      <c r="AI32" s="55"/>
      <c r="AJ32" s="55"/>
      <c r="AK32" s="166"/>
      <c r="AL32" s="50"/>
      <c r="AM32" s="166"/>
      <c r="AN32" s="55"/>
      <c r="AO32" s="50"/>
      <c r="AP32" s="50"/>
      <c r="AQ32" s="50"/>
      <c r="AR32" s="156"/>
      <c r="AS32" s="140"/>
    </row>
    <row r="33" spans="1:45" s="115" customFormat="1" ht="15.75" thickBot="1">
      <c r="A33" s="2" t="s">
        <v>24</v>
      </c>
      <c r="B33" s="176" t="s">
        <v>119</v>
      </c>
      <c r="C33" s="133"/>
      <c r="D33" s="135"/>
      <c r="E33" s="249"/>
      <c r="F33" s="28"/>
      <c r="G33" s="173"/>
      <c r="H33" s="166"/>
      <c r="I33" s="166"/>
      <c r="J33" s="156"/>
      <c r="K33" s="55"/>
      <c r="L33" s="166"/>
      <c r="M33" s="166"/>
      <c r="N33" s="55"/>
      <c r="O33" s="166"/>
      <c r="P33" s="166"/>
      <c r="Q33" s="166"/>
      <c r="R33" s="166"/>
      <c r="S33" s="55"/>
      <c r="T33" s="166"/>
      <c r="U33" s="55"/>
      <c r="V33" s="156"/>
      <c r="W33" s="55"/>
      <c r="X33" s="166"/>
      <c r="Y33" s="55"/>
      <c r="Z33" s="55"/>
      <c r="AA33" s="166"/>
      <c r="AB33" s="50"/>
      <c r="AC33" s="166"/>
      <c r="AD33" s="55"/>
      <c r="AE33" s="55"/>
      <c r="AF33" s="55"/>
      <c r="AG33" s="55"/>
      <c r="AH33" s="55"/>
      <c r="AI33" s="55"/>
      <c r="AJ33" s="55"/>
      <c r="AK33" s="166"/>
      <c r="AL33" s="50"/>
      <c r="AM33" s="55"/>
      <c r="AN33" s="55"/>
      <c r="AO33" s="50"/>
      <c r="AP33" s="147"/>
      <c r="AQ33" s="50"/>
      <c r="AR33" s="55"/>
      <c r="AS33" s="140"/>
    </row>
    <row r="34" spans="1:45">
      <c r="C34" s="91"/>
      <c r="D34" s="91"/>
      <c r="E34" s="91"/>
      <c r="G34" s="31">
        <f>AVERAGE(G8,G12,G13,G14,G17,G18,G21,G24,G25,G28,G30)</f>
        <v>4.6363636363636367</v>
      </c>
      <c r="H34" s="31">
        <f>AVERAGE(H8,H12,H13,H14,H17,H18,H21,H24,H28,H30,H31)</f>
        <v>6.3636363636363633</v>
      </c>
      <c r="I34" s="31">
        <f>AVERAGE(I8,I12,I13,I14,I17,I18,I22,I24,I28,I30,I31)</f>
        <v>4.1818181818181817</v>
      </c>
      <c r="J34" s="31">
        <f>AVERAGE(J8,J11,J15,J14,J17,J18,J21,J24,J29,J28,J30)</f>
        <v>5</v>
      </c>
      <c r="K34" s="25">
        <f>AVERAGE(K8,K11,K14,K15,K17,K18,K24,K25,K28,K29,K30)</f>
        <v>4.7272727272727275</v>
      </c>
      <c r="L34" s="25">
        <f>AVERAGE(L8,L11,L14,L15,L17,L18,L21,L25,L28,L29,L30)</f>
        <v>4.9090909090909092</v>
      </c>
      <c r="M34" s="25">
        <f>AVERAGE(M8,M11,M14,M15,M18,M17,M21,M22,M25,M28,M30)</f>
        <v>5.7272727272727275</v>
      </c>
      <c r="N34" s="25">
        <f>AVERAGE(N10,N11,N12,N14,N15,N18,N21,N24,N25,N28,N31)</f>
        <v>5.0909090909090908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120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493</v>
      </c>
      <c r="H7" s="139" t="s">
        <v>553</v>
      </c>
      <c r="I7" s="139" t="s">
        <v>593</v>
      </c>
      <c r="J7" s="139" t="s">
        <v>653</v>
      </c>
      <c r="K7" s="139" t="s">
        <v>673</v>
      </c>
      <c r="L7" s="139" t="s">
        <v>716</v>
      </c>
      <c r="M7" s="139" t="s">
        <v>725</v>
      </c>
      <c r="N7" s="139" t="s">
        <v>741</v>
      </c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36" t="s">
        <v>121</v>
      </c>
      <c r="C8" s="118">
        <v>8</v>
      </c>
      <c r="D8" s="119"/>
      <c r="E8" s="117"/>
      <c r="F8" s="30">
        <f>AVERAGE(G8,H8,I8,J8,K8,L8,M8,N8)</f>
        <v>5.25</v>
      </c>
      <c r="G8" s="173">
        <v>4</v>
      </c>
      <c r="H8" s="54">
        <v>6</v>
      </c>
      <c r="I8" s="50">
        <v>6</v>
      </c>
      <c r="J8" s="54">
        <v>6</v>
      </c>
      <c r="K8" s="55">
        <v>5</v>
      </c>
      <c r="L8" s="55">
        <v>5</v>
      </c>
      <c r="M8" s="55">
        <v>4</v>
      </c>
      <c r="N8" s="54">
        <v>6</v>
      </c>
      <c r="O8" s="145"/>
      <c r="P8" s="145"/>
      <c r="Q8" s="145"/>
      <c r="R8" s="55"/>
      <c r="S8" s="145"/>
      <c r="T8" s="55"/>
      <c r="U8" s="55"/>
      <c r="V8" s="55"/>
      <c r="W8" s="55"/>
      <c r="X8" s="55"/>
      <c r="Y8" s="145"/>
      <c r="Z8" s="55"/>
      <c r="AA8" s="55"/>
      <c r="AB8" s="145"/>
      <c r="AC8" s="55"/>
      <c r="AD8" s="55"/>
      <c r="AE8" s="55"/>
      <c r="AF8" s="147"/>
      <c r="AG8" s="55"/>
      <c r="AH8" s="55"/>
      <c r="AI8" s="55"/>
      <c r="AJ8" s="50"/>
      <c r="AK8" s="55"/>
      <c r="AL8" s="55"/>
      <c r="AM8" s="55"/>
      <c r="AN8" s="55"/>
      <c r="AO8" s="50"/>
      <c r="AP8" s="55"/>
      <c r="AQ8" s="50"/>
      <c r="AR8" s="55"/>
      <c r="AS8" s="22"/>
    </row>
    <row r="9" spans="1:45" s="115" customFormat="1">
      <c r="A9" s="207" t="s">
        <v>8</v>
      </c>
      <c r="B9" s="126" t="s">
        <v>253</v>
      </c>
      <c r="C9" s="132"/>
      <c r="D9" s="134"/>
      <c r="E9" s="130"/>
      <c r="F9" s="37"/>
      <c r="G9" s="173"/>
      <c r="H9" s="145"/>
      <c r="I9" s="55"/>
      <c r="J9" s="55"/>
      <c r="K9" s="145"/>
      <c r="L9" s="55"/>
      <c r="M9" s="55"/>
      <c r="N9" s="55"/>
      <c r="O9" s="55"/>
      <c r="P9" s="55"/>
      <c r="Q9" s="55"/>
      <c r="R9" s="55"/>
      <c r="S9" s="145"/>
      <c r="T9" s="145"/>
      <c r="U9" s="145"/>
      <c r="V9" s="55"/>
      <c r="W9" s="55"/>
      <c r="X9" s="55"/>
      <c r="Y9" s="55"/>
      <c r="Z9" s="55"/>
      <c r="AA9" s="145"/>
      <c r="AB9" s="55"/>
      <c r="AC9" s="55"/>
      <c r="AD9" s="55"/>
      <c r="AE9" s="55"/>
      <c r="AF9" s="50"/>
      <c r="AG9" s="145"/>
      <c r="AH9" s="145"/>
      <c r="AI9" s="55"/>
      <c r="AJ9" s="147"/>
      <c r="AK9" s="145"/>
      <c r="AL9" s="145"/>
      <c r="AM9" s="55"/>
      <c r="AN9" s="55"/>
      <c r="AO9" s="147"/>
      <c r="AP9" s="55"/>
      <c r="AQ9" s="50"/>
      <c r="AR9" s="55"/>
      <c r="AS9" s="140"/>
    </row>
    <row r="10" spans="1:45">
      <c r="A10" s="175" t="s">
        <v>8</v>
      </c>
      <c r="B10" s="11" t="s">
        <v>390</v>
      </c>
      <c r="C10" s="136"/>
      <c r="D10" s="137"/>
      <c r="E10" s="138"/>
      <c r="F10" s="37"/>
      <c r="G10" s="173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5"/>
      <c r="AI10" s="55"/>
      <c r="AJ10" s="50"/>
      <c r="AK10" s="55"/>
      <c r="AL10" s="55"/>
      <c r="AM10" s="55"/>
      <c r="AN10" s="55"/>
      <c r="AO10" s="50"/>
      <c r="AP10" s="55"/>
      <c r="AQ10" s="50"/>
      <c r="AR10" s="55"/>
      <c r="AS10" s="22"/>
    </row>
    <row r="11" spans="1:45">
      <c r="A11" s="66" t="s">
        <v>10</v>
      </c>
      <c r="B11" s="126" t="s">
        <v>123</v>
      </c>
      <c r="C11" s="132"/>
      <c r="D11" s="134"/>
      <c r="E11" s="120"/>
      <c r="F11" s="41"/>
      <c r="G11" s="173"/>
      <c r="H11" s="55"/>
      <c r="I11" s="221"/>
      <c r="J11" s="14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166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5"/>
      <c r="AI11" s="55"/>
      <c r="AJ11" s="50"/>
      <c r="AK11" s="55"/>
      <c r="AL11" s="55"/>
      <c r="AM11" s="55"/>
      <c r="AN11" s="55"/>
      <c r="AO11" s="50"/>
      <c r="AP11" s="55"/>
      <c r="AQ11" s="50"/>
      <c r="AR11" s="55"/>
      <c r="AS11" s="22"/>
    </row>
    <row r="12" spans="1:45">
      <c r="A12" s="66" t="s">
        <v>10</v>
      </c>
      <c r="B12" s="126" t="s">
        <v>124</v>
      </c>
      <c r="C12" s="132">
        <v>7</v>
      </c>
      <c r="D12" s="134"/>
      <c r="E12" s="130"/>
      <c r="F12" s="107">
        <f>AVERAGE(H12,I12,J12,K12,L12,M12,N12)</f>
        <v>5.2857142857142856</v>
      </c>
      <c r="G12" s="173"/>
      <c r="H12" s="310">
        <v>7</v>
      </c>
      <c r="I12" s="55">
        <v>5</v>
      </c>
      <c r="J12" s="55">
        <v>6</v>
      </c>
      <c r="K12" s="166">
        <v>5</v>
      </c>
      <c r="L12" s="55">
        <v>5</v>
      </c>
      <c r="M12" s="55">
        <v>4</v>
      </c>
      <c r="N12" s="55">
        <v>5</v>
      </c>
      <c r="O12" s="166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5"/>
      <c r="AH12" s="55"/>
      <c r="AI12" s="55"/>
      <c r="AJ12" s="50"/>
      <c r="AK12" s="55"/>
      <c r="AL12" s="55"/>
      <c r="AM12" s="55"/>
      <c r="AN12" s="55"/>
      <c r="AO12" s="50"/>
      <c r="AP12" s="166"/>
      <c r="AQ12" s="50"/>
      <c r="AR12" s="55"/>
      <c r="AS12" s="22"/>
    </row>
    <row r="13" spans="1:45">
      <c r="A13" s="66" t="s">
        <v>10</v>
      </c>
      <c r="B13" s="23" t="s">
        <v>199</v>
      </c>
      <c r="C13" s="132">
        <v>6</v>
      </c>
      <c r="D13" s="134"/>
      <c r="E13" s="130"/>
      <c r="F13" s="107">
        <f>AVERAGE(I13,J13,K13,L13,M13,N13)</f>
        <v>5.166666666666667</v>
      </c>
      <c r="G13" s="244"/>
      <c r="H13" s="189"/>
      <c r="I13" s="221">
        <v>5</v>
      </c>
      <c r="J13" s="55">
        <v>6</v>
      </c>
      <c r="K13" s="308">
        <v>3</v>
      </c>
      <c r="L13" s="55">
        <v>6</v>
      </c>
      <c r="M13" s="55">
        <v>4</v>
      </c>
      <c r="N13" s="306">
        <v>7</v>
      </c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145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0"/>
      <c r="AK13" s="145"/>
      <c r="AL13" s="55"/>
      <c r="AM13" s="55"/>
      <c r="AN13" s="55"/>
      <c r="AO13" s="50"/>
      <c r="AP13" s="55"/>
      <c r="AQ13" s="50"/>
      <c r="AR13" s="55"/>
      <c r="AS13" s="22"/>
    </row>
    <row r="14" spans="1:45">
      <c r="A14" s="42" t="s">
        <v>10</v>
      </c>
      <c r="B14" s="102" t="s">
        <v>125</v>
      </c>
      <c r="C14" s="123">
        <v>1</v>
      </c>
      <c r="D14" s="124"/>
      <c r="E14" s="125"/>
      <c r="F14" s="192">
        <f>AVERAGE(G14)</f>
        <v>4</v>
      </c>
      <c r="G14" s="287">
        <v>4</v>
      </c>
      <c r="H14" s="182"/>
      <c r="I14" s="182"/>
      <c r="J14" s="182"/>
      <c r="K14" s="182"/>
      <c r="L14" s="181"/>
      <c r="M14" s="181"/>
      <c r="N14" s="181"/>
      <c r="O14" s="182"/>
      <c r="P14" s="181"/>
      <c r="Q14" s="181"/>
      <c r="R14" s="181"/>
      <c r="S14" s="181"/>
      <c r="T14" s="181"/>
      <c r="U14" s="182"/>
      <c r="V14" s="181"/>
      <c r="W14" s="181"/>
      <c r="X14" s="181"/>
      <c r="Y14" s="182"/>
      <c r="Z14" s="182"/>
      <c r="AA14" s="181"/>
      <c r="AB14" s="181"/>
      <c r="AC14" s="181"/>
      <c r="AD14" s="181"/>
      <c r="AE14" s="181"/>
      <c r="AF14" s="289"/>
      <c r="AG14" s="182"/>
      <c r="AH14" s="182"/>
      <c r="AI14" s="181"/>
      <c r="AJ14" s="124"/>
      <c r="AK14" s="182"/>
      <c r="AL14" s="181"/>
      <c r="AM14" s="181"/>
      <c r="AN14" s="182"/>
      <c r="AO14" s="124"/>
      <c r="AP14" s="181"/>
      <c r="AQ14" s="124"/>
      <c r="AR14" s="181"/>
      <c r="AS14" s="22"/>
    </row>
    <row r="15" spans="1:45" s="96" customFormat="1">
      <c r="A15" s="149" t="s">
        <v>10</v>
      </c>
      <c r="B15" s="35" t="s">
        <v>261</v>
      </c>
      <c r="C15" s="150"/>
      <c r="D15" s="50">
        <v>2</v>
      </c>
      <c r="E15" s="152"/>
      <c r="F15" s="107"/>
      <c r="G15" s="161"/>
      <c r="H15" s="88" t="s">
        <v>106</v>
      </c>
      <c r="I15" s="88" t="s">
        <v>106</v>
      </c>
      <c r="J15" s="166"/>
      <c r="K15" s="166"/>
      <c r="L15" s="55"/>
      <c r="M15" s="55"/>
      <c r="N15" s="55"/>
      <c r="O15" s="166"/>
      <c r="P15" s="55"/>
      <c r="Q15" s="55"/>
      <c r="R15" s="55"/>
      <c r="S15" s="166"/>
      <c r="T15" s="55"/>
      <c r="U15" s="55"/>
      <c r="V15" s="55"/>
      <c r="W15" s="55"/>
      <c r="X15" s="55"/>
      <c r="Y15" s="55"/>
      <c r="Z15" s="166"/>
      <c r="AA15" s="55"/>
      <c r="AB15" s="55"/>
      <c r="AC15" s="55"/>
      <c r="AD15" s="166"/>
      <c r="AE15" s="55"/>
      <c r="AF15" s="50"/>
      <c r="AG15" s="166"/>
      <c r="AH15" s="55"/>
      <c r="AI15" s="55"/>
      <c r="AJ15" s="50"/>
      <c r="AK15" s="55"/>
      <c r="AL15" s="55"/>
      <c r="AM15" s="55"/>
      <c r="AN15" s="55"/>
      <c r="AO15" s="50"/>
      <c r="AP15" s="55"/>
      <c r="AQ15" s="50"/>
      <c r="AR15" s="55"/>
      <c r="AS15" s="100"/>
    </row>
    <row r="16" spans="1:45" s="115" customFormat="1">
      <c r="A16" s="66" t="s">
        <v>10</v>
      </c>
      <c r="B16" s="23" t="s">
        <v>305</v>
      </c>
      <c r="C16" s="132">
        <v>6</v>
      </c>
      <c r="D16" s="134"/>
      <c r="E16" s="130"/>
      <c r="F16" s="107">
        <f>AVERAGE(G16,H16,I16,J16,K16,N16)</f>
        <v>5.166666666666667</v>
      </c>
      <c r="G16" s="173">
        <v>5</v>
      </c>
      <c r="H16" s="166">
        <v>6</v>
      </c>
      <c r="I16" s="166">
        <v>5</v>
      </c>
      <c r="J16" s="166">
        <v>6</v>
      </c>
      <c r="K16" s="295">
        <v>3</v>
      </c>
      <c r="L16" s="55"/>
      <c r="M16" s="55"/>
      <c r="N16" s="55">
        <v>6</v>
      </c>
      <c r="O16" s="166"/>
      <c r="P16" s="55"/>
      <c r="Q16" s="55"/>
      <c r="R16" s="55"/>
      <c r="S16" s="166"/>
      <c r="T16" s="55"/>
      <c r="U16" s="55"/>
      <c r="V16" s="55"/>
      <c r="W16" s="55"/>
      <c r="X16" s="55"/>
      <c r="Y16" s="55"/>
      <c r="Z16" s="166"/>
      <c r="AA16" s="55"/>
      <c r="AB16" s="55"/>
      <c r="AC16" s="55"/>
      <c r="AD16" s="166"/>
      <c r="AE16" s="55"/>
      <c r="AF16" s="50"/>
      <c r="AG16" s="166"/>
      <c r="AH16" s="55"/>
      <c r="AI16" s="55"/>
      <c r="AJ16" s="50"/>
      <c r="AK16" s="55"/>
      <c r="AL16" s="55"/>
      <c r="AM16" s="55"/>
      <c r="AN16" s="55"/>
      <c r="AO16" s="50"/>
      <c r="AP16" s="166"/>
      <c r="AQ16" s="50"/>
      <c r="AR16" s="55"/>
      <c r="AS16" s="140"/>
    </row>
    <row r="17" spans="1:45" s="115" customFormat="1">
      <c r="A17" s="66" t="s">
        <v>10</v>
      </c>
      <c r="B17" s="23" t="s">
        <v>328</v>
      </c>
      <c r="C17" s="132">
        <v>8</v>
      </c>
      <c r="D17" s="134"/>
      <c r="E17" s="130"/>
      <c r="F17" s="107">
        <f>AVERAGE(G17,H17,I17,J17,K17,L17,M17,N17)</f>
        <v>4.5</v>
      </c>
      <c r="G17" s="173">
        <v>4</v>
      </c>
      <c r="H17" s="166">
        <v>6</v>
      </c>
      <c r="I17" s="166">
        <v>4</v>
      </c>
      <c r="J17" s="166">
        <v>5</v>
      </c>
      <c r="K17" s="295">
        <v>3</v>
      </c>
      <c r="L17" s="55">
        <v>5</v>
      </c>
      <c r="M17" s="308">
        <v>3</v>
      </c>
      <c r="N17" s="55">
        <v>6</v>
      </c>
      <c r="O17" s="166"/>
      <c r="P17" s="55"/>
      <c r="Q17" s="55"/>
      <c r="R17" s="55"/>
      <c r="S17" s="166"/>
      <c r="T17" s="55"/>
      <c r="U17" s="55"/>
      <c r="V17" s="55"/>
      <c r="W17" s="55"/>
      <c r="X17" s="55"/>
      <c r="Y17" s="55"/>
      <c r="Z17" s="166"/>
      <c r="AA17" s="55"/>
      <c r="AB17" s="55"/>
      <c r="AC17" s="55"/>
      <c r="AD17" s="166"/>
      <c r="AE17" s="55"/>
      <c r="AF17" s="50"/>
      <c r="AG17" s="166"/>
      <c r="AH17" s="55"/>
      <c r="AI17" s="166"/>
      <c r="AJ17" s="50"/>
      <c r="AK17" s="55"/>
      <c r="AL17" s="166"/>
      <c r="AM17" s="166"/>
      <c r="AN17" s="166"/>
      <c r="AO17" s="50"/>
      <c r="AP17" s="55"/>
      <c r="AQ17" s="50"/>
      <c r="AR17" s="55"/>
      <c r="AS17" s="140"/>
    </row>
    <row r="18" spans="1:45" s="115" customFormat="1">
      <c r="A18" s="66" t="s">
        <v>10</v>
      </c>
      <c r="B18" s="23" t="s">
        <v>31</v>
      </c>
      <c r="C18" s="132">
        <v>1</v>
      </c>
      <c r="D18" s="134"/>
      <c r="E18" s="130"/>
      <c r="F18" s="107">
        <f>AVERAGE(K18)</f>
        <v>4</v>
      </c>
      <c r="G18" s="173"/>
      <c r="H18" s="166"/>
      <c r="I18" s="156"/>
      <c r="J18" s="166"/>
      <c r="K18" s="166">
        <v>4</v>
      </c>
      <c r="L18" s="55"/>
      <c r="M18" s="55"/>
      <c r="N18" s="55"/>
      <c r="O18" s="166"/>
      <c r="P18" s="166"/>
      <c r="Q18" s="55"/>
      <c r="R18" s="55"/>
      <c r="S18" s="166"/>
      <c r="T18" s="55"/>
      <c r="U18" s="55"/>
      <c r="V18" s="55"/>
      <c r="W18" s="55"/>
      <c r="X18" s="55"/>
      <c r="Y18" s="55"/>
      <c r="Z18" s="166"/>
      <c r="AA18" s="55"/>
      <c r="AB18" s="55"/>
      <c r="AC18" s="55"/>
      <c r="AD18" s="166"/>
      <c r="AE18" s="166"/>
      <c r="AF18" s="50"/>
      <c r="AG18" s="166"/>
      <c r="AH18" s="55"/>
      <c r="AI18" s="55"/>
      <c r="AJ18" s="50"/>
      <c r="AK18" s="55"/>
      <c r="AL18" s="55"/>
      <c r="AM18" s="55"/>
      <c r="AN18" s="166"/>
      <c r="AO18" s="50"/>
      <c r="AP18" s="55"/>
      <c r="AQ18" s="48"/>
      <c r="AR18" s="55"/>
      <c r="AS18" s="140"/>
    </row>
    <row r="19" spans="1:45" s="115" customFormat="1">
      <c r="A19" s="66" t="s">
        <v>10</v>
      </c>
      <c r="B19" s="23" t="s">
        <v>494</v>
      </c>
      <c r="C19" s="132">
        <v>7</v>
      </c>
      <c r="D19" s="134"/>
      <c r="E19" s="130"/>
      <c r="F19" s="107">
        <f>AVERAGE(G19,H19,I19,J19,K19,L19,M19)</f>
        <v>5.2857142857142856</v>
      </c>
      <c r="G19" s="173">
        <v>5</v>
      </c>
      <c r="H19" s="166">
        <v>6</v>
      </c>
      <c r="I19" s="166">
        <v>6</v>
      </c>
      <c r="J19" s="166">
        <v>6</v>
      </c>
      <c r="K19" s="166">
        <v>4</v>
      </c>
      <c r="L19" s="55">
        <v>6</v>
      </c>
      <c r="M19" s="55">
        <v>4</v>
      </c>
      <c r="N19" s="55"/>
      <c r="O19" s="166"/>
      <c r="P19" s="166"/>
      <c r="Q19" s="55"/>
      <c r="R19" s="55"/>
      <c r="S19" s="166"/>
      <c r="T19" s="55"/>
      <c r="U19" s="55"/>
      <c r="V19" s="55"/>
      <c r="W19" s="55"/>
      <c r="X19" s="55"/>
      <c r="Y19" s="55"/>
      <c r="Z19" s="166"/>
      <c r="AA19" s="55"/>
      <c r="AB19" s="55"/>
      <c r="AC19" s="55"/>
      <c r="AD19" s="166"/>
      <c r="AE19" s="166"/>
      <c r="AF19" s="50"/>
      <c r="AG19" s="166"/>
      <c r="AH19" s="55"/>
      <c r="AI19" s="55"/>
      <c r="AJ19" s="50"/>
      <c r="AK19" s="55"/>
      <c r="AL19" s="55"/>
      <c r="AM19" s="55"/>
      <c r="AN19" s="166"/>
      <c r="AO19" s="50"/>
      <c r="AP19" s="55"/>
      <c r="AQ19" s="48"/>
      <c r="AR19" s="55"/>
      <c r="AS19" s="140"/>
    </row>
    <row r="20" spans="1:45" s="115" customFormat="1">
      <c r="A20" s="66" t="s">
        <v>10</v>
      </c>
      <c r="B20" s="60" t="s">
        <v>520</v>
      </c>
      <c r="C20" s="132"/>
      <c r="D20" s="134"/>
      <c r="E20" s="130"/>
      <c r="F20" s="107"/>
      <c r="G20" s="173"/>
      <c r="H20" s="166"/>
      <c r="I20" s="156"/>
      <c r="J20" s="166"/>
      <c r="K20" s="166"/>
      <c r="L20" s="55"/>
      <c r="M20" s="55"/>
      <c r="N20" s="55"/>
      <c r="O20" s="166"/>
      <c r="P20" s="166"/>
      <c r="Q20" s="55"/>
      <c r="R20" s="55"/>
      <c r="S20" s="166"/>
      <c r="T20" s="55"/>
      <c r="U20" s="55"/>
      <c r="V20" s="55"/>
      <c r="W20" s="55"/>
      <c r="X20" s="55"/>
      <c r="Y20" s="55"/>
      <c r="Z20" s="166"/>
      <c r="AA20" s="55"/>
      <c r="AB20" s="55"/>
      <c r="AC20" s="55"/>
      <c r="AD20" s="166"/>
      <c r="AE20" s="166"/>
      <c r="AF20" s="50"/>
      <c r="AG20" s="166"/>
      <c r="AH20" s="55"/>
      <c r="AI20" s="55"/>
      <c r="AJ20" s="50"/>
      <c r="AK20" s="55"/>
      <c r="AL20" s="55"/>
      <c r="AM20" s="55"/>
      <c r="AN20" s="166"/>
      <c r="AO20" s="50"/>
      <c r="AP20" s="55"/>
      <c r="AQ20" s="48"/>
      <c r="AR20" s="55"/>
      <c r="AS20" s="140"/>
    </row>
    <row r="21" spans="1:45" s="115" customFormat="1">
      <c r="A21" s="10" t="s">
        <v>10</v>
      </c>
      <c r="B21" s="57" t="s">
        <v>400</v>
      </c>
      <c r="C21" s="136"/>
      <c r="D21" s="137"/>
      <c r="E21" s="138"/>
      <c r="F21" s="29"/>
      <c r="G21" s="173"/>
      <c r="H21" s="166"/>
      <c r="I21" s="166"/>
      <c r="J21" s="166"/>
      <c r="K21" s="166"/>
      <c r="L21" s="55"/>
      <c r="M21" s="55"/>
      <c r="N21" s="55"/>
      <c r="O21" s="166"/>
      <c r="P21" s="166"/>
      <c r="Q21" s="55"/>
      <c r="R21" s="55"/>
      <c r="S21" s="166"/>
      <c r="T21" s="55"/>
      <c r="U21" s="55"/>
      <c r="V21" s="55"/>
      <c r="W21" s="55"/>
      <c r="X21" s="55"/>
      <c r="Y21" s="55"/>
      <c r="Z21" s="166"/>
      <c r="AA21" s="166"/>
      <c r="AB21" s="55"/>
      <c r="AC21" s="55"/>
      <c r="AD21" s="166"/>
      <c r="AE21" s="55"/>
      <c r="AF21" s="50"/>
      <c r="AG21" s="166"/>
      <c r="AH21" s="55"/>
      <c r="AI21" s="166"/>
      <c r="AJ21" s="50"/>
      <c r="AK21" s="166"/>
      <c r="AL21" s="166"/>
      <c r="AM21" s="55"/>
      <c r="AN21" s="55"/>
      <c r="AO21" s="48"/>
      <c r="AP21" s="55"/>
      <c r="AQ21" s="50"/>
      <c r="AR21" s="55"/>
      <c r="AS21" s="140"/>
    </row>
    <row r="22" spans="1:45">
      <c r="A22" s="149" t="s">
        <v>23</v>
      </c>
      <c r="B22" s="35" t="s">
        <v>128</v>
      </c>
      <c r="C22" s="150">
        <v>1</v>
      </c>
      <c r="D22" s="50">
        <v>2</v>
      </c>
      <c r="E22" s="152">
        <v>1</v>
      </c>
      <c r="F22" s="107">
        <f>AVERAGE(N22)</f>
        <v>4</v>
      </c>
      <c r="G22" s="173"/>
      <c r="H22" s="166"/>
      <c r="I22" s="166"/>
      <c r="J22" s="166"/>
      <c r="K22" s="55"/>
      <c r="L22" s="44" t="s">
        <v>106</v>
      </c>
      <c r="M22" s="88" t="s">
        <v>106</v>
      </c>
      <c r="N22" s="55">
        <v>4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0"/>
      <c r="AG22" s="55"/>
      <c r="AH22" s="55"/>
      <c r="AI22" s="55"/>
      <c r="AJ22" s="50"/>
      <c r="AK22" s="55"/>
      <c r="AL22" s="55"/>
      <c r="AM22" s="55"/>
      <c r="AN22" s="55"/>
      <c r="AO22" s="50"/>
      <c r="AP22" s="55"/>
      <c r="AQ22" s="50"/>
      <c r="AR22" s="55"/>
      <c r="AS22" s="22"/>
    </row>
    <row r="23" spans="1:45">
      <c r="A23" s="66" t="s">
        <v>23</v>
      </c>
      <c r="B23" s="126" t="s">
        <v>115</v>
      </c>
      <c r="C23" s="132">
        <v>8</v>
      </c>
      <c r="D23" s="134"/>
      <c r="E23" s="130"/>
      <c r="F23" s="107">
        <f>AVERAGE(G23,H23,I23,J23,K23,L23,M23,N23)</f>
        <v>5.5</v>
      </c>
      <c r="G23" s="244">
        <v>6</v>
      </c>
      <c r="H23" s="166">
        <v>6</v>
      </c>
      <c r="I23" s="307">
        <v>8</v>
      </c>
      <c r="J23" s="166">
        <v>6</v>
      </c>
      <c r="K23" s="55">
        <v>4</v>
      </c>
      <c r="L23" s="55">
        <v>5</v>
      </c>
      <c r="M23" s="308">
        <v>3</v>
      </c>
      <c r="N23" s="55">
        <v>6</v>
      </c>
      <c r="O23" s="55"/>
      <c r="P23" s="166"/>
      <c r="Q23" s="166"/>
      <c r="R23" s="55"/>
      <c r="S23" s="55"/>
      <c r="T23" s="55"/>
      <c r="U23" s="55"/>
      <c r="V23" s="166"/>
      <c r="W23" s="166"/>
      <c r="X23" s="55"/>
      <c r="Y23" s="55"/>
      <c r="Z23" s="55"/>
      <c r="AA23" s="55"/>
      <c r="AB23" s="55"/>
      <c r="AC23" s="55"/>
      <c r="AD23" s="166"/>
      <c r="AE23" s="166"/>
      <c r="AF23" s="50"/>
      <c r="AG23" s="55"/>
      <c r="AH23" s="55"/>
      <c r="AI23" s="55"/>
      <c r="AJ23" s="50"/>
      <c r="AK23" s="55"/>
      <c r="AL23" s="55"/>
      <c r="AM23" s="55"/>
      <c r="AN23" s="55"/>
      <c r="AO23" s="50"/>
      <c r="AP23" s="55"/>
      <c r="AQ23" s="50"/>
      <c r="AR23" s="55"/>
      <c r="AS23" s="22"/>
    </row>
    <row r="24" spans="1:45">
      <c r="A24" s="149" t="s">
        <v>23</v>
      </c>
      <c r="B24" s="35" t="s">
        <v>216</v>
      </c>
      <c r="C24" s="150">
        <v>1</v>
      </c>
      <c r="D24" s="50">
        <v>1</v>
      </c>
      <c r="E24" s="152">
        <v>1</v>
      </c>
      <c r="F24" s="107">
        <f>AVERAGE(M24)</f>
        <v>4</v>
      </c>
      <c r="G24" s="173"/>
      <c r="H24" s="48"/>
      <c r="I24" s="166"/>
      <c r="J24" s="44" t="s">
        <v>106</v>
      </c>
      <c r="K24" s="55"/>
      <c r="L24" s="55"/>
      <c r="M24" s="55">
        <v>4</v>
      </c>
      <c r="N24" s="55"/>
      <c r="O24" s="166"/>
      <c r="P24" s="55"/>
      <c r="Q24" s="166"/>
      <c r="R24" s="55"/>
      <c r="S24" s="166"/>
      <c r="T24" s="55"/>
      <c r="U24" s="55"/>
      <c r="V24" s="55"/>
      <c r="W24" s="55"/>
      <c r="X24" s="55"/>
      <c r="Y24" s="166"/>
      <c r="Z24" s="55"/>
      <c r="AA24" s="166"/>
      <c r="AB24" s="55"/>
      <c r="AC24" s="55"/>
      <c r="AD24" s="55"/>
      <c r="AE24" s="55"/>
      <c r="AF24" s="50"/>
      <c r="AG24" s="55"/>
      <c r="AH24" s="166"/>
      <c r="AI24" s="166"/>
      <c r="AJ24" s="50"/>
      <c r="AK24" s="55"/>
      <c r="AL24" s="55"/>
      <c r="AM24" s="166"/>
      <c r="AN24" s="145"/>
      <c r="AO24" s="50"/>
      <c r="AP24" s="166"/>
      <c r="AQ24" s="50"/>
      <c r="AR24" s="55"/>
      <c r="AS24" s="22"/>
    </row>
    <row r="25" spans="1:45">
      <c r="A25" s="149" t="s">
        <v>23</v>
      </c>
      <c r="B25" s="35" t="s">
        <v>215</v>
      </c>
      <c r="C25" s="150"/>
      <c r="D25" s="50"/>
      <c r="E25" s="152"/>
      <c r="F25" s="107"/>
      <c r="G25" s="173"/>
      <c r="H25" s="166"/>
      <c r="I25" s="166"/>
      <c r="J25" s="166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166"/>
      <c r="V25" s="55"/>
      <c r="W25" s="55"/>
      <c r="X25" s="55"/>
      <c r="Y25" s="55"/>
      <c r="Z25" s="55"/>
      <c r="AA25" s="55"/>
      <c r="AB25" s="55"/>
      <c r="AC25" s="166"/>
      <c r="AD25" s="55"/>
      <c r="AE25" s="55"/>
      <c r="AF25" s="50"/>
      <c r="AG25" s="55"/>
      <c r="AH25" s="55"/>
      <c r="AI25" s="55"/>
      <c r="AJ25" s="50"/>
      <c r="AK25" s="55"/>
      <c r="AL25" s="55"/>
      <c r="AM25" s="55"/>
      <c r="AN25" s="55"/>
      <c r="AO25" s="50"/>
      <c r="AP25" s="55"/>
      <c r="AQ25" s="50"/>
      <c r="AR25" s="55"/>
      <c r="AS25" s="22"/>
    </row>
    <row r="26" spans="1:45">
      <c r="A26" s="66" t="s">
        <v>23</v>
      </c>
      <c r="B26" s="23" t="s">
        <v>227</v>
      </c>
      <c r="C26" s="132">
        <v>7</v>
      </c>
      <c r="D26" s="134">
        <v>1</v>
      </c>
      <c r="E26" s="130"/>
      <c r="F26" s="107">
        <f>AVERAGE(G26,H26,J26,K26,L26,M26,N26)</f>
        <v>5.5714285714285712</v>
      </c>
      <c r="G26" s="173">
        <v>5</v>
      </c>
      <c r="H26" s="190">
        <v>6</v>
      </c>
      <c r="I26" s="88" t="s">
        <v>106</v>
      </c>
      <c r="J26" s="307">
        <v>7</v>
      </c>
      <c r="K26" s="55">
        <v>4</v>
      </c>
      <c r="L26" s="55">
        <v>5</v>
      </c>
      <c r="M26" s="55">
        <v>5</v>
      </c>
      <c r="N26" s="306">
        <v>7</v>
      </c>
      <c r="O26" s="55"/>
      <c r="P26" s="55"/>
      <c r="Q26" s="55"/>
      <c r="R26" s="55"/>
      <c r="S26" s="14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0"/>
      <c r="AG26" s="55"/>
      <c r="AH26" s="55"/>
      <c r="AI26" s="55"/>
      <c r="AJ26" s="50"/>
      <c r="AK26" s="55"/>
      <c r="AL26" s="55"/>
      <c r="AM26" s="55"/>
      <c r="AN26" s="55"/>
      <c r="AO26" s="50"/>
      <c r="AP26" s="55"/>
      <c r="AQ26" s="50"/>
      <c r="AR26" s="55"/>
      <c r="AS26" s="22"/>
    </row>
    <row r="27" spans="1:45" s="115" customFormat="1">
      <c r="A27" s="66" t="s">
        <v>23</v>
      </c>
      <c r="B27" s="23" t="s">
        <v>200</v>
      </c>
      <c r="C27" s="132">
        <v>3</v>
      </c>
      <c r="D27" s="134">
        <v>3</v>
      </c>
      <c r="E27" s="130"/>
      <c r="F27" s="107">
        <f>AVERAGE(H27,I27,L27)</f>
        <v>4.333333333333333</v>
      </c>
      <c r="G27" s="173"/>
      <c r="H27" s="222">
        <v>4</v>
      </c>
      <c r="I27" s="222">
        <v>4</v>
      </c>
      <c r="J27" s="88" t="s">
        <v>106</v>
      </c>
      <c r="K27" s="55"/>
      <c r="L27" s="166">
        <v>5</v>
      </c>
      <c r="M27" s="88" t="s">
        <v>106</v>
      </c>
      <c r="N27" s="88" t="s">
        <v>106</v>
      </c>
      <c r="O27" s="166"/>
      <c r="P27" s="55"/>
      <c r="Q27" s="55"/>
      <c r="R27" s="166"/>
      <c r="S27" s="166"/>
      <c r="T27" s="55"/>
      <c r="U27" s="55"/>
      <c r="V27" s="166"/>
      <c r="W27" s="156"/>
      <c r="X27" s="166"/>
      <c r="Y27" s="166"/>
      <c r="Z27" s="166"/>
      <c r="AA27" s="55"/>
      <c r="AB27" s="55"/>
      <c r="AC27" s="55"/>
      <c r="AD27" s="55"/>
      <c r="AE27" s="55"/>
      <c r="AF27" s="50"/>
      <c r="AG27" s="55"/>
      <c r="AH27" s="55"/>
      <c r="AI27" s="55"/>
      <c r="AJ27" s="50"/>
      <c r="AK27" s="55"/>
      <c r="AL27" s="55"/>
      <c r="AM27" s="166"/>
      <c r="AN27" s="166"/>
      <c r="AO27" s="48"/>
      <c r="AP27" s="166"/>
      <c r="AQ27" s="48"/>
      <c r="AR27" s="156"/>
      <c r="AS27" s="140"/>
    </row>
    <row r="28" spans="1:45" s="115" customFormat="1">
      <c r="A28" s="66" t="s">
        <v>23</v>
      </c>
      <c r="B28" s="23" t="s">
        <v>388</v>
      </c>
      <c r="C28" s="132"/>
      <c r="D28" s="134"/>
      <c r="E28" s="130"/>
      <c r="F28" s="107"/>
      <c r="G28" s="173"/>
      <c r="H28" s="222"/>
      <c r="I28" s="246"/>
      <c r="J28" s="166"/>
      <c r="K28" s="55"/>
      <c r="L28" s="166"/>
      <c r="M28" s="166"/>
      <c r="N28" s="166"/>
      <c r="O28" s="166"/>
      <c r="P28" s="55"/>
      <c r="Q28" s="55"/>
      <c r="R28" s="166"/>
      <c r="S28" s="166"/>
      <c r="T28" s="55"/>
      <c r="U28" s="55"/>
      <c r="V28" s="166"/>
      <c r="W28" s="55"/>
      <c r="X28" s="166"/>
      <c r="Y28" s="166"/>
      <c r="Z28" s="166"/>
      <c r="AA28" s="55"/>
      <c r="AB28" s="55"/>
      <c r="AC28" s="55"/>
      <c r="AD28" s="55"/>
      <c r="AE28" s="55"/>
      <c r="AF28" s="50"/>
      <c r="AG28" s="55"/>
      <c r="AH28" s="55"/>
      <c r="AI28" s="55"/>
      <c r="AJ28" s="50"/>
      <c r="AK28" s="55"/>
      <c r="AL28" s="55"/>
      <c r="AM28" s="166"/>
      <c r="AN28" s="166"/>
      <c r="AO28" s="50"/>
      <c r="AP28" s="166"/>
      <c r="AQ28" s="50"/>
      <c r="AR28" s="166"/>
      <c r="AS28" s="140"/>
    </row>
    <row r="29" spans="1:45" s="115" customFormat="1">
      <c r="A29" s="66" t="s">
        <v>23</v>
      </c>
      <c r="B29" s="23" t="s">
        <v>394</v>
      </c>
      <c r="C29" s="132">
        <v>5</v>
      </c>
      <c r="D29" s="134"/>
      <c r="E29" s="130">
        <v>1</v>
      </c>
      <c r="F29" s="107">
        <f>AVERAGE(G29,H29,I29,J29,L29)</f>
        <v>5.6</v>
      </c>
      <c r="G29" s="173">
        <v>5</v>
      </c>
      <c r="H29" s="311">
        <v>7</v>
      </c>
      <c r="I29" s="222">
        <v>5</v>
      </c>
      <c r="J29" s="166">
        <v>5</v>
      </c>
      <c r="K29" s="55"/>
      <c r="L29" s="166">
        <v>6</v>
      </c>
      <c r="M29" s="166"/>
      <c r="N29" s="166"/>
      <c r="O29" s="166"/>
      <c r="P29" s="55"/>
      <c r="Q29" s="55"/>
      <c r="R29" s="166"/>
      <c r="S29" s="166"/>
      <c r="T29" s="55"/>
      <c r="U29" s="55"/>
      <c r="V29" s="166"/>
      <c r="W29" s="55"/>
      <c r="X29" s="166"/>
      <c r="Y29" s="166"/>
      <c r="Z29" s="166"/>
      <c r="AA29" s="55"/>
      <c r="AB29" s="55"/>
      <c r="AC29" s="55"/>
      <c r="AD29" s="55"/>
      <c r="AE29" s="55"/>
      <c r="AF29" s="48"/>
      <c r="AG29" s="55"/>
      <c r="AH29" s="166"/>
      <c r="AI29" s="55"/>
      <c r="AJ29" s="50"/>
      <c r="AK29" s="145"/>
      <c r="AL29" s="55"/>
      <c r="AM29" s="55"/>
      <c r="AN29" s="166"/>
      <c r="AO29" s="50"/>
      <c r="AP29" s="166"/>
      <c r="AQ29" s="50"/>
      <c r="AR29" s="166"/>
      <c r="AS29" s="140"/>
    </row>
    <row r="30" spans="1:45" s="115" customFormat="1">
      <c r="A30" s="42" t="s">
        <v>23</v>
      </c>
      <c r="B30" s="102" t="s">
        <v>412</v>
      </c>
      <c r="C30" s="123"/>
      <c r="D30" s="124"/>
      <c r="E30" s="125"/>
      <c r="F30" s="107"/>
      <c r="G30" s="271"/>
      <c r="H30" s="261"/>
      <c r="I30" s="261"/>
      <c r="J30" s="182"/>
      <c r="K30" s="181"/>
      <c r="L30" s="261"/>
      <c r="M30" s="261"/>
      <c r="N30" s="261"/>
      <c r="O30" s="260"/>
      <c r="P30" s="260"/>
      <c r="Q30" s="261"/>
      <c r="R30" s="261"/>
      <c r="S30" s="261"/>
      <c r="T30" s="261"/>
      <c r="U30" s="261"/>
      <c r="V30" s="261"/>
      <c r="W30" s="260"/>
      <c r="X30" s="260"/>
      <c r="Y30" s="261"/>
      <c r="Z30" s="261"/>
      <c r="AA30" s="261"/>
      <c r="AB30" s="261"/>
      <c r="AC30" s="261"/>
      <c r="AD30" s="260"/>
      <c r="AE30" s="261"/>
      <c r="AF30" s="263"/>
      <c r="AG30" s="261"/>
      <c r="AH30" s="260"/>
      <c r="AI30" s="261"/>
      <c r="AJ30" s="262"/>
      <c r="AK30" s="261"/>
      <c r="AL30" s="261"/>
      <c r="AM30" s="261"/>
      <c r="AN30" s="260"/>
      <c r="AO30" s="262"/>
      <c r="AP30" s="260"/>
      <c r="AQ30" s="262"/>
      <c r="AR30" s="261"/>
      <c r="AS30" s="140"/>
    </row>
    <row r="31" spans="1:45" s="115" customFormat="1">
      <c r="A31" s="66" t="s">
        <v>23</v>
      </c>
      <c r="B31" s="23" t="s">
        <v>495</v>
      </c>
      <c r="C31" s="132">
        <v>1</v>
      </c>
      <c r="D31" s="134"/>
      <c r="E31" s="130"/>
      <c r="F31" s="107"/>
      <c r="G31" s="43" t="s">
        <v>430</v>
      </c>
      <c r="H31" s="166"/>
      <c r="I31" s="166"/>
      <c r="J31" s="156"/>
      <c r="K31" s="145"/>
      <c r="L31" s="166"/>
      <c r="M31" s="166"/>
      <c r="N31" s="166"/>
      <c r="O31" s="55"/>
      <c r="P31" s="55"/>
      <c r="Q31" s="166"/>
      <c r="R31" s="166"/>
      <c r="S31" s="166"/>
      <c r="T31" s="166"/>
      <c r="U31" s="166"/>
      <c r="V31" s="166"/>
      <c r="W31" s="55"/>
      <c r="X31" s="55"/>
      <c r="Y31" s="166"/>
      <c r="Z31" s="166"/>
      <c r="AA31" s="166"/>
      <c r="AB31" s="166"/>
      <c r="AC31" s="166"/>
      <c r="AD31" s="55"/>
      <c r="AE31" s="166"/>
      <c r="AF31" s="50"/>
      <c r="AG31" s="166"/>
      <c r="AH31" s="55"/>
      <c r="AI31" s="166"/>
      <c r="AJ31" s="48"/>
      <c r="AK31" s="166"/>
      <c r="AL31" s="166"/>
      <c r="AM31" s="166"/>
      <c r="AN31" s="55"/>
      <c r="AO31" s="48"/>
      <c r="AP31" s="55"/>
      <c r="AQ31" s="48"/>
      <c r="AR31" s="166"/>
      <c r="AS31" s="140"/>
    </row>
    <row r="32" spans="1:45" s="115" customFormat="1">
      <c r="A32" s="66" t="s">
        <v>23</v>
      </c>
      <c r="B32" s="35" t="s">
        <v>224</v>
      </c>
      <c r="C32" s="132"/>
      <c r="D32" s="134"/>
      <c r="E32" s="130"/>
      <c r="F32" s="107"/>
      <c r="G32" s="43"/>
      <c r="H32" s="166"/>
      <c r="I32" s="166"/>
      <c r="J32" s="156"/>
      <c r="K32" s="145"/>
      <c r="L32" s="166"/>
      <c r="M32" s="166"/>
      <c r="N32" s="166"/>
      <c r="O32" s="55"/>
      <c r="P32" s="55"/>
      <c r="Q32" s="166"/>
      <c r="R32" s="166"/>
      <c r="S32" s="166"/>
      <c r="T32" s="166"/>
      <c r="U32" s="166"/>
      <c r="V32" s="166"/>
      <c r="W32" s="55"/>
      <c r="X32" s="55"/>
      <c r="Y32" s="166"/>
      <c r="Z32" s="166"/>
      <c r="AA32" s="166"/>
      <c r="AB32" s="166"/>
      <c r="AC32" s="166"/>
      <c r="AD32" s="55"/>
      <c r="AE32" s="166"/>
      <c r="AF32" s="50"/>
      <c r="AG32" s="166"/>
      <c r="AH32" s="55"/>
      <c r="AI32" s="166"/>
      <c r="AJ32" s="48"/>
      <c r="AK32" s="166"/>
      <c r="AL32" s="166"/>
      <c r="AM32" s="166"/>
      <c r="AN32" s="55"/>
      <c r="AO32" s="48"/>
      <c r="AP32" s="55"/>
      <c r="AQ32" s="48"/>
      <c r="AR32" s="166"/>
      <c r="AS32" s="140"/>
    </row>
    <row r="33" spans="1:45" s="115" customFormat="1">
      <c r="A33" s="299" t="s">
        <v>23</v>
      </c>
      <c r="B33" s="319" t="s">
        <v>279</v>
      </c>
      <c r="C33" s="301"/>
      <c r="D33" s="302"/>
      <c r="E33" s="300"/>
      <c r="F33" s="200"/>
      <c r="G33" s="271"/>
      <c r="H33" s="261"/>
      <c r="I33" s="261"/>
      <c r="J33" s="261"/>
      <c r="K33" s="260"/>
      <c r="L33" s="260"/>
      <c r="M33" s="260"/>
      <c r="N33" s="260"/>
      <c r="O33" s="260"/>
      <c r="P33" s="260"/>
      <c r="Q33" s="260"/>
      <c r="R33" s="260"/>
      <c r="S33" s="260"/>
      <c r="T33" s="261"/>
      <c r="U33" s="260"/>
      <c r="V33" s="260"/>
      <c r="W33" s="261"/>
      <c r="X33" s="260"/>
      <c r="Y33" s="260"/>
      <c r="Z33" s="260"/>
      <c r="AA33" s="260"/>
      <c r="AB33" s="260"/>
      <c r="AC33" s="260"/>
      <c r="AD33" s="260"/>
      <c r="AE33" s="260"/>
      <c r="AF33" s="263"/>
      <c r="AG33" s="260"/>
      <c r="AH33" s="260"/>
      <c r="AI33" s="260"/>
      <c r="AJ33" s="263"/>
      <c r="AK33" s="260"/>
      <c r="AL33" s="260"/>
      <c r="AM33" s="260"/>
      <c r="AN33" s="260"/>
      <c r="AO33" s="263"/>
      <c r="AP33" s="260"/>
      <c r="AQ33" s="263"/>
      <c r="AR33" s="260"/>
      <c r="AS33" s="140"/>
    </row>
    <row r="34" spans="1:45">
      <c r="A34" s="149" t="s">
        <v>24</v>
      </c>
      <c r="B34" s="35" t="s">
        <v>238</v>
      </c>
      <c r="C34" s="150"/>
      <c r="D34" s="50"/>
      <c r="E34" s="152"/>
      <c r="F34" s="107"/>
      <c r="G34" s="161"/>
      <c r="H34" s="166"/>
      <c r="I34" s="166"/>
      <c r="J34" s="166"/>
      <c r="K34" s="166"/>
      <c r="L34" s="55"/>
      <c r="M34" s="55"/>
      <c r="N34" s="55"/>
      <c r="O34" s="156"/>
      <c r="P34" s="55"/>
      <c r="Q34" s="55"/>
      <c r="R34" s="55"/>
      <c r="S34" s="166"/>
      <c r="T34" s="55"/>
      <c r="U34" s="55"/>
      <c r="V34" s="55"/>
      <c r="W34" s="55"/>
      <c r="X34" s="55"/>
      <c r="Y34" s="55"/>
      <c r="Z34" s="166"/>
      <c r="AA34" s="55"/>
      <c r="AB34" s="55"/>
      <c r="AC34" s="55"/>
      <c r="AD34" s="166"/>
      <c r="AE34" s="55"/>
      <c r="AF34" s="50"/>
      <c r="AG34" s="166"/>
      <c r="AH34" s="55"/>
      <c r="AI34" s="55"/>
      <c r="AJ34" s="50"/>
      <c r="AK34" s="55"/>
      <c r="AL34" s="55"/>
      <c r="AM34" s="55"/>
      <c r="AN34" s="55"/>
      <c r="AO34" s="50"/>
      <c r="AP34" s="55"/>
      <c r="AQ34" s="50"/>
      <c r="AR34" s="55"/>
      <c r="AS34" s="22"/>
    </row>
    <row r="35" spans="1:45">
      <c r="A35" s="66" t="s">
        <v>24</v>
      </c>
      <c r="B35" s="126" t="s">
        <v>180</v>
      </c>
      <c r="C35" s="132">
        <v>4</v>
      </c>
      <c r="D35" s="134">
        <v>1</v>
      </c>
      <c r="E35" s="130"/>
      <c r="F35" s="107">
        <f>AVERAGE(K35,L35,M35,N35)</f>
        <v>4.5</v>
      </c>
      <c r="G35" s="173"/>
      <c r="H35" s="156"/>
      <c r="I35" s="166"/>
      <c r="J35" s="88" t="s">
        <v>106</v>
      </c>
      <c r="K35" s="295">
        <v>3</v>
      </c>
      <c r="L35" s="55">
        <v>5</v>
      </c>
      <c r="M35" s="55">
        <v>4</v>
      </c>
      <c r="N35" s="55">
        <v>6</v>
      </c>
      <c r="O35" s="55"/>
      <c r="P35" s="166"/>
      <c r="Q35" s="55"/>
      <c r="R35" s="55"/>
      <c r="S35" s="55"/>
      <c r="T35" s="55"/>
      <c r="U35" s="55"/>
      <c r="V35" s="145"/>
      <c r="W35" s="55"/>
      <c r="X35" s="55"/>
      <c r="Y35" s="55"/>
      <c r="Z35" s="145"/>
      <c r="AA35" s="166"/>
      <c r="AB35" s="55"/>
      <c r="AC35" s="55"/>
      <c r="AD35" s="166"/>
      <c r="AE35" s="55"/>
      <c r="AF35" s="50"/>
      <c r="AG35" s="55"/>
      <c r="AH35" s="166"/>
      <c r="AI35" s="55"/>
      <c r="AJ35" s="50"/>
      <c r="AK35" s="55"/>
      <c r="AL35" s="55"/>
      <c r="AM35" s="55"/>
      <c r="AN35" s="166"/>
      <c r="AO35" s="50"/>
      <c r="AP35" s="55"/>
      <c r="AQ35" s="50"/>
      <c r="AR35" s="55"/>
      <c r="AS35" s="22"/>
    </row>
    <row r="36" spans="1:45">
      <c r="A36" s="66" t="s">
        <v>24</v>
      </c>
      <c r="B36" s="126" t="s">
        <v>181</v>
      </c>
      <c r="C36" s="132">
        <v>2</v>
      </c>
      <c r="D36" s="141">
        <v>3</v>
      </c>
      <c r="E36" s="130">
        <v>1</v>
      </c>
      <c r="F36" s="107">
        <f>AVERAGE(G36,M36,N36)</f>
        <v>3.6666666666666665</v>
      </c>
      <c r="G36" s="173">
        <v>4</v>
      </c>
      <c r="H36" s="166" t="s">
        <v>106</v>
      </c>
      <c r="I36" s="166"/>
      <c r="J36" s="166"/>
      <c r="K36" s="166"/>
      <c r="L36" s="44" t="s">
        <v>106</v>
      </c>
      <c r="M36" s="166">
        <v>4</v>
      </c>
      <c r="N36" s="295">
        <v>3</v>
      </c>
      <c r="O36" s="166"/>
      <c r="P36" s="156"/>
      <c r="Q36" s="156"/>
      <c r="R36" s="166"/>
      <c r="S36" s="55"/>
      <c r="T36" s="156"/>
      <c r="U36" s="145"/>
      <c r="V36" s="166"/>
      <c r="W36" s="55"/>
      <c r="X36" s="55"/>
      <c r="Y36" s="55"/>
      <c r="Z36" s="55"/>
      <c r="AA36" s="156"/>
      <c r="AB36" s="166"/>
      <c r="AC36" s="166"/>
      <c r="AD36" s="166"/>
      <c r="AE36" s="55"/>
      <c r="AF36" s="48"/>
      <c r="AG36" s="166"/>
      <c r="AH36" s="156"/>
      <c r="AI36" s="156"/>
      <c r="AJ36" s="48"/>
      <c r="AK36" s="166"/>
      <c r="AL36" s="156"/>
      <c r="AM36" s="166"/>
      <c r="AN36" s="55"/>
      <c r="AO36" s="48"/>
      <c r="AP36" s="55"/>
      <c r="AQ36" s="48"/>
      <c r="AR36" s="55"/>
      <c r="AS36" s="22"/>
    </row>
    <row r="37" spans="1:45" s="115" customFormat="1">
      <c r="A37" s="66" t="s">
        <v>24</v>
      </c>
      <c r="B37" s="126" t="s">
        <v>303</v>
      </c>
      <c r="C37" s="132">
        <v>7</v>
      </c>
      <c r="D37" s="134"/>
      <c r="E37" s="130">
        <v>2</v>
      </c>
      <c r="F37" s="107">
        <f>AVERAGE(G37,H37,I37,J37,K37,L37,N37)</f>
        <v>4.5714285714285712</v>
      </c>
      <c r="G37" s="173">
        <v>4</v>
      </c>
      <c r="H37" s="44">
        <v>6</v>
      </c>
      <c r="I37" s="166">
        <v>4</v>
      </c>
      <c r="J37" s="166">
        <v>5</v>
      </c>
      <c r="K37" s="308">
        <v>3</v>
      </c>
      <c r="L37" s="54">
        <v>6</v>
      </c>
      <c r="M37" s="145"/>
      <c r="N37" s="166">
        <v>4</v>
      </c>
      <c r="O37" s="55"/>
      <c r="P37" s="55"/>
      <c r="Q37" s="55"/>
      <c r="R37" s="166"/>
      <c r="S37" s="55"/>
      <c r="T37" s="55"/>
      <c r="U37" s="166"/>
      <c r="V37" s="55"/>
      <c r="W37" s="55"/>
      <c r="X37" s="55"/>
      <c r="Y37" s="145"/>
      <c r="Z37" s="55"/>
      <c r="AA37" s="55"/>
      <c r="AB37" s="55"/>
      <c r="AC37" s="55"/>
      <c r="AD37" s="166"/>
      <c r="AE37" s="166"/>
      <c r="AF37" s="50"/>
      <c r="AG37" s="55"/>
      <c r="AH37" s="55"/>
      <c r="AI37" s="166"/>
      <c r="AJ37" s="48"/>
      <c r="AK37" s="156"/>
      <c r="AL37" s="166"/>
      <c r="AM37" s="166"/>
      <c r="AN37" s="55"/>
      <c r="AO37" s="146"/>
      <c r="AP37" s="55"/>
      <c r="AQ37" s="48"/>
      <c r="AR37" s="55"/>
      <c r="AS37" s="140"/>
    </row>
    <row r="38" spans="1:45" s="115" customFormat="1">
      <c r="A38" s="66" t="s">
        <v>24</v>
      </c>
      <c r="B38" s="23" t="s">
        <v>415</v>
      </c>
      <c r="C38" s="132">
        <v>1</v>
      </c>
      <c r="D38" s="134">
        <v>4</v>
      </c>
      <c r="E38" s="130"/>
      <c r="F38" s="107">
        <f>AVERAGE(M38)</f>
        <v>3</v>
      </c>
      <c r="G38" s="43" t="s">
        <v>106</v>
      </c>
      <c r="H38" s="88" t="s">
        <v>106</v>
      </c>
      <c r="I38" s="166"/>
      <c r="J38" s="156"/>
      <c r="K38" s="166" t="s">
        <v>106</v>
      </c>
      <c r="L38" s="88" t="s">
        <v>106</v>
      </c>
      <c r="M38" s="308">
        <v>3</v>
      </c>
      <c r="N38" s="166"/>
      <c r="O38" s="55"/>
      <c r="P38" s="55"/>
      <c r="Q38" s="166"/>
      <c r="R38" s="166"/>
      <c r="S38" s="156"/>
      <c r="T38" s="145"/>
      <c r="U38" s="55"/>
      <c r="V38" s="145"/>
      <c r="W38" s="166"/>
      <c r="X38" s="55"/>
      <c r="Y38" s="55"/>
      <c r="Z38" s="166"/>
      <c r="AA38" s="166"/>
      <c r="AB38" s="156"/>
      <c r="AC38" s="145"/>
      <c r="AD38" s="55"/>
      <c r="AE38" s="145"/>
      <c r="AF38" s="166"/>
      <c r="AG38" s="55"/>
      <c r="AH38" s="55"/>
      <c r="AI38" s="166"/>
      <c r="AJ38" s="48"/>
      <c r="AK38" s="166"/>
      <c r="AL38" s="166"/>
      <c r="AM38" s="166"/>
      <c r="AN38" s="55"/>
      <c r="AO38" s="48"/>
      <c r="AP38" s="55"/>
      <c r="AQ38" s="48"/>
      <c r="AR38" s="166"/>
      <c r="AS38" s="140"/>
    </row>
    <row r="39" spans="1:45" s="115" customFormat="1">
      <c r="A39" s="149" t="s">
        <v>24</v>
      </c>
      <c r="B39" s="35" t="s">
        <v>329</v>
      </c>
      <c r="C39" s="150">
        <v>4</v>
      </c>
      <c r="D39" s="50">
        <v>3</v>
      </c>
      <c r="E39" s="152">
        <v>1</v>
      </c>
      <c r="F39" s="107">
        <f>AVERAGE(G39,H39,I39,J39)</f>
        <v>5.25</v>
      </c>
      <c r="G39" s="173">
        <v>5</v>
      </c>
      <c r="H39" s="166">
        <v>5</v>
      </c>
      <c r="I39" s="166">
        <v>5</v>
      </c>
      <c r="J39" s="44">
        <v>6</v>
      </c>
      <c r="K39" s="166" t="s">
        <v>106</v>
      </c>
      <c r="L39" s="55"/>
      <c r="M39" s="88" t="s">
        <v>106</v>
      </c>
      <c r="N39" s="88" t="s">
        <v>106</v>
      </c>
      <c r="O39" s="55"/>
      <c r="P39" s="55"/>
      <c r="Q39" s="166"/>
      <c r="R39" s="166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0"/>
      <c r="AG39" s="55"/>
      <c r="AH39" s="55"/>
      <c r="AI39" s="166"/>
      <c r="AJ39" s="48"/>
      <c r="AK39" s="166"/>
      <c r="AL39" s="166"/>
      <c r="AM39" s="166"/>
      <c r="AN39" s="55"/>
      <c r="AO39" s="48"/>
      <c r="AP39" s="55"/>
      <c r="AQ39" s="48"/>
      <c r="AR39" s="55"/>
      <c r="AS39" s="140"/>
    </row>
    <row r="40" spans="1:45" s="115" customFormat="1" ht="15.75" thickBot="1">
      <c r="A40" s="169" t="s">
        <v>24</v>
      </c>
      <c r="B40" s="275" t="s">
        <v>496</v>
      </c>
      <c r="C40" s="163"/>
      <c r="D40" s="164">
        <v>4</v>
      </c>
      <c r="E40" s="165">
        <v>2</v>
      </c>
      <c r="F40" s="28"/>
      <c r="G40" s="43" t="s">
        <v>106</v>
      </c>
      <c r="H40" s="166"/>
      <c r="I40" s="44" t="s">
        <v>106</v>
      </c>
      <c r="J40" s="166"/>
      <c r="K40" s="166" t="s">
        <v>106</v>
      </c>
      <c r="L40" s="55"/>
      <c r="M40" s="55"/>
      <c r="N40" s="44" t="s">
        <v>106</v>
      </c>
      <c r="O40" s="55"/>
      <c r="P40" s="55"/>
      <c r="Q40" s="166"/>
      <c r="R40" s="166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0"/>
      <c r="AG40" s="55"/>
      <c r="AH40" s="55"/>
      <c r="AI40" s="166"/>
      <c r="AJ40" s="48"/>
      <c r="AK40" s="166"/>
      <c r="AL40" s="166"/>
      <c r="AM40" s="166"/>
      <c r="AN40" s="55"/>
      <c r="AO40" s="48"/>
      <c r="AP40" s="55"/>
      <c r="AQ40" s="48"/>
      <c r="AR40" s="55"/>
      <c r="AS40" s="140"/>
    </row>
    <row r="41" spans="1:45">
      <c r="G41" s="31">
        <f>AVERAGE(G8,G14,G16,G17,G19,G23,G26,G29,G36,G37,G39)</f>
        <v>4.6363636363636367</v>
      </c>
      <c r="H41" s="31">
        <f>AVERAGE(H8,H12,H16,H17,H19,H23,H26,H27,H29,H37,H39)</f>
        <v>5.9090909090909092</v>
      </c>
      <c r="I41" s="31">
        <f>AVERAGE(I8,I12,I13,I16,I17,I19,I23,I27,I29,I37,I39)</f>
        <v>5.1818181818181817</v>
      </c>
      <c r="J41" s="25">
        <f>AVERAGE(J8,J12,J13,J16,J17,J19,J23,J26,J29,J37,J39)</f>
        <v>5.8181818181818183</v>
      </c>
      <c r="K41" s="25">
        <f>AVERAGE(K8,K12,K13,K16,K17,K18,K19,K23,K26,K35,K37)</f>
        <v>3.7272727272727271</v>
      </c>
      <c r="L41" s="31">
        <f>AVERAGE(L8,L12,L13,L17,L19,L23,L26,L27,L29,L35,L37)</f>
        <v>5.3636363636363633</v>
      </c>
      <c r="M41" s="25">
        <f>AVERAGE(M8,M12,M13,M17,M19,M23,M24,M26,M35,M36,M38)</f>
        <v>3.8181818181818183</v>
      </c>
      <c r="N41" s="31">
        <f>AVERAGE(N8,N12,N13,N16,N17,N22,N23,N26,N35,N36,N37)</f>
        <v>5.4545454545454541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137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658</v>
      </c>
      <c r="H7" s="139" t="s">
        <v>547</v>
      </c>
      <c r="I7" s="139" t="s">
        <v>606</v>
      </c>
      <c r="J7" s="139" t="s">
        <v>650</v>
      </c>
      <c r="K7" s="139" t="s">
        <v>675</v>
      </c>
      <c r="L7" s="139" t="s">
        <v>712</v>
      </c>
      <c r="M7" s="139" t="s">
        <v>735</v>
      </c>
      <c r="N7" s="139" t="s">
        <v>751</v>
      </c>
      <c r="O7" s="21"/>
      <c r="P7" s="62"/>
      <c r="Q7" s="75"/>
      <c r="R7" s="82"/>
      <c r="S7" s="82"/>
      <c r="T7" s="82"/>
      <c r="U7" s="82"/>
      <c r="V7" s="82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3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138</v>
      </c>
      <c r="C8" s="118"/>
      <c r="D8" s="119"/>
      <c r="E8" s="117"/>
      <c r="F8" s="30"/>
      <c r="G8" s="161"/>
      <c r="H8" s="157"/>
      <c r="I8" s="166"/>
      <c r="J8" s="14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145"/>
      <c r="W8" s="55"/>
      <c r="X8" s="55"/>
      <c r="Y8" s="55"/>
      <c r="Z8" s="55"/>
      <c r="AA8" s="55"/>
      <c r="AB8" s="55"/>
      <c r="AC8" s="166"/>
      <c r="AD8" s="50"/>
      <c r="AE8" s="48"/>
      <c r="AF8" s="173"/>
      <c r="AG8" s="55"/>
      <c r="AH8" s="166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10" t="s">
        <v>8</v>
      </c>
      <c r="B9" s="57" t="s">
        <v>139</v>
      </c>
      <c r="C9" s="136">
        <v>8</v>
      </c>
      <c r="D9" s="137"/>
      <c r="E9" s="138"/>
      <c r="F9" s="29">
        <f>AVERAGE(G9,H9,I9,J9,K9,L9,M9,N9)</f>
        <v>5.5</v>
      </c>
      <c r="G9" s="160">
        <v>6</v>
      </c>
      <c r="H9" s="55">
        <v>5</v>
      </c>
      <c r="I9" s="166">
        <v>6</v>
      </c>
      <c r="J9" s="55">
        <v>4</v>
      </c>
      <c r="K9" s="55">
        <v>5</v>
      </c>
      <c r="L9" s="55">
        <v>5</v>
      </c>
      <c r="M9" s="55">
        <v>6</v>
      </c>
      <c r="N9" s="251">
        <v>7</v>
      </c>
      <c r="O9" s="55"/>
      <c r="P9" s="145"/>
      <c r="Q9" s="145"/>
      <c r="R9" s="55"/>
      <c r="S9" s="55"/>
      <c r="T9" s="55"/>
      <c r="U9" s="145"/>
      <c r="V9" s="55"/>
      <c r="W9" s="55"/>
      <c r="X9" s="55"/>
      <c r="Y9" s="145"/>
      <c r="Z9" s="55"/>
      <c r="AA9" s="55"/>
      <c r="AB9" s="55"/>
      <c r="AC9" s="156"/>
      <c r="AD9" s="50"/>
      <c r="AE9" s="146"/>
      <c r="AF9" s="173"/>
      <c r="AG9" s="145"/>
      <c r="AH9" s="156"/>
      <c r="AI9" s="55"/>
      <c r="AJ9" s="145"/>
      <c r="AK9" s="55"/>
      <c r="AL9" s="55"/>
      <c r="AM9" s="145"/>
      <c r="AN9" s="55"/>
      <c r="AO9" s="55"/>
      <c r="AP9" s="145"/>
      <c r="AQ9" s="55"/>
      <c r="AR9" s="55"/>
      <c r="AS9" s="22"/>
    </row>
    <row r="10" spans="1:45">
      <c r="A10" s="66" t="s">
        <v>10</v>
      </c>
      <c r="B10" s="23" t="s">
        <v>140</v>
      </c>
      <c r="C10" s="132"/>
      <c r="D10" s="134"/>
      <c r="E10" s="142"/>
      <c r="F10" s="107"/>
      <c r="G10" s="173"/>
      <c r="H10" s="55"/>
      <c r="I10" s="166"/>
      <c r="J10" s="55"/>
      <c r="K10" s="55"/>
      <c r="L10" s="55"/>
      <c r="M10" s="16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166"/>
      <c r="AD10" s="50"/>
      <c r="AE10" s="48"/>
      <c r="AF10" s="173"/>
      <c r="AG10" s="166"/>
      <c r="AH10" s="166"/>
      <c r="AI10" s="55"/>
      <c r="AJ10" s="166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6" t="s">
        <v>10</v>
      </c>
      <c r="B11" s="23" t="s">
        <v>242</v>
      </c>
      <c r="C11" s="132"/>
      <c r="D11" s="134"/>
      <c r="E11" s="130"/>
      <c r="F11" s="107"/>
      <c r="G11" s="173"/>
      <c r="H11" s="55"/>
      <c r="I11" s="223"/>
      <c r="J11" s="55"/>
      <c r="K11" s="157"/>
      <c r="L11" s="55"/>
      <c r="M11" s="55"/>
      <c r="N11" s="55"/>
      <c r="O11" s="166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166"/>
      <c r="AD11" s="50"/>
      <c r="AE11" s="48"/>
      <c r="AF11" s="173"/>
      <c r="AG11" s="55"/>
      <c r="AH11" s="166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 s="115" customFormat="1">
      <c r="A12" s="66" t="s">
        <v>10</v>
      </c>
      <c r="B12" s="23" t="s">
        <v>272</v>
      </c>
      <c r="C12" s="132">
        <v>8</v>
      </c>
      <c r="D12" s="134"/>
      <c r="E12" s="130"/>
      <c r="F12" s="107">
        <f>AVERAGE(G12,H12,I12,J12,K12,L12,M12,N12)</f>
        <v>5</v>
      </c>
      <c r="G12" s="244">
        <v>6</v>
      </c>
      <c r="H12" s="221">
        <v>4</v>
      </c>
      <c r="I12" s="222">
        <v>6</v>
      </c>
      <c r="J12" s="221">
        <v>4</v>
      </c>
      <c r="K12" s="55">
        <v>5</v>
      </c>
      <c r="L12" s="55">
        <v>5</v>
      </c>
      <c r="M12" s="55">
        <v>4</v>
      </c>
      <c r="N12" s="55">
        <v>6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166"/>
      <c r="AE12" s="166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166"/>
      <c r="AQ12" s="55"/>
      <c r="AR12" s="55"/>
      <c r="AS12" s="140"/>
    </row>
    <row r="13" spans="1:45" s="115" customFormat="1">
      <c r="A13" s="66" t="s">
        <v>10</v>
      </c>
      <c r="B13" s="35" t="s">
        <v>291</v>
      </c>
      <c r="C13" s="132">
        <v>1</v>
      </c>
      <c r="D13" s="134">
        <v>2</v>
      </c>
      <c r="E13" s="130"/>
      <c r="F13" s="107">
        <f>AVERAGE(K13)</f>
        <v>5</v>
      </c>
      <c r="G13" s="47" t="s">
        <v>106</v>
      </c>
      <c r="H13" s="157"/>
      <c r="I13" s="223"/>
      <c r="J13" s="157"/>
      <c r="K13" s="55">
        <v>5</v>
      </c>
      <c r="L13" s="55"/>
      <c r="M13" s="55"/>
      <c r="N13" s="88" t="s">
        <v>106</v>
      </c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0"/>
      <c r="AG13" s="55"/>
      <c r="AH13" s="55"/>
      <c r="AI13" s="55"/>
      <c r="AJ13" s="55"/>
      <c r="AK13" s="55"/>
      <c r="AL13" s="55"/>
      <c r="AM13" s="55"/>
      <c r="AN13" s="55"/>
      <c r="AO13" s="55"/>
      <c r="AP13" s="166"/>
      <c r="AQ13" s="55"/>
      <c r="AR13" s="55"/>
      <c r="AS13" s="140"/>
    </row>
    <row r="14" spans="1:45" s="115" customFormat="1">
      <c r="A14" s="66" t="s">
        <v>10</v>
      </c>
      <c r="B14" s="35" t="s">
        <v>333</v>
      </c>
      <c r="C14" s="132">
        <v>1</v>
      </c>
      <c r="D14" s="134">
        <v>1</v>
      </c>
      <c r="E14" s="130"/>
      <c r="F14" s="107">
        <f>AVERAGE(M14)</f>
        <v>4</v>
      </c>
      <c r="G14" s="243"/>
      <c r="H14" s="223"/>
      <c r="I14" s="223"/>
      <c r="J14" s="157"/>
      <c r="K14" s="55"/>
      <c r="L14" s="88" t="s">
        <v>106</v>
      </c>
      <c r="M14" s="55">
        <v>4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55"/>
      <c r="AL14" s="55"/>
      <c r="AM14" s="55"/>
      <c r="AN14" s="55"/>
      <c r="AO14" s="55"/>
      <c r="AP14" s="166"/>
      <c r="AQ14" s="55"/>
      <c r="AR14" s="166"/>
      <c r="AS14" s="140"/>
    </row>
    <row r="15" spans="1:45" s="115" customFormat="1">
      <c r="A15" s="66" t="s">
        <v>10</v>
      </c>
      <c r="B15" s="35" t="s">
        <v>420</v>
      </c>
      <c r="C15" s="132">
        <v>3</v>
      </c>
      <c r="D15" s="134"/>
      <c r="E15" s="130"/>
      <c r="F15" s="107">
        <f>AVERAGE(J15,K15,L15)</f>
        <v>4.666666666666667</v>
      </c>
      <c r="G15" s="243"/>
      <c r="H15" s="157"/>
      <c r="I15" s="55"/>
      <c r="J15" s="55">
        <v>4</v>
      </c>
      <c r="K15" s="55">
        <v>5</v>
      </c>
      <c r="L15" s="55">
        <v>5</v>
      </c>
      <c r="M15" s="55"/>
      <c r="N15" s="55"/>
      <c r="O15" s="55"/>
      <c r="P15" s="157"/>
      <c r="Q15" s="55"/>
      <c r="R15" s="55"/>
      <c r="S15" s="55"/>
      <c r="T15" s="55"/>
      <c r="U15" s="55"/>
      <c r="V15" s="55"/>
      <c r="W15" s="55"/>
      <c r="X15" s="55"/>
      <c r="Y15" s="55"/>
      <c r="Z15" s="157"/>
      <c r="AA15" s="55"/>
      <c r="AB15" s="55"/>
      <c r="AC15" s="55"/>
      <c r="AD15" s="55"/>
      <c r="AE15" s="55"/>
      <c r="AF15" s="55"/>
      <c r="AG15" s="55"/>
      <c r="AH15" s="157"/>
      <c r="AI15" s="55"/>
      <c r="AJ15" s="55"/>
      <c r="AK15" s="55"/>
      <c r="AL15" s="55"/>
      <c r="AM15" s="55"/>
      <c r="AN15" s="55"/>
      <c r="AO15" s="55"/>
      <c r="AP15" s="166"/>
      <c r="AQ15" s="55"/>
      <c r="AR15" s="55"/>
      <c r="AS15" s="140"/>
    </row>
    <row r="16" spans="1:45" s="115" customFormat="1">
      <c r="A16" s="66" t="s">
        <v>10</v>
      </c>
      <c r="B16" s="60" t="s">
        <v>460</v>
      </c>
      <c r="C16" s="132">
        <v>4</v>
      </c>
      <c r="D16" s="134"/>
      <c r="E16" s="130"/>
      <c r="F16" s="107">
        <f>AVERAGE(G16,H16,I16,N16)</f>
        <v>5</v>
      </c>
      <c r="G16" s="244">
        <v>5</v>
      </c>
      <c r="H16" s="221">
        <v>4</v>
      </c>
      <c r="I16" s="55">
        <v>5</v>
      </c>
      <c r="J16" s="55"/>
      <c r="K16" s="55"/>
      <c r="L16" s="55"/>
      <c r="M16" s="55"/>
      <c r="N16" s="55">
        <v>6</v>
      </c>
      <c r="O16" s="55"/>
      <c r="P16" s="157"/>
      <c r="Q16" s="55"/>
      <c r="R16" s="55"/>
      <c r="S16" s="55"/>
      <c r="T16" s="55"/>
      <c r="U16" s="55"/>
      <c r="V16" s="55"/>
      <c r="W16" s="55"/>
      <c r="X16" s="55"/>
      <c r="Y16" s="55"/>
      <c r="Z16" s="157"/>
      <c r="AA16" s="55"/>
      <c r="AB16" s="55"/>
      <c r="AC16" s="55"/>
      <c r="AD16" s="55"/>
      <c r="AE16" s="55"/>
      <c r="AF16" s="55"/>
      <c r="AG16" s="55"/>
      <c r="AH16" s="157"/>
      <c r="AI16" s="55"/>
      <c r="AJ16" s="55"/>
      <c r="AK16" s="55"/>
      <c r="AL16" s="55"/>
      <c r="AM16" s="55"/>
      <c r="AN16" s="55"/>
      <c r="AO16" s="55"/>
      <c r="AP16" s="166"/>
      <c r="AQ16" s="55"/>
      <c r="AR16" s="55"/>
      <c r="AS16" s="140"/>
    </row>
    <row r="17" spans="1:45" s="115" customFormat="1">
      <c r="A17" s="66" t="s">
        <v>10</v>
      </c>
      <c r="B17" s="60" t="s">
        <v>461</v>
      </c>
      <c r="C17" s="132">
        <v>8</v>
      </c>
      <c r="D17" s="134"/>
      <c r="E17" s="130"/>
      <c r="F17" s="107">
        <f>AVERAGE(G17,H17,I17,J17,K17,L17,M17,N17)</f>
        <v>6</v>
      </c>
      <c r="G17" s="346">
        <v>7</v>
      </c>
      <c r="H17" s="316">
        <v>7</v>
      </c>
      <c r="I17" s="55">
        <v>5</v>
      </c>
      <c r="J17" s="55">
        <v>5</v>
      </c>
      <c r="K17" s="55">
        <v>5</v>
      </c>
      <c r="L17" s="55">
        <v>6</v>
      </c>
      <c r="M17" s="55">
        <v>6</v>
      </c>
      <c r="N17" s="306">
        <v>7</v>
      </c>
      <c r="O17" s="55"/>
      <c r="P17" s="157"/>
      <c r="Q17" s="55"/>
      <c r="R17" s="55"/>
      <c r="S17" s="55"/>
      <c r="T17" s="55"/>
      <c r="U17" s="55"/>
      <c r="V17" s="55"/>
      <c r="W17" s="55"/>
      <c r="X17" s="55"/>
      <c r="Y17" s="55"/>
      <c r="Z17" s="157"/>
      <c r="AA17" s="55"/>
      <c r="AB17" s="55"/>
      <c r="AC17" s="55"/>
      <c r="AD17" s="55"/>
      <c r="AE17" s="55"/>
      <c r="AF17" s="55"/>
      <c r="AG17" s="55"/>
      <c r="AH17" s="157"/>
      <c r="AI17" s="55"/>
      <c r="AJ17" s="55"/>
      <c r="AK17" s="55"/>
      <c r="AL17" s="55"/>
      <c r="AM17" s="55"/>
      <c r="AN17" s="55"/>
      <c r="AO17" s="55"/>
      <c r="AP17" s="166"/>
      <c r="AQ17" s="55"/>
      <c r="AR17" s="55"/>
      <c r="AS17" s="140"/>
    </row>
    <row r="18" spans="1:45">
      <c r="A18" s="10" t="s">
        <v>10</v>
      </c>
      <c r="B18" s="158" t="s">
        <v>141</v>
      </c>
      <c r="C18" s="136">
        <v>8</v>
      </c>
      <c r="D18" s="137"/>
      <c r="E18" s="138"/>
      <c r="F18" s="29">
        <f>AVERAGE(G18,H18,I18,J18,K18,L18,M18,N18)</f>
        <v>4.5</v>
      </c>
      <c r="G18" s="173">
        <v>5</v>
      </c>
      <c r="H18" s="166">
        <v>5</v>
      </c>
      <c r="I18" s="166">
        <v>5</v>
      </c>
      <c r="J18" s="308">
        <v>3</v>
      </c>
      <c r="K18" s="55">
        <v>4</v>
      </c>
      <c r="L18" s="55">
        <v>5</v>
      </c>
      <c r="M18" s="55">
        <v>4</v>
      </c>
      <c r="N18" s="55">
        <v>5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166"/>
      <c r="AD18" s="50"/>
      <c r="AE18" s="166"/>
      <c r="AF18" s="48"/>
      <c r="AG18" s="55"/>
      <c r="AH18" s="166"/>
      <c r="AI18" s="55"/>
      <c r="AJ18" s="55"/>
      <c r="AK18" s="55"/>
      <c r="AL18" s="55"/>
      <c r="AM18" s="55"/>
      <c r="AN18" s="55"/>
      <c r="AO18" s="55"/>
      <c r="AP18" s="166"/>
      <c r="AQ18" s="55"/>
      <c r="AR18" s="55"/>
      <c r="AS18" s="22"/>
    </row>
    <row r="19" spans="1:45">
      <c r="A19" s="66" t="s">
        <v>23</v>
      </c>
      <c r="B19" s="23" t="s">
        <v>157</v>
      </c>
      <c r="C19" s="132"/>
      <c r="D19" s="134"/>
      <c r="E19" s="130"/>
      <c r="F19" s="94"/>
      <c r="G19" s="173"/>
      <c r="H19" s="55"/>
      <c r="I19" s="166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166"/>
      <c r="X19" s="166"/>
      <c r="Y19" s="55"/>
      <c r="Z19" s="55"/>
      <c r="AA19" s="55"/>
      <c r="AB19" s="55"/>
      <c r="AC19" s="166"/>
      <c r="AD19" s="50"/>
      <c r="AE19" s="48"/>
      <c r="AF19" s="173"/>
      <c r="AG19" s="55"/>
      <c r="AH19" s="166"/>
      <c r="AI19" s="55"/>
      <c r="AJ19" s="55"/>
      <c r="AK19" s="55"/>
      <c r="AL19" s="55"/>
      <c r="AM19" s="55"/>
      <c r="AN19" s="55"/>
      <c r="AO19" s="55"/>
      <c r="AP19" s="166"/>
      <c r="AQ19" s="166"/>
      <c r="AR19" s="55"/>
      <c r="AS19" s="22"/>
    </row>
    <row r="20" spans="1:45" s="61" customFormat="1">
      <c r="A20" s="66" t="s">
        <v>23</v>
      </c>
      <c r="B20" s="23" t="s">
        <v>244</v>
      </c>
      <c r="C20" s="132">
        <v>5</v>
      </c>
      <c r="D20" s="134">
        <v>2</v>
      </c>
      <c r="E20" s="130"/>
      <c r="F20" s="107">
        <f>AVERAGE(G20,H20,I20,J20)</f>
        <v>4.75</v>
      </c>
      <c r="G20" s="173">
        <v>5</v>
      </c>
      <c r="H20" s="55">
        <v>5</v>
      </c>
      <c r="I20" s="166">
        <v>5</v>
      </c>
      <c r="J20" s="55">
        <v>4</v>
      </c>
      <c r="K20" s="88" t="s">
        <v>106</v>
      </c>
      <c r="L20" s="88" t="s">
        <v>106</v>
      </c>
      <c r="M20" s="88" t="s">
        <v>430</v>
      </c>
      <c r="N20" s="55"/>
      <c r="O20" s="55"/>
      <c r="P20" s="156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166"/>
      <c r="AD20" s="50"/>
      <c r="AE20" s="48"/>
      <c r="AF20" s="173"/>
      <c r="AG20" s="55"/>
      <c r="AH20" s="166"/>
      <c r="AI20" s="55"/>
      <c r="AJ20" s="55"/>
      <c r="AK20" s="55"/>
      <c r="AL20" s="55"/>
      <c r="AM20" s="55"/>
      <c r="AN20" s="166"/>
      <c r="AO20" s="166"/>
      <c r="AP20" s="166"/>
      <c r="AQ20" s="55"/>
      <c r="AR20" s="166"/>
      <c r="AS20" s="63"/>
    </row>
    <row r="21" spans="1:45" s="115" customFormat="1">
      <c r="A21" s="66" t="s">
        <v>23</v>
      </c>
      <c r="B21" s="35" t="s">
        <v>290</v>
      </c>
      <c r="C21" s="132">
        <v>1</v>
      </c>
      <c r="D21" s="134">
        <v>2</v>
      </c>
      <c r="E21" s="130"/>
      <c r="F21" s="107">
        <f>AVERAGE(J21,M21)</f>
        <v>4.5</v>
      </c>
      <c r="G21" s="173"/>
      <c r="H21" s="55"/>
      <c r="I21" s="166"/>
      <c r="J21" s="55">
        <v>4</v>
      </c>
      <c r="K21" s="166"/>
      <c r="L21" s="166"/>
      <c r="M21" s="88">
        <v>5</v>
      </c>
      <c r="N21" s="88" t="s">
        <v>106</v>
      </c>
      <c r="O21" s="166"/>
      <c r="P21" s="55"/>
      <c r="Q21" s="156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166"/>
      <c r="AD21" s="50"/>
      <c r="AE21" s="48"/>
      <c r="AF21" s="173"/>
      <c r="AG21" s="55"/>
      <c r="AH21" s="166"/>
      <c r="AI21" s="55"/>
      <c r="AJ21" s="166"/>
      <c r="AK21" s="55"/>
      <c r="AL21" s="55"/>
      <c r="AM21" s="55"/>
      <c r="AN21" s="166"/>
      <c r="AO21" s="55"/>
      <c r="AP21" s="145"/>
      <c r="AQ21" s="55"/>
      <c r="AR21" s="55"/>
      <c r="AS21" s="140"/>
    </row>
    <row r="22" spans="1:45" s="115" customFormat="1">
      <c r="A22" s="66" t="s">
        <v>23</v>
      </c>
      <c r="B22" s="35" t="s">
        <v>376</v>
      </c>
      <c r="C22" s="132"/>
      <c r="D22" s="134">
        <v>1</v>
      </c>
      <c r="E22" s="130"/>
      <c r="F22" s="107"/>
      <c r="G22" s="173"/>
      <c r="H22" s="88" t="s">
        <v>106</v>
      </c>
      <c r="I22" s="88" t="s">
        <v>106</v>
      </c>
      <c r="J22" s="55"/>
      <c r="K22" s="166"/>
      <c r="L22" s="166"/>
      <c r="M22" s="166"/>
      <c r="N22" s="166"/>
      <c r="O22" s="156"/>
      <c r="P22" s="55"/>
      <c r="Q22" s="166"/>
      <c r="R22" s="55"/>
      <c r="S22" s="166"/>
      <c r="T22" s="166"/>
      <c r="U22" s="55"/>
      <c r="V22" s="55"/>
      <c r="W22" s="55"/>
      <c r="X22" s="55"/>
      <c r="Y22" s="55"/>
      <c r="Z22" s="55"/>
      <c r="AA22" s="55"/>
      <c r="AB22" s="55"/>
      <c r="AC22" s="166"/>
      <c r="AD22" s="50"/>
      <c r="AE22" s="48"/>
      <c r="AF22" s="173"/>
      <c r="AG22" s="55"/>
      <c r="AH22" s="166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140"/>
    </row>
    <row r="23" spans="1:45" s="115" customFormat="1">
      <c r="A23" s="66" t="s">
        <v>23</v>
      </c>
      <c r="B23" s="35" t="s">
        <v>395</v>
      </c>
      <c r="C23" s="132">
        <v>8</v>
      </c>
      <c r="D23" s="134"/>
      <c r="E23" s="130"/>
      <c r="F23" s="107">
        <f>AVERAGE(G23,H23,I23,J23,K23,L23,M23,N23)</f>
        <v>5.5</v>
      </c>
      <c r="G23" s="173">
        <v>5</v>
      </c>
      <c r="H23" s="55">
        <v>5</v>
      </c>
      <c r="I23" s="166">
        <v>6</v>
      </c>
      <c r="J23" s="55">
        <v>5</v>
      </c>
      <c r="K23" s="166">
        <v>6</v>
      </c>
      <c r="L23" s="166">
        <v>6</v>
      </c>
      <c r="M23" s="166">
        <v>5</v>
      </c>
      <c r="N23" s="166">
        <v>6</v>
      </c>
      <c r="O23" s="156"/>
      <c r="P23" s="55"/>
      <c r="Q23" s="166"/>
      <c r="R23" s="55"/>
      <c r="S23" s="166"/>
      <c r="T23" s="166"/>
      <c r="U23" s="55"/>
      <c r="V23" s="55"/>
      <c r="W23" s="55"/>
      <c r="X23" s="55"/>
      <c r="Y23" s="55"/>
      <c r="Z23" s="55"/>
      <c r="AA23" s="55"/>
      <c r="AB23" s="55"/>
      <c r="AC23" s="156"/>
      <c r="AD23" s="50"/>
      <c r="AE23" s="48"/>
      <c r="AF23" s="173"/>
      <c r="AG23" s="55"/>
      <c r="AH23" s="166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140"/>
    </row>
    <row r="24" spans="1:45" s="115" customFormat="1">
      <c r="A24" s="66" t="s">
        <v>23</v>
      </c>
      <c r="B24" s="35" t="s">
        <v>246</v>
      </c>
      <c r="C24" s="132">
        <v>2</v>
      </c>
      <c r="D24" s="134"/>
      <c r="E24" s="130"/>
      <c r="F24" s="107">
        <f>AVERAGE(G24)</f>
        <v>6</v>
      </c>
      <c r="G24" s="173">
        <v>6</v>
      </c>
      <c r="H24" s="106" t="s">
        <v>430</v>
      </c>
      <c r="I24" s="166"/>
      <c r="J24" s="55"/>
      <c r="K24" s="166"/>
      <c r="L24" s="166"/>
      <c r="M24" s="156"/>
      <c r="N24" s="55"/>
      <c r="O24" s="166"/>
      <c r="P24" s="55"/>
      <c r="Q24" s="166"/>
      <c r="R24" s="166"/>
      <c r="S24" s="55"/>
      <c r="T24" s="55"/>
      <c r="U24" s="55"/>
      <c r="V24" s="55"/>
      <c r="W24" s="166"/>
      <c r="X24" s="166"/>
      <c r="Y24" s="55"/>
      <c r="Z24" s="166"/>
      <c r="AA24" s="166"/>
      <c r="AB24" s="55"/>
      <c r="AC24" s="166"/>
      <c r="AD24" s="48"/>
      <c r="AE24" s="48"/>
      <c r="AF24" s="173"/>
      <c r="AG24" s="55"/>
      <c r="AH24" s="166"/>
      <c r="AI24" s="55"/>
      <c r="AJ24" s="55"/>
      <c r="AK24" s="55"/>
      <c r="AL24" s="166"/>
      <c r="AM24" s="55"/>
      <c r="AN24" s="166"/>
      <c r="AO24" s="55"/>
      <c r="AP24" s="166"/>
      <c r="AQ24" s="55"/>
      <c r="AR24" s="55"/>
      <c r="AS24" s="140"/>
    </row>
    <row r="25" spans="1:45" s="115" customFormat="1">
      <c r="A25" s="66" t="s">
        <v>23</v>
      </c>
      <c r="B25" s="35" t="s">
        <v>380</v>
      </c>
      <c r="C25" s="132"/>
      <c r="D25" s="134"/>
      <c r="E25" s="130"/>
      <c r="F25" s="107"/>
      <c r="G25" s="173"/>
      <c r="H25" s="55"/>
      <c r="I25" s="166"/>
      <c r="J25" s="55"/>
      <c r="K25" s="166"/>
      <c r="L25" s="55"/>
      <c r="M25" s="166"/>
      <c r="N25" s="55"/>
      <c r="O25" s="166"/>
      <c r="P25" s="166"/>
      <c r="Q25" s="166"/>
      <c r="R25" s="166"/>
      <c r="S25" s="55"/>
      <c r="T25" s="55"/>
      <c r="U25" s="166"/>
      <c r="V25" s="166"/>
      <c r="W25" s="55"/>
      <c r="X25" s="55"/>
      <c r="Y25" s="55"/>
      <c r="Z25" s="55"/>
      <c r="AA25" s="55"/>
      <c r="AB25" s="55"/>
      <c r="AC25" s="166"/>
      <c r="AD25" s="50"/>
      <c r="AE25" s="48"/>
      <c r="AF25" s="173"/>
      <c r="AG25" s="55"/>
      <c r="AH25" s="166"/>
      <c r="AI25" s="55"/>
      <c r="AJ25" s="55"/>
      <c r="AK25" s="55"/>
      <c r="AL25" s="55"/>
      <c r="AM25" s="55"/>
      <c r="AN25" s="166"/>
      <c r="AO25" s="55"/>
      <c r="AP25" s="55"/>
      <c r="AQ25" s="55"/>
      <c r="AR25" s="55"/>
      <c r="AS25" s="140"/>
    </row>
    <row r="26" spans="1:45" s="115" customFormat="1">
      <c r="A26" s="66" t="s">
        <v>23</v>
      </c>
      <c r="B26" s="60" t="s">
        <v>462</v>
      </c>
      <c r="C26" s="132">
        <v>6</v>
      </c>
      <c r="D26" s="134">
        <v>2</v>
      </c>
      <c r="E26" s="130">
        <v>1</v>
      </c>
      <c r="F26" s="107">
        <f>AVERAGE(G26,H26,I26,J26,K26,M26,N26)</f>
        <v>4.7142857142857144</v>
      </c>
      <c r="G26" s="160">
        <v>6</v>
      </c>
      <c r="H26" s="55">
        <v>4</v>
      </c>
      <c r="I26" s="166">
        <v>4</v>
      </c>
      <c r="J26" s="55">
        <v>4</v>
      </c>
      <c r="K26" s="166">
        <v>4</v>
      </c>
      <c r="L26" s="88" t="s">
        <v>106</v>
      </c>
      <c r="M26" s="166">
        <v>5</v>
      </c>
      <c r="N26" s="55">
        <v>6</v>
      </c>
      <c r="O26" s="166"/>
      <c r="P26" s="166"/>
      <c r="Q26" s="166"/>
      <c r="R26" s="166"/>
      <c r="S26" s="55"/>
      <c r="T26" s="55"/>
      <c r="U26" s="166"/>
      <c r="V26" s="166"/>
      <c r="W26" s="55"/>
      <c r="X26" s="55"/>
      <c r="Y26" s="55"/>
      <c r="Z26" s="55"/>
      <c r="AA26" s="55"/>
      <c r="AB26" s="55"/>
      <c r="AC26" s="166"/>
      <c r="AD26" s="50"/>
      <c r="AE26" s="48"/>
      <c r="AF26" s="173"/>
      <c r="AG26" s="55"/>
      <c r="AH26" s="166"/>
      <c r="AI26" s="55"/>
      <c r="AJ26" s="55"/>
      <c r="AK26" s="55"/>
      <c r="AL26" s="55"/>
      <c r="AM26" s="55"/>
      <c r="AN26" s="166"/>
      <c r="AO26" s="55"/>
      <c r="AP26" s="55"/>
      <c r="AQ26" s="55"/>
      <c r="AR26" s="55"/>
      <c r="AS26" s="140"/>
    </row>
    <row r="27" spans="1:45" s="115" customFormat="1">
      <c r="A27" s="66" t="s">
        <v>23</v>
      </c>
      <c r="B27" s="60" t="s">
        <v>463</v>
      </c>
      <c r="C27" s="132">
        <v>8</v>
      </c>
      <c r="D27" s="134"/>
      <c r="E27" s="130"/>
      <c r="F27" s="107">
        <f>AVERAGE(G27,H27,I27,J27,K27,L27,M27,N27)</f>
        <v>5.125</v>
      </c>
      <c r="G27" s="106">
        <v>6</v>
      </c>
      <c r="H27" s="55">
        <v>5</v>
      </c>
      <c r="I27" s="166">
        <v>6</v>
      </c>
      <c r="J27" s="308">
        <v>3</v>
      </c>
      <c r="K27" s="166">
        <v>6</v>
      </c>
      <c r="L27" s="55">
        <v>5</v>
      </c>
      <c r="M27" s="166">
        <v>5</v>
      </c>
      <c r="N27" s="55">
        <v>5</v>
      </c>
      <c r="O27" s="166"/>
      <c r="P27" s="166"/>
      <c r="Q27" s="166"/>
      <c r="R27" s="166"/>
      <c r="S27" s="55"/>
      <c r="T27" s="55"/>
      <c r="U27" s="166"/>
      <c r="V27" s="166"/>
      <c r="W27" s="55"/>
      <c r="X27" s="55"/>
      <c r="Y27" s="55"/>
      <c r="Z27" s="55"/>
      <c r="AA27" s="55"/>
      <c r="AB27" s="55"/>
      <c r="AC27" s="166"/>
      <c r="AD27" s="50"/>
      <c r="AE27" s="48"/>
      <c r="AF27" s="173"/>
      <c r="AG27" s="55"/>
      <c r="AH27" s="166"/>
      <c r="AI27" s="55"/>
      <c r="AJ27" s="55"/>
      <c r="AK27" s="55"/>
      <c r="AL27" s="55"/>
      <c r="AM27" s="55"/>
      <c r="AN27" s="166"/>
      <c r="AO27" s="55"/>
      <c r="AP27" s="55"/>
      <c r="AQ27" s="55"/>
      <c r="AR27" s="55"/>
      <c r="AS27" s="140"/>
    </row>
    <row r="28" spans="1:45" s="115" customFormat="1">
      <c r="A28" s="66" t="s">
        <v>23</v>
      </c>
      <c r="B28" s="60" t="s">
        <v>548</v>
      </c>
      <c r="C28" s="132">
        <v>3</v>
      </c>
      <c r="D28" s="134">
        <v>2</v>
      </c>
      <c r="E28" s="130"/>
      <c r="F28" s="107">
        <f>AVERAGE(H28,I28,L28,N28)</f>
        <v>4.5</v>
      </c>
      <c r="G28" s="109"/>
      <c r="H28" s="55">
        <v>4</v>
      </c>
      <c r="I28" s="166">
        <v>4</v>
      </c>
      <c r="J28" s="55"/>
      <c r="K28" s="166"/>
      <c r="L28" s="55">
        <v>5</v>
      </c>
      <c r="M28" s="88" t="s">
        <v>106</v>
      </c>
      <c r="N28" s="55">
        <v>5</v>
      </c>
      <c r="O28" s="166"/>
      <c r="P28" s="166"/>
      <c r="Q28" s="166"/>
      <c r="R28" s="166"/>
      <c r="S28" s="55"/>
      <c r="T28" s="55"/>
      <c r="U28" s="166"/>
      <c r="V28" s="166"/>
      <c r="W28" s="55"/>
      <c r="X28" s="55"/>
      <c r="Y28" s="55"/>
      <c r="Z28" s="55"/>
      <c r="AA28" s="55"/>
      <c r="AB28" s="55"/>
      <c r="AC28" s="166"/>
      <c r="AD28" s="50"/>
      <c r="AE28" s="48"/>
      <c r="AF28" s="173"/>
      <c r="AG28" s="55"/>
      <c r="AH28" s="166"/>
      <c r="AI28" s="55"/>
      <c r="AJ28" s="55"/>
      <c r="AK28" s="55"/>
      <c r="AL28" s="55"/>
      <c r="AM28" s="55"/>
      <c r="AN28" s="166"/>
      <c r="AO28" s="55"/>
      <c r="AP28" s="55"/>
      <c r="AQ28" s="55"/>
      <c r="AR28" s="55"/>
      <c r="AS28" s="140"/>
    </row>
    <row r="29" spans="1:45" s="115" customFormat="1">
      <c r="A29" s="10" t="s">
        <v>23</v>
      </c>
      <c r="B29" s="39" t="s">
        <v>320</v>
      </c>
      <c r="C29" s="136"/>
      <c r="D29" s="137"/>
      <c r="E29" s="138"/>
      <c r="F29" s="29"/>
      <c r="G29" s="173"/>
      <c r="H29" s="55"/>
      <c r="I29" s="166"/>
      <c r="J29" s="55"/>
      <c r="K29" s="55"/>
      <c r="L29" s="55"/>
      <c r="M29" s="55"/>
      <c r="N29" s="55"/>
      <c r="O29" s="55"/>
      <c r="P29" s="166"/>
      <c r="Q29" s="55"/>
      <c r="R29" s="55"/>
      <c r="S29" s="166"/>
      <c r="T29" s="55"/>
      <c r="U29" s="166"/>
      <c r="V29" s="55"/>
      <c r="W29" s="55"/>
      <c r="X29" s="166"/>
      <c r="Y29" s="166"/>
      <c r="Z29" s="55"/>
      <c r="AA29" s="55"/>
      <c r="AB29" s="55"/>
      <c r="AC29" s="166"/>
      <c r="AD29" s="146"/>
      <c r="AE29" s="48"/>
      <c r="AF29" s="161"/>
      <c r="AG29" s="166"/>
      <c r="AH29" s="166"/>
      <c r="AI29" s="145"/>
      <c r="AJ29" s="55"/>
      <c r="AK29" s="55"/>
      <c r="AL29" s="55"/>
      <c r="AM29" s="166"/>
      <c r="AN29" s="55"/>
      <c r="AO29" s="166"/>
      <c r="AP29" s="166"/>
      <c r="AQ29" s="55"/>
      <c r="AR29" s="55"/>
      <c r="AS29" s="140"/>
    </row>
    <row r="30" spans="1:45">
      <c r="A30" s="149" t="s">
        <v>24</v>
      </c>
      <c r="B30" s="35" t="s">
        <v>143</v>
      </c>
      <c r="C30" s="150"/>
      <c r="D30" s="50">
        <v>2</v>
      </c>
      <c r="E30" s="152"/>
      <c r="F30" s="107"/>
      <c r="G30" s="240"/>
      <c r="H30" s="145"/>
      <c r="I30" s="166" t="s">
        <v>106</v>
      </c>
      <c r="J30" s="166" t="s">
        <v>106</v>
      </c>
      <c r="K30" s="166" t="s">
        <v>106</v>
      </c>
      <c r="L30" s="145"/>
      <c r="M30" s="145"/>
      <c r="N30" s="156"/>
      <c r="O30" s="145"/>
      <c r="P30" s="156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56"/>
      <c r="AD30" s="147"/>
      <c r="AE30" s="146"/>
      <c r="AF30" s="161"/>
      <c r="AG30" s="145"/>
      <c r="AH30" s="156"/>
      <c r="AI30" s="145"/>
      <c r="AJ30" s="145"/>
      <c r="AK30" s="145"/>
      <c r="AL30" s="145"/>
      <c r="AM30" s="145"/>
      <c r="AN30" s="145"/>
      <c r="AO30" s="145"/>
      <c r="AP30" s="156"/>
      <c r="AQ30" s="145"/>
      <c r="AR30" s="145"/>
      <c r="AS30" s="22"/>
    </row>
    <row r="31" spans="1:45">
      <c r="A31" s="66" t="s">
        <v>24</v>
      </c>
      <c r="B31" s="35" t="s">
        <v>221</v>
      </c>
      <c r="C31" s="132">
        <v>3</v>
      </c>
      <c r="D31" s="134">
        <v>5</v>
      </c>
      <c r="E31" s="130"/>
      <c r="F31" s="107">
        <f>AVERAGE(G31,I31,J31,L31)</f>
        <v>4.5</v>
      </c>
      <c r="G31" s="173">
        <v>4</v>
      </c>
      <c r="H31" s="88" t="s">
        <v>106</v>
      </c>
      <c r="I31" s="170">
        <v>5</v>
      </c>
      <c r="J31" s="222">
        <v>4</v>
      </c>
      <c r="K31" s="88" t="s">
        <v>106</v>
      </c>
      <c r="L31" s="55">
        <v>5</v>
      </c>
      <c r="M31" s="88" t="s">
        <v>106</v>
      </c>
      <c r="N31" s="166" t="s">
        <v>106</v>
      </c>
      <c r="O31" s="55"/>
      <c r="P31" s="145"/>
      <c r="Q31" s="145"/>
      <c r="R31" s="55"/>
      <c r="S31" s="145"/>
      <c r="T31" s="55"/>
      <c r="U31" s="55"/>
      <c r="V31" s="166"/>
      <c r="W31" s="166"/>
      <c r="X31" s="55"/>
      <c r="Y31" s="55"/>
      <c r="Z31" s="55"/>
      <c r="AA31" s="166"/>
      <c r="AB31" s="166"/>
      <c r="AC31" s="166"/>
      <c r="AD31" s="48"/>
      <c r="AE31" s="48"/>
      <c r="AF31" s="173"/>
      <c r="AG31" s="166"/>
      <c r="AH31" s="166"/>
      <c r="AI31" s="166"/>
      <c r="AJ31" s="166"/>
      <c r="AK31" s="166"/>
      <c r="AL31" s="55"/>
      <c r="AM31" s="166"/>
      <c r="AN31" s="166"/>
      <c r="AO31" s="166"/>
      <c r="AP31" s="166"/>
      <c r="AQ31" s="55"/>
      <c r="AR31" s="55"/>
      <c r="AS31" s="22"/>
    </row>
    <row r="32" spans="1:45" s="115" customFormat="1">
      <c r="A32" s="66" t="s">
        <v>24</v>
      </c>
      <c r="B32" s="35" t="s">
        <v>196</v>
      </c>
      <c r="C32" s="132">
        <v>4</v>
      </c>
      <c r="D32" s="134">
        <v>2</v>
      </c>
      <c r="E32" s="130">
        <v>1</v>
      </c>
      <c r="F32" s="107">
        <f>AVERAGE(K32,L32,M32,N32)</f>
        <v>4.5</v>
      </c>
      <c r="G32" s="43" t="s">
        <v>106</v>
      </c>
      <c r="H32" s="55"/>
      <c r="I32" s="166"/>
      <c r="J32" s="88" t="s">
        <v>106</v>
      </c>
      <c r="K32" s="166">
        <v>4</v>
      </c>
      <c r="L32" s="308">
        <v>2</v>
      </c>
      <c r="M32" s="44">
        <v>6</v>
      </c>
      <c r="N32" s="55">
        <v>6</v>
      </c>
      <c r="O32" s="166"/>
      <c r="P32" s="55"/>
      <c r="Q32" s="166"/>
      <c r="R32" s="166"/>
      <c r="S32" s="166"/>
      <c r="T32" s="166"/>
      <c r="U32" s="166"/>
      <c r="V32" s="55"/>
      <c r="W32" s="145"/>
      <c r="X32" s="145"/>
      <c r="Y32" s="55"/>
      <c r="Z32" s="55"/>
      <c r="AA32" s="55"/>
      <c r="AB32" s="166"/>
      <c r="AC32" s="166"/>
      <c r="AD32" s="147"/>
      <c r="AE32" s="48"/>
      <c r="AF32" s="161"/>
      <c r="AG32" s="166"/>
      <c r="AH32" s="166"/>
      <c r="AI32" s="166"/>
      <c r="AJ32" s="145"/>
      <c r="AK32" s="55"/>
      <c r="AL32" s="55"/>
      <c r="AM32" s="166"/>
      <c r="AN32" s="55"/>
      <c r="AO32" s="55"/>
      <c r="AP32" s="55"/>
      <c r="AQ32" s="55"/>
      <c r="AR32" s="55"/>
      <c r="AS32" s="140"/>
    </row>
    <row r="33" spans="1:45" s="115" customFormat="1">
      <c r="A33" s="42" t="s">
        <v>24</v>
      </c>
      <c r="B33" s="102" t="s">
        <v>377</v>
      </c>
      <c r="C33" s="123">
        <v>2</v>
      </c>
      <c r="D33" s="124"/>
      <c r="E33" s="125"/>
      <c r="F33" s="192">
        <f>AVERAGE(H33,I33)</f>
        <v>4</v>
      </c>
      <c r="G33" s="287"/>
      <c r="H33" s="181">
        <v>4</v>
      </c>
      <c r="I33" s="182">
        <v>4</v>
      </c>
      <c r="J33" s="181"/>
      <c r="K33" s="182"/>
      <c r="L33" s="181"/>
      <c r="M33" s="182"/>
      <c r="N33" s="181"/>
      <c r="O33" s="182"/>
      <c r="P33" s="182"/>
      <c r="Q33" s="182"/>
      <c r="R33" s="182"/>
      <c r="S33" s="181"/>
      <c r="T33" s="181"/>
      <c r="U33" s="181"/>
      <c r="V33" s="182"/>
      <c r="W33" s="181"/>
      <c r="X33" s="181"/>
      <c r="Y33" s="181"/>
      <c r="Z33" s="182"/>
      <c r="AA33" s="182"/>
      <c r="AB33" s="181"/>
      <c r="AC33" s="182"/>
      <c r="AD33" s="124"/>
      <c r="AE33" s="289"/>
      <c r="AF33" s="287"/>
      <c r="AG33" s="181"/>
      <c r="AH33" s="182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40"/>
    </row>
    <row r="34" spans="1:45" s="115" customFormat="1">
      <c r="A34" s="66" t="s">
        <v>24</v>
      </c>
      <c r="B34" s="35" t="s">
        <v>389</v>
      </c>
      <c r="C34" s="132"/>
      <c r="D34" s="134"/>
      <c r="E34" s="130"/>
      <c r="F34" s="107"/>
      <c r="G34" s="173"/>
      <c r="H34" s="55"/>
      <c r="I34" s="166"/>
      <c r="J34" s="55"/>
      <c r="K34" s="166"/>
      <c r="L34" s="55"/>
      <c r="M34" s="166"/>
      <c r="N34" s="55"/>
      <c r="O34" s="166"/>
      <c r="P34" s="166"/>
      <c r="Q34" s="166"/>
      <c r="R34" s="166"/>
      <c r="S34" s="55"/>
      <c r="T34" s="55"/>
      <c r="U34" s="166"/>
      <c r="V34" s="166"/>
      <c r="W34" s="55"/>
      <c r="X34" s="166"/>
      <c r="Y34" s="166"/>
      <c r="Z34" s="55"/>
      <c r="AA34" s="55"/>
      <c r="AB34" s="55"/>
      <c r="AC34" s="166"/>
      <c r="AD34" s="50"/>
      <c r="AE34" s="48"/>
      <c r="AF34" s="173"/>
      <c r="AG34" s="55"/>
      <c r="AH34" s="166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140"/>
    </row>
    <row r="35" spans="1:45" s="115" customFormat="1">
      <c r="A35" s="66" t="s">
        <v>24</v>
      </c>
      <c r="B35" s="60" t="s">
        <v>651</v>
      </c>
      <c r="C35" s="132">
        <v>5</v>
      </c>
      <c r="D35" s="134"/>
      <c r="E35" s="130">
        <v>2</v>
      </c>
      <c r="F35" s="107">
        <f>AVERAGE(J35,K35,L35,M35,N35)</f>
        <v>5</v>
      </c>
      <c r="G35" s="173"/>
      <c r="H35" s="55"/>
      <c r="I35" s="166"/>
      <c r="J35" s="55">
        <v>4</v>
      </c>
      <c r="K35" s="44">
        <v>6</v>
      </c>
      <c r="L35" s="55">
        <v>4</v>
      </c>
      <c r="M35" s="166">
        <v>4</v>
      </c>
      <c r="N35" s="251">
        <v>7</v>
      </c>
      <c r="O35" s="166"/>
      <c r="P35" s="166"/>
      <c r="Q35" s="166"/>
      <c r="R35" s="166"/>
      <c r="S35" s="55"/>
      <c r="T35" s="55"/>
      <c r="U35" s="166"/>
      <c r="V35" s="166"/>
      <c r="W35" s="55"/>
      <c r="X35" s="166"/>
      <c r="Y35" s="166"/>
      <c r="Z35" s="55"/>
      <c r="AA35" s="55"/>
      <c r="AB35" s="55"/>
      <c r="AC35" s="166"/>
      <c r="AD35" s="50"/>
      <c r="AE35" s="48"/>
      <c r="AF35" s="173"/>
      <c r="AG35" s="55"/>
      <c r="AH35" s="166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140"/>
    </row>
    <row r="36" spans="1:45" s="96" customFormat="1" ht="15.75" thickBot="1">
      <c r="A36" s="2" t="s">
        <v>24</v>
      </c>
      <c r="B36" s="162" t="s">
        <v>265</v>
      </c>
      <c r="C36" s="133"/>
      <c r="D36" s="135"/>
      <c r="E36" s="131"/>
      <c r="F36" s="28"/>
      <c r="G36" s="173"/>
      <c r="H36" s="55"/>
      <c r="I36" s="166"/>
      <c r="J36" s="55"/>
      <c r="K36" s="166"/>
      <c r="L36" s="55"/>
      <c r="M36" s="166"/>
      <c r="N36" s="55"/>
      <c r="O36" s="166"/>
      <c r="P36" s="145"/>
      <c r="Q36" s="166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166"/>
      <c r="AD36" s="48"/>
      <c r="AE36" s="48"/>
      <c r="AF36" s="173"/>
      <c r="AG36" s="166"/>
      <c r="AH36" s="166"/>
      <c r="AI36" s="55"/>
      <c r="AJ36" s="55"/>
      <c r="AK36" s="166"/>
      <c r="AL36" s="55"/>
      <c r="AM36" s="55"/>
      <c r="AN36" s="55"/>
      <c r="AO36" s="55"/>
      <c r="AP36" s="55"/>
      <c r="AQ36" s="55"/>
      <c r="AR36" s="55"/>
      <c r="AS36" s="100"/>
    </row>
    <row r="37" spans="1:45">
      <c r="G37" s="31">
        <f>AVERAGE(G9,G12,G16,G17,G18,G20,G23,G24,G26,G27,G31)</f>
        <v>5.5454545454545459</v>
      </c>
      <c r="H37" s="31">
        <f>AVERAGE(H9,H12,H16,H17,H18,H20,H23,H26,H27,H28,H33)</f>
        <v>4.7272727272727275</v>
      </c>
      <c r="I37" s="31">
        <f>AVERAGE(I9,I12,I16,I17,I18,I20,I23,I26,I27,I28,I33)</f>
        <v>5.0909090909090908</v>
      </c>
      <c r="J37" s="31">
        <f>AVERAGE(J9,J12,J15,J17,J18,J21,J20,J23,J27,J31,J35)</f>
        <v>4</v>
      </c>
      <c r="K37" s="31">
        <f>AVERAGE(K9,K12,K13,K15,K17,K18,K23,K26,K27,K32,K35)</f>
        <v>5</v>
      </c>
      <c r="L37" s="25">
        <f>AVERAGE(L9,L12,L15,L17,L18,L23,L27,L28,L31,L32,L35)</f>
        <v>4.8181818181818183</v>
      </c>
      <c r="M37" s="31">
        <f>AVERAGE(M9,M12,M14,M18,M17,M21,M23,M26,M27,M32,M35)</f>
        <v>4.9090909090909092</v>
      </c>
      <c r="N37" s="31">
        <f>AVERAGE(N9,N12,N16,N17,N18,N23,N26,N27,N28,N32,N35)</f>
        <v>6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122"/>
      <c r="AN37" s="31"/>
      <c r="AO37" s="31"/>
      <c r="AP37" s="31"/>
      <c r="AQ37" s="31"/>
      <c r="AR37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144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522</v>
      </c>
      <c r="H7" s="139" t="s">
        <v>549</v>
      </c>
      <c r="I7" s="139" t="s">
        <v>596</v>
      </c>
      <c r="J7" s="139" t="s">
        <v>627</v>
      </c>
      <c r="K7" s="139" t="s">
        <v>672</v>
      </c>
      <c r="L7" s="139" t="s">
        <v>715</v>
      </c>
      <c r="M7" s="139" t="s">
        <v>728</v>
      </c>
      <c r="N7" s="139" t="s">
        <v>750</v>
      </c>
      <c r="O7" s="21"/>
      <c r="P7" s="62"/>
      <c r="Q7" s="72"/>
      <c r="R7" s="82"/>
      <c r="S7" s="82"/>
      <c r="T7" s="82"/>
      <c r="U7" s="82"/>
      <c r="V7" s="82"/>
      <c r="W7" s="21"/>
      <c r="X7" s="99"/>
      <c r="Y7" s="99"/>
      <c r="Z7" s="99"/>
      <c r="AA7" s="99"/>
      <c r="AB7" s="99"/>
      <c r="AC7" s="99"/>
      <c r="AD7" s="99"/>
      <c r="AE7" s="104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05" t="s">
        <v>523</v>
      </c>
      <c r="C8" s="118"/>
      <c r="D8" s="119"/>
      <c r="E8" s="117"/>
      <c r="F8" s="13"/>
      <c r="G8" s="45"/>
      <c r="H8" s="106"/>
      <c r="I8" s="88"/>
      <c r="J8" s="106"/>
      <c r="K8" s="106"/>
      <c r="L8" s="106"/>
      <c r="M8" s="106"/>
      <c r="N8" s="88"/>
      <c r="O8" s="106"/>
      <c r="P8" s="88"/>
      <c r="Q8" s="88"/>
      <c r="R8" s="106"/>
      <c r="S8" s="88"/>
      <c r="T8" s="106"/>
      <c r="U8" s="88"/>
      <c r="V8" s="88"/>
      <c r="W8" s="106"/>
      <c r="X8" s="44"/>
      <c r="Y8" s="54"/>
      <c r="Z8" s="106"/>
      <c r="AA8" s="33"/>
      <c r="AB8" s="106"/>
      <c r="AC8" s="88"/>
      <c r="AD8" s="106"/>
      <c r="AE8" s="88"/>
      <c r="AF8" s="106"/>
      <c r="AG8" s="106"/>
      <c r="AH8" s="88"/>
      <c r="AI8" s="106"/>
      <c r="AJ8" s="88"/>
      <c r="AK8" s="88"/>
      <c r="AL8" s="106"/>
      <c r="AM8" s="88"/>
      <c r="AN8" s="106"/>
      <c r="AO8" s="88"/>
      <c r="AP8" s="88"/>
      <c r="AQ8" s="106"/>
      <c r="AR8" s="88"/>
      <c r="AS8" s="22"/>
    </row>
    <row r="9" spans="1:45" s="115" customFormat="1">
      <c r="A9" s="66" t="s">
        <v>8</v>
      </c>
      <c r="B9" s="70" t="s">
        <v>628</v>
      </c>
      <c r="C9" s="132">
        <v>1</v>
      </c>
      <c r="D9" s="134"/>
      <c r="E9" s="130"/>
      <c r="F9" s="94">
        <f>AVERAGE(J9)</f>
        <v>4</v>
      </c>
      <c r="G9" s="45"/>
      <c r="H9" s="106"/>
      <c r="I9" s="88"/>
      <c r="J9" s="106">
        <v>4</v>
      </c>
      <c r="K9" s="106"/>
      <c r="L9" s="106"/>
      <c r="M9" s="106"/>
      <c r="N9" s="88"/>
      <c r="O9" s="106"/>
      <c r="P9" s="88"/>
      <c r="Q9" s="88"/>
      <c r="R9" s="106"/>
      <c r="S9" s="88"/>
      <c r="T9" s="106"/>
      <c r="U9" s="88"/>
      <c r="V9" s="88"/>
      <c r="W9" s="106"/>
      <c r="X9" s="44"/>
      <c r="Y9" s="54"/>
      <c r="Z9" s="106"/>
      <c r="AA9" s="33"/>
      <c r="AB9" s="106"/>
      <c r="AC9" s="88"/>
      <c r="AD9" s="106"/>
      <c r="AE9" s="88"/>
      <c r="AF9" s="106"/>
      <c r="AG9" s="106"/>
      <c r="AH9" s="88"/>
      <c r="AI9" s="106"/>
      <c r="AJ9" s="88"/>
      <c r="AK9" s="88"/>
      <c r="AL9" s="106"/>
      <c r="AM9" s="88"/>
      <c r="AN9" s="106"/>
      <c r="AO9" s="88"/>
      <c r="AP9" s="88"/>
      <c r="AQ9" s="106"/>
      <c r="AR9" s="88"/>
      <c r="AS9" s="140"/>
    </row>
    <row r="10" spans="1:45">
      <c r="A10" s="10" t="s">
        <v>8</v>
      </c>
      <c r="B10" s="57" t="s">
        <v>145</v>
      </c>
      <c r="C10" s="136">
        <v>7</v>
      </c>
      <c r="D10" s="137"/>
      <c r="E10" s="138"/>
      <c r="F10" s="29">
        <f>AVERAGE(G10,H10,I10,K10,L10,M10,N10)</f>
        <v>5.5714285714285712</v>
      </c>
      <c r="G10" s="45">
        <v>5</v>
      </c>
      <c r="H10" s="171">
        <v>6</v>
      </c>
      <c r="I10" s="166">
        <v>5</v>
      </c>
      <c r="J10" s="106"/>
      <c r="K10" s="54">
        <v>6</v>
      </c>
      <c r="L10" s="55">
        <v>5</v>
      </c>
      <c r="M10" s="55">
        <v>6</v>
      </c>
      <c r="N10" s="44">
        <v>6</v>
      </c>
      <c r="O10" s="106"/>
      <c r="P10" s="166"/>
      <c r="Q10" s="44"/>
      <c r="R10" s="54"/>
      <c r="S10" s="88"/>
      <c r="T10" s="54"/>
      <c r="U10" s="88"/>
      <c r="V10" s="166"/>
      <c r="W10" s="55"/>
      <c r="X10" s="44"/>
      <c r="Y10" s="54"/>
      <c r="Z10" s="55"/>
      <c r="AA10" s="51"/>
      <c r="AB10" s="54"/>
      <c r="AC10" s="166"/>
      <c r="AD10" s="54"/>
      <c r="AE10" s="44"/>
      <c r="AF10" s="55"/>
      <c r="AG10" s="55"/>
      <c r="AH10" s="44"/>
      <c r="AI10" s="55"/>
      <c r="AJ10" s="88"/>
      <c r="AK10" s="44"/>
      <c r="AL10" s="55"/>
      <c r="AM10" s="88"/>
      <c r="AN10" s="106"/>
      <c r="AO10" s="88"/>
      <c r="AP10" s="88"/>
      <c r="AQ10" s="55"/>
      <c r="AR10" s="44"/>
      <c r="AS10" s="22"/>
    </row>
    <row r="11" spans="1:45">
      <c r="A11" s="66" t="s">
        <v>10</v>
      </c>
      <c r="B11" s="23" t="s">
        <v>146</v>
      </c>
      <c r="C11" s="132">
        <v>6</v>
      </c>
      <c r="D11" s="141">
        <v>1</v>
      </c>
      <c r="E11" s="130">
        <v>4</v>
      </c>
      <c r="F11" s="107">
        <f>AVERAGE(G11,I11,J11,K11,L11,N11)</f>
        <v>6.166666666666667</v>
      </c>
      <c r="G11" s="345">
        <v>7</v>
      </c>
      <c r="H11" s="33"/>
      <c r="I11" s="44">
        <v>6</v>
      </c>
      <c r="J11" s="251">
        <v>7</v>
      </c>
      <c r="K11" s="55">
        <v>6</v>
      </c>
      <c r="L11" s="321">
        <v>3</v>
      </c>
      <c r="M11" s="166" t="s">
        <v>106</v>
      </c>
      <c r="N11" s="305">
        <v>8</v>
      </c>
      <c r="O11" s="106"/>
      <c r="P11" s="88"/>
      <c r="Q11" s="88"/>
      <c r="R11" s="106"/>
      <c r="S11" s="88"/>
      <c r="T11" s="106"/>
      <c r="U11" s="88"/>
      <c r="V11" s="88"/>
      <c r="W11" s="106"/>
      <c r="X11" s="44"/>
      <c r="Y11" s="106"/>
      <c r="Z11" s="54"/>
      <c r="AA11" s="33"/>
      <c r="AB11" s="106"/>
      <c r="AC11" s="88"/>
      <c r="AD11" s="106"/>
      <c r="AE11" s="88"/>
      <c r="AF11" s="106"/>
      <c r="AG11" s="106"/>
      <c r="AH11" s="88"/>
      <c r="AI11" s="106"/>
      <c r="AJ11" s="166"/>
      <c r="AK11" s="44"/>
      <c r="AL11" s="88"/>
      <c r="AM11" s="106"/>
      <c r="AN11" s="106"/>
      <c r="AO11" s="88"/>
      <c r="AP11" s="88"/>
      <c r="AQ11" s="106"/>
      <c r="AR11" s="44"/>
      <c r="AS11" s="22"/>
    </row>
    <row r="12" spans="1:45">
      <c r="A12" s="42" t="s">
        <v>10</v>
      </c>
      <c r="B12" s="102" t="s">
        <v>189</v>
      </c>
      <c r="C12" s="123"/>
      <c r="D12" s="124"/>
      <c r="E12" s="125"/>
      <c r="F12" s="107"/>
      <c r="G12" s="290"/>
      <c r="H12" s="336"/>
      <c r="I12" s="281"/>
      <c r="J12" s="278"/>
      <c r="K12" s="278"/>
      <c r="L12" s="278"/>
      <c r="M12" s="278"/>
      <c r="N12" s="281"/>
      <c r="O12" s="278"/>
      <c r="P12" s="281"/>
      <c r="Q12" s="281"/>
      <c r="R12" s="260"/>
      <c r="S12" s="281"/>
      <c r="T12" s="281"/>
      <c r="U12" s="281"/>
      <c r="V12" s="281"/>
      <c r="W12" s="278"/>
      <c r="X12" s="281"/>
      <c r="Y12" s="278"/>
      <c r="Z12" s="278"/>
      <c r="AA12" s="283"/>
      <c r="AB12" s="278"/>
      <c r="AC12" s="281"/>
      <c r="AD12" s="278"/>
      <c r="AE12" s="281"/>
      <c r="AF12" s="278"/>
      <c r="AG12" s="278"/>
      <c r="AH12" s="281"/>
      <c r="AI12" s="278"/>
      <c r="AJ12" s="281"/>
      <c r="AK12" s="281"/>
      <c r="AL12" s="278"/>
      <c r="AM12" s="281"/>
      <c r="AN12" s="278"/>
      <c r="AO12" s="281"/>
      <c r="AP12" s="281"/>
      <c r="AQ12" s="278"/>
      <c r="AR12" s="281"/>
      <c r="AS12" s="22"/>
    </row>
    <row r="13" spans="1:45">
      <c r="A13" s="66" t="s">
        <v>10</v>
      </c>
      <c r="B13" s="23" t="s">
        <v>148</v>
      </c>
      <c r="C13" s="132">
        <v>4</v>
      </c>
      <c r="D13" s="134"/>
      <c r="E13" s="130"/>
      <c r="F13" s="107">
        <f>AVERAGE(I13,J13,K13,L13)</f>
        <v>5</v>
      </c>
      <c r="G13" s="45"/>
      <c r="H13" s="184"/>
      <c r="I13" s="88">
        <v>6</v>
      </c>
      <c r="J13" s="106">
        <v>5</v>
      </c>
      <c r="K13" s="106">
        <v>5</v>
      </c>
      <c r="L13" s="106">
        <v>4</v>
      </c>
      <c r="M13" s="106"/>
      <c r="N13" s="44"/>
      <c r="O13" s="106"/>
      <c r="P13" s="88"/>
      <c r="Q13" s="88"/>
      <c r="R13" s="106"/>
      <c r="S13" s="88"/>
      <c r="T13" s="106"/>
      <c r="U13" s="88"/>
      <c r="V13" s="88"/>
      <c r="W13" s="106"/>
      <c r="X13" s="88"/>
      <c r="Y13" s="88"/>
      <c r="Z13" s="106"/>
      <c r="AA13" s="33"/>
      <c r="AB13" s="106"/>
      <c r="AC13" s="88"/>
      <c r="AD13" s="106"/>
      <c r="AE13" s="88"/>
      <c r="AF13" s="106"/>
      <c r="AG13" s="106"/>
      <c r="AH13" s="88"/>
      <c r="AI13" s="166"/>
      <c r="AJ13" s="88"/>
      <c r="AK13" s="88"/>
      <c r="AL13" s="106"/>
      <c r="AM13" s="88"/>
      <c r="AN13" s="54"/>
      <c r="AO13" s="88"/>
      <c r="AP13" s="88"/>
      <c r="AQ13" s="106"/>
      <c r="AR13" s="88"/>
      <c r="AS13" s="22"/>
    </row>
    <row r="14" spans="1:45" s="115" customFormat="1">
      <c r="A14" s="66" t="s">
        <v>10</v>
      </c>
      <c r="B14" s="35" t="s">
        <v>417</v>
      </c>
      <c r="C14" s="132">
        <v>6</v>
      </c>
      <c r="D14" s="134"/>
      <c r="E14" s="130"/>
      <c r="F14" s="107">
        <f>AVERAGE(G14,I14,J14,K14,L14,N14)</f>
        <v>5.166666666666667</v>
      </c>
      <c r="G14" s="45">
        <v>4</v>
      </c>
      <c r="H14" s="184"/>
      <c r="I14" s="88">
        <v>6</v>
      </c>
      <c r="J14" s="106">
        <v>6</v>
      </c>
      <c r="K14" s="88">
        <v>6</v>
      </c>
      <c r="L14" s="321">
        <v>3</v>
      </c>
      <c r="M14" s="184"/>
      <c r="N14" s="88">
        <v>6</v>
      </c>
      <c r="O14" s="106"/>
      <c r="P14" s="88"/>
      <c r="Q14" s="106"/>
      <c r="R14" s="106"/>
      <c r="S14" s="88"/>
      <c r="T14" s="106"/>
      <c r="U14" s="184"/>
      <c r="V14" s="88"/>
      <c r="W14" s="106"/>
      <c r="X14" s="88"/>
      <c r="Y14" s="106"/>
      <c r="Z14" s="184"/>
      <c r="AA14" s="88"/>
      <c r="AB14" s="106"/>
      <c r="AC14" s="88"/>
      <c r="AD14" s="106"/>
      <c r="AE14" s="106"/>
      <c r="AF14" s="88"/>
      <c r="AG14" s="106"/>
      <c r="AH14" s="88"/>
      <c r="AI14" s="106"/>
      <c r="AJ14" s="88"/>
      <c r="AK14" s="88"/>
      <c r="AL14" s="106"/>
      <c r="AM14" s="88"/>
      <c r="AN14" s="106"/>
      <c r="AO14" s="88"/>
      <c r="AP14" s="88"/>
      <c r="AQ14" s="106"/>
      <c r="AR14" s="88"/>
      <c r="AS14" s="140"/>
    </row>
    <row r="15" spans="1:45" s="96" customFormat="1">
      <c r="A15" s="66" t="s">
        <v>10</v>
      </c>
      <c r="B15" s="35" t="s">
        <v>142</v>
      </c>
      <c r="C15" s="132">
        <v>3</v>
      </c>
      <c r="D15" s="134">
        <v>2</v>
      </c>
      <c r="E15" s="130"/>
      <c r="F15" s="107">
        <f>AVERAGE(K15,M15,N15)</f>
        <v>6.666666666666667</v>
      </c>
      <c r="G15" s="45"/>
      <c r="H15" s="46"/>
      <c r="I15" s="88"/>
      <c r="J15" s="88" t="s">
        <v>106</v>
      </c>
      <c r="K15" s="313">
        <v>8</v>
      </c>
      <c r="L15" s="166" t="s">
        <v>106</v>
      </c>
      <c r="M15" s="106">
        <v>5</v>
      </c>
      <c r="N15" s="314">
        <v>7</v>
      </c>
      <c r="O15" s="106"/>
      <c r="P15" s="106"/>
      <c r="Q15" s="88"/>
      <c r="R15" s="106"/>
      <c r="S15" s="88"/>
      <c r="T15" s="106"/>
      <c r="U15" s="44"/>
      <c r="V15" s="88"/>
      <c r="W15" s="106"/>
      <c r="X15" s="88"/>
      <c r="Y15" s="106"/>
      <c r="Z15" s="106"/>
      <c r="AA15" s="88"/>
      <c r="AB15" s="106"/>
      <c r="AC15" s="88"/>
      <c r="AD15" s="106"/>
      <c r="AE15" s="88"/>
      <c r="AF15" s="106"/>
      <c r="AG15" s="106"/>
      <c r="AH15" s="44"/>
      <c r="AI15" s="106"/>
      <c r="AJ15" s="88"/>
      <c r="AK15" s="88"/>
      <c r="AL15" s="106"/>
      <c r="AM15" s="88"/>
      <c r="AN15" s="106"/>
      <c r="AO15" s="88"/>
      <c r="AP15" s="88"/>
      <c r="AQ15" s="106"/>
      <c r="AR15" s="88"/>
      <c r="AS15" s="100"/>
    </row>
    <row r="16" spans="1:45" s="115" customFormat="1">
      <c r="A16" s="66" t="s">
        <v>10</v>
      </c>
      <c r="B16" s="35" t="s">
        <v>524</v>
      </c>
      <c r="C16" s="132">
        <v>4</v>
      </c>
      <c r="D16" s="134"/>
      <c r="E16" s="130"/>
      <c r="F16" s="107">
        <f>AVERAGE(G16,H16,I16,M16)</f>
        <v>5</v>
      </c>
      <c r="G16" s="45">
        <v>4</v>
      </c>
      <c r="H16" s="184">
        <v>4</v>
      </c>
      <c r="I16" s="88">
        <v>6</v>
      </c>
      <c r="J16" s="106"/>
      <c r="K16" s="106"/>
      <c r="L16" s="54"/>
      <c r="M16" s="106">
        <v>6</v>
      </c>
      <c r="N16" s="88"/>
      <c r="O16" s="106"/>
      <c r="P16" s="106"/>
      <c r="Q16" s="88"/>
      <c r="R16" s="106"/>
      <c r="S16" s="88"/>
      <c r="T16" s="106"/>
      <c r="U16" s="44"/>
      <c r="V16" s="88"/>
      <c r="W16" s="106"/>
      <c r="X16" s="88"/>
      <c r="Y16" s="106"/>
      <c r="Z16" s="106"/>
      <c r="AA16" s="88"/>
      <c r="AB16" s="106"/>
      <c r="AC16" s="88"/>
      <c r="AD16" s="106"/>
      <c r="AE16" s="88"/>
      <c r="AF16" s="106"/>
      <c r="AG16" s="106"/>
      <c r="AH16" s="44"/>
      <c r="AI16" s="106"/>
      <c r="AJ16" s="88"/>
      <c r="AK16" s="88"/>
      <c r="AL16" s="106"/>
      <c r="AM16" s="88"/>
      <c r="AN16" s="106"/>
      <c r="AO16" s="88"/>
      <c r="AP16" s="88"/>
      <c r="AQ16" s="106"/>
      <c r="AR16" s="88"/>
      <c r="AS16" s="140"/>
    </row>
    <row r="17" spans="1:45" s="115" customFormat="1">
      <c r="A17" s="66" t="s">
        <v>10</v>
      </c>
      <c r="B17" s="35" t="s">
        <v>51</v>
      </c>
      <c r="C17" s="132">
        <v>5</v>
      </c>
      <c r="D17" s="134"/>
      <c r="E17" s="130">
        <v>1</v>
      </c>
      <c r="F17" s="107">
        <f>AVERAGE(G17,I17,J17,L17,N17)</f>
        <v>5.8</v>
      </c>
      <c r="G17" s="45">
        <v>6</v>
      </c>
      <c r="H17" s="46"/>
      <c r="I17" s="314">
        <v>7</v>
      </c>
      <c r="J17" s="251">
        <v>7</v>
      </c>
      <c r="K17" s="106"/>
      <c r="L17" s="308">
        <v>3</v>
      </c>
      <c r="M17" s="106"/>
      <c r="N17" s="88">
        <v>6</v>
      </c>
      <c r="O17" s="106"/>
      <c r="P17" s="106"/>
      <c r="Q17" s="88"/>
      <c r="R17" s="106"/>
      <c r="S17" s="88"/>
      <c r="T17" s="106"/>
      <c r="U17" s="44"/>
      <c r="V17" s="88"/>
      <c r="W17" s="106"/>
      <c r="X17" s="88"/>
      <c r="Y17" s="106"/>
      <c r="Z17" s="106"/>
      <c r="AA17" s="88"/>
      <c r="AB17" s="106"/>
      <c r="AC17" s="88"/>
      <c r="AD17" s="106"/>
      <c r="AE17" s="88"/>
      <c r="AF17" s="106"/>
      <c r="AG17" s="106"/>
      <c r="AH17" s="44"/>
      <c r="AI17" s="106"/>
      <c r="AJ17" s="88"/>
      <c r="AK17" s="88"/>
      <c r="AL17" s="106"/>
      <c r="AM17" s="88"/>
      <c r="AN17" s="106"/>
      <c r="AO17" s="88"/>
      <c r="AP17" s="88"/>
      <c r="AQ17" s="106"/>
      <c r="AR17" s="88"/>
      <c r="AS17" s="140"/>
    </row>
    <row r="18" spans="1:45" s="115" customFormat="1">
      <c r="A18" s="66" t="s">
        <v>10</v>
      </c>
      <c r="B18" s="60" t="s">
        <v>525</v>
      </c>
      <c r="C18" s="132">
        <v>8</v>
      </c>
      <c r="D18" s="134"/>
      <c r="E18" s="130">
        <v>2</v>
      </c>
      <c r="F18" s="107">
        <f>AVERAGE(G18,H18,I18,J18,K18,L18,M18,N18)</f>
        <v>5.5</v>
      </c>
      <c r="G18" s="45">
        <v>5</v>
      </c>
      <c r="H18" s="184">
        <v>6</v>
      </c>
      <c r="I18" s="88">
        <v>5</v>
      </c>
      <c r="J18" s="251">
        <v>7</v>
      </c>
      <c r="K18" s="106">
        <v>6</v>
      </c>
      <c r="L18" s="308">
        <v>3</v>
      </c>
      <c r="M18" s="54">
        <v>6</v>
      </c>
      <c r="N18" s="88">
        <v>6</v>
      </c>
      <c r="O18" s="106"/>
      <c r="P18" s="106"/>
      <c r="Q18" s="88"/>
      <c r="R18" s="106"/>
      <c r="S18" s="88"/>
      <c r="T18" s="106"/>
      <c r="U18" s="44"/>
      <c r="V18" s="88"/>
      <c r="W18" s="106"/>
      <c r="X18" s="88"/>
      <c r="Y18" s="106"/>
      <c r="Z18" s="106"/>
      <c r="AA18" s="88"/>
      <c r="AB18" s="106"/>
      <c r="AC18" s="88"/>
      <c r="AD18" s="106"/>
      <c r="AE18" s="88"/>
      <c r="AF18" s="106"/>
      <c r="AG18" s="106"/>
      <c r="AH18" s="44"/>
      <c r="AI18" s="106"/>
      <c r="AJ18" s="88"/>
      <c r="AK18" s="88"/>
      <c r="AL18" s="106"/>
      <c r="AM18" s="88"/>
      <c r="AN18" s="106"/>
      <c r="AO18" s="88"/>
      <c r="AP18" s="88"/>
      <c r="AQ18" s="106"/>
      <c r="AR18" s="88"/>
      <c r="AS18" s="140"/>
    </row>
    <row r="19" spans="1:45" s="115" customFormat="1">
      <c r="A19" s="42" t="s">
        <v>10</v>
      </c>
      <c r="B19" s="102" t="s">
        <v>550</v>
      </c>
      <c r="C19" s="123">
        <v>1</v>
      </c>
      <c r="D19" s="124"/>
      <c r="E19" s="125"/>
      <c r="F19" s="192">
        <f>AVERAGE(H19)</f>
        <v>5</v>
      </c>
      <c r="G19" s="183"/>
      <c r="H19" s="337">
        <v>5</v>
      </c>
      <c r="I19" s="182"/>
      <c r="J19" s="181"/>
      <c r="K19" s="181"/>
      <c r="L19" s="282"/>
      <c r="M19" s="181"/>
      <c r="N19" s="182"/>
      <c r="O19" s="181"/>
      <c r="P19" s="181"/>
      <c r="Q19" s="182"/>
      <c r="R19" s="181"/>
      <c r="S19" s="182"/>
      <c r="T19" s="181"/>
      <c r="U19" s="291"/>
      <c r="V19" s="182"/>
      <c r="W19" s="181"/>
      <c r="X19" s="182"/>
      <c r="Y19" s="181"/>
      <c r="Z19" s="181"/>
      <c r="AA19" s="182"/>
      <c r="AB19" s="181"/>
      <c r="AC19" s="182"/>
      <c r="AD19" s="181"/>
      <c r="AE19" s="182"/>
      <c r="AF19" s="181"/>
      <c r="AG19" s="181"/>
      <c r="AH19" s="291"/>
      <c r="AI19" s="181"/>
      <c r="AJ19" s="182"/>
      <c r="AK19" s="182"/>
      <c r="AL19" s="181"/>
      <c r="AM19" s="182"/>
      <c r="AN19" s="181"/>
      <c r="AO19" s="182"/>
      <c r="AP19" s="182"/>
      <c r="AQ19" s="181"/>
      <c r="AR19" s="182"/>
      <c r="AS19" s="140"/>
    </row>
    <row r="20" spans="1:45" s="96" customFormat="1">
      <c r="A20" s="168" t="s">
        <v>10</v>
      </c>
      <c r="B20" s="39" t="s">
        <v>253</v>
      </c>
      <c r="C20" s="198">
        <v>2</v>
      </c>
      <c r="D20" s="199"/>
      <c r="E20" s="167"/>
      <c r="F20" s="29">
        <f>AVERAGE(H20,M20)</f>
        <v>5.5</v>
      </c>
      <c r="G20" s="45"/>
      <c r="H20" s="184">
        <v>6</v>
      </c>
      <c r="I20" s="88"/>
      <c r="J20" s="106"/>
      <c r="K20" s="106"/>
      <c r="L20" s="106"/>
      <c r="M20" s="106">
        <v>5</v>
      </c>
      <c r="N20" s="88"/>
      <c r="O20" s="106"/>
      <c r="P20" s="106"/>
      <c r="Q20" s="88"/>
      <c r="R20" s="106"/>
      <c r="S20" s="88"/>
      <c r="T20" s="106"/>
      <c r="U20" s="88"/>
      <c r="V20" s="88"/>
      <c r="W20" s="106"/>
      <c r="X20" s="88"/>
      <c r="Y20" s="88"/>
      <c r="Z20" s="106"/>
      <c r="AA20" s="33"/>
      <c r="AB20" s="88"/>
      <c r="AC20" s="88"/>
      <c r="AD20" s="106"/>
      <c r="AE20" s="88"/>
      <c r="AF20" s="106"/>
      <c r="AG20" s="106"/>
      <c r="AH20" s="88"/>
      <c r="AI20" s="88"/>
      <c r="AJ20" s="88"/>
      <c r="AK20" s="88"/>
      <c r="AL20" s="106"/>
      <c r="AM20" s="88"/>
      <c r="AN20" s="106"/>
      <c r="AO20" s="88"/>
      <c r="AP20" s="88"/>
      <c r="AQ20" s="106"/>
      <c r="AR20" s="88"/>
      <c r="AS20" s="100"/>
    </row>
    <row r="21" spans="1:45">
      <c r="A21" s="66" t="s">
        <v>23</v>
      </c>
      <c r="B21" s="35" t="s">
        <v>411</v>
      </c>
      <c r="C21" s="132">
        <v>5</v>
      </c>
      <c r="D21" s="134">
        <v>2</v>
      </c>
      <c r="E21" s="130">
        <v>2</v>
      </c>
      <c r="F21" s="107">
        <f>AVERAGE(G21,I21,J21,L21,M21,N21)</f>
        <v>5.833333333333333</v>
      </c>
      <c r="G21" s="274">
        <v>7</v>
      </c>
      <c r="H21" s="49"/>
      <c r="I21" s="88">
        <v>5</v>
      </c>
      <c r="J21" s="106">
        <v>5</v>
      </c>
      <c r="K21" s="88" t="s">
        <v>106</v>
      </c>
      <c r="L21" s="106">
        <v>5</v>
      </c>
      <c r="M21" s="106">
        <v>5</v>
      </c>
      <c r="N21" s="305">
        <v>8</v>
      </c>
      <c r="O21" s="88"/>
      <c r="P21" s="88"/>
      <c r="Q21" s="44"/>
      <c r="R21" s="106"/>
      <c r="S21" s="88"/>
      <c r="T21" s="106"/>
      <c r="U21" s="88"/>
      <c r="V21" s="88"/>
      <c r="W21" s="88"/>
      <c r="X21" s="166"/>
      <c r="Y21" s="88"/>
      <c r="Z21" s="88"/>
      <c r="AA21" s="48"/>
      <c r="AB21" s="54"/>
      <c r="AC21" s="88"/>
      <c r="AD21" s="44"/>
      <c r="AE21" s="88"/>
      <c r="AF21" s="44"/>
      <c r="AG21" s="106"/>
      <c r="AH21" s="88"/>
      <c r="AI21" s="106"/>
      <c r="AJ21" s="88"/>
      <c r="AK21" s="88"/>
      <c r="AL21" s="55"/>
      <c r="AM21" s="166"/>
      <c r="AN21" s="54"/>
      <c r="AO21" s="166"/>
      <c r="AP21" s="44"/>
      <c r="AQ21" s="55"/>
      <c r="AR21" s="88"/>
      <c r="AS21" s="22"/>
    </row>
    <row r="22" spans="1:45">
      <c r="A22" s="66" t="s">
        <v>23</v>
      </c>
      <c r="B22" s="35" t="s">
        <v>168</v>
      </c>
      <c r="C22" s="132">
        <v>4</v>
      </c>
      <c r="D22" s="134">
        <v>1</v>
      </c>
      <c r="E22" s="130"/>
      <c r="F22" s="107">
        <f>AVERAGE(G22,I22,J22,L22)</f>
        <v>5</v>
      </c>
      <c r="G22" s="43">
        <v>5</v>
      </c>
      <c r="H22" s="49" t="s">
        <v>106</v>
      </c>
      <c r="I22" s="88">
        <v>6</v>
      </c>
      <c r="J22" s="55">
        <v>6</v>
      </c>
      <c r="K22" s="106"/>
      <c r="L22" s="321">
        <v>3</v>
      </c>
      <c r="M22" s="106"/>
      <c r="N22" s="88"/>
      <c r="O22" s="106"/>
      <c r="P22" s="88"/>
      <c r="Q22" s="88"/>
      <c r="R22" s="106"/>
      <c r="S22" s="88"/>
      <c r="T22" s="106"/>
      <c r="U22" s="88"/>
      <c r="V22" s="88"/>
      <c r="W22" s="106"/>
      <c r="X22" s="88"/>
      <c r="Y22" s="106"/>
      <c r="Z22" s="106"/>
      <c r="AA22" s="33"/>
      <c r="AB22" s="106"/>
      <c r="AC22" s="88"/>
      <c r="AD22" s="88"/>
      <c r="AE22" s="44"/>
      <c r="AF22" s="88"/>
      <c r="AG22" s="106"/>
      <c r="AH22" s="88"/>
      <c r="AI22" s="106"/>
      <c r="AJ22" s="88"/>
      <c r="AK22" s="88"/>
      <c r="AL22" s="106"/>
      <c r="AM22" s="88"/>
      <c r="AN22" s="106"/>
      <c r="AO22" s="88"/>
      <c r="AP22" s="88"/>
      <c r="AQ22" s="106"/>
      <c r="AR22" s="88"/>
      <c r="AS22" s="22"/>
    </row>
    <row r="23" spans="1:45">
      <c r="A23" s="66" t="s">
        <v>23</v>
      </c>
      <c r="B23" s="23" t="s">
        <v>149</v>
      </c>
      <c r="C23" s="132">
        <v>2</v>
      </c>
      <c r="D23" s="134">
        <v>1</v>
      </c>
      <c r="E23" s="130"/>
      <c r="F23" s="107">
        <f>AVERAGE(G23,J23)</f>
        <v>6.5</v>
      </c>
      <c r="G23" s="344">
        <v>7</v>
      </c>
      <c r="H23" s="33"/>
      <c r="I23" s="88" t="s">
        <v>106</v>
      </c>
      <c r="J23" s="88">
        <v>6</v>
      </c>
      <c r="K23" s="106"/>
      <c r="L23" s="54"/>
      <c r="M23" s="88"/>
      <c r="N23" s="44"/>
      <c r="O23" s="106"/>
      <c r="P23" s="88"/>
      <c r="Q23" s="88"/>
      <c r="R23" s="106"/>
      <c r="S23" s="88"/>
      <c r="T23" s="106"/>
      <c r="U23" s="88"/>
      <c r="V23" s="88"/>
      <c r="W23" s="88"/>
      <c r="X23" s="88"/>
      <c r="Y23" s="106"/>
      <c r="Z23" s="106"/>
      <c r="AA23" s="49"/>
      <c r="AB23" s="106"/>
      <c r="AC23" s="88"/>
      <c r="AD23" s="106"/>
      <c r="AE23" s="88"/>
      <c r="AF23" s="106"/>
      <c r="AG23" s="88"/>
      <c r="AH23" s="88"/>
      <c r="AI23" s="106"/>
      <c r="AJ23" s="44"/>
      <c r="AK23" s="88"/>
      <c r="AL23" s="106"/>
      <c r="AM23" s="88"/>
      <c r="AN23" s="88"/>
      <c r="AO23" s="88"/>
      <c r="AP23" s="44"/>
      <c r="AQ23" s="88"/>
      <c r="AR23" s="88"/>
      <c r="AS23" s="22"/>
    </row>
    <row r="24" spans="1:45">
      <c r="A24" s="66" t="s">
        <v>23</v>
      </c>
      <c r="B24" s="23" t="s">
        <v>150</v>
      </c>
      <c r="C24" s="132">
        <v>6</v>
      </c>
      <c r="D24" s="134">
        <v>2</v>
      </c>
      <c r="E24" s="130">
        <v>1</v>
      </c>
      <c r="F24" s="107">
        <f>AVERAGE(H24,I24,K24,L24,M24,N24)</f>
        <v>5.666666666666667</v>
      </c>
      <c r="G24" s="43" t="s">
        <v>106</v>
      </c>
      <c r="H24" s="184">
        <v>5</v>
      </c>
      <c r="I24" s="305">
        <v>7</v>
      </c>
      <c r="J24" s="88" t="s">
        <v>106</v>
      </c>
      <c r="K24" s="313">
        <v>7</v>
      </c>
      <c r="L24" s="106">
        <v>5</v>
      </c>
      <c r="M24" s="106">
        <v>5</v>
      </c>
      <c r="N24" s="88">
        <v>5</v>
      </c>
      <c r="O24" s="106"/>
      <c r="P24" s="166"/>
      <c r="Q24" s="88"/>
      <c r="R24" s="88"/>
      <c r="S24" s="88"/>
      <c r="T24" s="166"/>
      <c r="U24" s="88"/>
      <c r="V24" s="88"/>
      <c r="W24" s="106"/>
      <c r="X24" s="88"/>
      <c r="Y24" s="106"/>
      <c r="Z24" s="106"/>
      <c r="AA24" s="51"/>
      <c r="AB24" s="106"/>
      <c r="AC24" s="88"/>
      <c r="AD24" s="106"/>
      <c r="AE24" s="88"/>
      <c r="AF24" s="106"/>
      <c r="AG24" s="106"/>
      <c r="AH24" s="88"/>
      <c r="AI24" s="106"/>
      <c r="AJ24" s="88"/>
      <c r="AK24" s="88"/>
      <c r="AL24" s="106"/>
      <c r="AM24" s="88"/>
      <c r="AN24" s="106"/>
      <c r="AO24" s="166"/>
      <c r="AP24" s="166"/>
      <c r="AQ24" s="106"/>
      <c r="AR24" s="88"/>
      <c r="AS24" s="22"/>
    </row>
    <row r="25" spans="1:45" s="115" customFormat="1">
      <c r="A25" s="149" t="s">
        <v>23</v>
      </c>
      <c r="B25" s="35" t="s">
        <v>80</v>
      </c>
      <c r="C25" s="150">
        <v>4</v>
      </c>
      <c r="D25" s="50"/>
      <c r="E25" s="152">
        <v>1</v>
      </c>
      <c r="F25" s="107">
        <f>AVERAGE(H25,J25,K25,M25)</f>
        <v>5.75</v>
      </c>
      <c r="G25" s="45"/>
      <c r="H25" s="184">
        <v>5</v>
      </c>
      <c r="I25" s="88"/>
      <c r="J25" s="305">
        <v>7</v>
      </c>
      <c r="K25" s="55">
        <v>5</v>
      </c>
      <c r="L25" s="88"/>
      <c r="M25" s="88">
        <v>6</v>
      </c>
      <c r="N25" s="88"/>
      <c r="O25" s="106"/>
      <c r="P25" s="88"/>
      <c r="Q25" s="88"/>
      <c r="R25" s="106"/>
      <c r="S25" s="88"/>
      <c r="T25" s="106"/>
      <c r="U25" s="88"/>
      <c r="V25" s="88"/>
      <c r="W25" s="88"/>
      <c r="X25" s="88"/>
      <c r="Y25" s="106"/>
      <c r="Z25" s="106"/>
      <c r="AA25" s="33"/>
      <c r="AB25" s="88"/>
      <c r="AC25" s="88"/>
      <c r="AD25" s="106"/>
      <c r="AE25" s="88"/>
      <c r="AF25" s="106"/>
      <c r="AG25" s="106"/>
      <c r="AH25" s="88"/>
      <c r="AI25" s="106"/>
      <c r="AJ25" s="88"/>
      <c r="AK25" s="88"/>
      <c r="AL25" s="106"/>
      <c r="AM25" s="88"/>
      <c r="AN25" s="106"/>
      <c r="AO25" s="88"/>
      <c r="AP25" s="88"/>
      <c r="AQ25" s="106"/>
      <c r="AR25" s="88"/>
      <c r="AS25" s="140"/>
    </row>
    <row r="26" spans="1:45" s="115" customFormat="1">
      <c r="A26" s="149" t="s">
        <v>23</v>
      </c>
      <c r="B26" s="35" t="s">
        <v>341</v>
      </c>
      <c r="C26" s="150">
        <v>4</v>
      </c>
      <c r="D26" s="50">
        <v>2</v>
      </c>
      <c r="E26" s="152">
        <v>3</v>
      </c>
      <c r="F26" s="107">
        <f>AVERAGE(G26,K26,L26,N26)</f>
        <v>5.75</v>
      </c>
      <c r="G26" s="45">
        <v>5</v>
      </c>
      <c r="H26" s="309" t="s">
        <v>106</v>
      </c>
      <c r="I26" s="44"/>
      <c r="J26" s="88"/>
      <c r="K26" s="305">
        <v>8</v>
      </c>
      <c r="L26" s="295">
        <v>3</v>
      </c>
      <c r="M26" s="166" t="s">
        <v>106</v>
      </c>
      <c r="N26" s="305">
        <v>7</v>
      </c>
      <c r="O26" s="106"/>
      <c r="P26" s="88"/>
      <c r="Q26" s="88"/>
      <c r="R26" s="106"/>
      <c r="S26" s="88"/>
      <c r="T26" s="106"/>
      <c r="U26" s="88"/>
      <c r="V26" s="88"/>
      <c r="W26" s="88"/>
      <c r="X26" s="88"/>
      <c r="Y26" s="106"/>
      <c r="Z26" s="106"/>
      <c r="AA26" s="51"/>
      <c r="AB26" s="88"/>
      <c r="AC26" s="88"/>
      <c r="AD26" s="106"/>
      <c r="AE26" s="88"/>
      <c r="AF26" s="106"/>
      <c r="AG26" s="106"/>
      <c r="AH26" s="88"/>
      <c r="AI26" s="54"/>
      <c r="AJ26" s="88"/>
      <c r="AK26" s="88"/>
      <c r="AL26" s="106"/>
      <c r="AM26" s="88"/>
      <c r="AN26" s="88"/>
      <c r="AO26" s="88"/>
      <c r="AP26" s="88"/>
      <c r="AQ26" s="106"/>
      <c r="AR26" s="88"/>
      <c r="AS26" s="140"/>
    </row>
    <row r="27" spans="1:45" s="115" customFormat="1">
      <c r="A27" s="42" t="s">
        <v>23</v>
      </c>
      <c r="B27" s="102" t="s">
        <v>29</v>
      </c>
      <c r="C27" s="123"/>
      <c r="D27" s="124"/>
      <c r="E27" s="125"/>
      <c r="F27" s="192"/>
      <c r="G27" s="287"/>
      <c r="H27" s="288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289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281"/>
      <c r="AS27" s="140"/>
    </row>
    <row r="28" spans="1:45" s="115" customFormat="1">
      <c r="A28" s="149" t="s">
        <v>23</v>
      </c>
      <c r="B28" s="35" t="s">
        <v>366</v>
      </c>
      <c r="C28" s="150">
        <v>1</v>
      </c>
      <c r="D28" s="50">
        <v>3</v>
      </c>
      <c r="E28" s="152">
        <v>2</v>
      </c>
      <c r="F28" s="64">
        <f>AVERAGE(H28,M28)</f>
        <v>6</v>
      </c>
      <c r="G28" s="161"/>
      <c r="H28" s="348">
        <v>6</v>
      </c>
      <c r="I28" s="166" t="s">
        <v>106</v>
      </c>
      <c r="J28" s="156"/>
      <c r="K28" s="156"/>
      <c r="L28" s="156"/>
      <c r="M28" s="166">
        <v>6</v>
      </c>
      <c r="N28" s="44" t="s">
        <v>106</v>
      </c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4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40"/>
    </row>
    <row r="29" spans="1:45" s="115" customFormat="1">
      <c r="A29" s="207" t="s">
        <v>23</v>
      </c>
      <c r="B29" s="60" t="s">
        <v>552</v>
      </c>
      <c r="C29" s="150">
        <v>2</v>
      </c>
      <c r="D29" s="50">
        <v>2</v>
      </c>
      <c r="E29" s="152"/>
      <c r="F29" s="64">
        <f>AVERAGE(H29,M29)</f>
        <v>6</v>
      </c>
      <c r="G29" s="161"/>
      <c r="H29" s="222">
        <v>6</v>
      </c>
      <c r="I29" s="156"/>
      <c r="J29" s="156"/>
      <c r="K29" s="166" t="s">
        <v>106</v>
      </c>
      <c r="L29" s="156"/>
      <c r="M29" s="166">
        <v>6</v>
      </c>
      <c r="N29" s="166" t="s">
        <v>106</v>
      </c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4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40"/>
    </row>
    <row r="30" spans="1:45" s="115" customFormat="1">
      <c r="A30" s="299" t="s">
        <v>23</v>
      </c>
      <c r="B30" s="319" t="s">
        <v>306</v>
      </c>
      <c r="C30" s="301"/>
      <c r="D30" s="302"/>
      <c r="E30" s="300"/>
      <c r="F30" s="29"/>
      <c r="G30" s="290"/>
      <c r="H30" s="285"/>
      <c r="I30" s="281"/>
      <c r="J30" s="278"/>
      <c r="K30" s="281"/>
      <c r="L30" s="281"/>
      <c r="M30" s="291"/>
      <c r="N30" s="281"/>
      <c r="O30" s="281"/>
      <c r="P30" s="281"/>
      <c r="Q30" s="281"/>
      <c r="R30" s="278"/>
      <c r="S30" s="281"/>
      <c r="T30" s="278"/>
      <c r="U30" s="281"/>
      <c r="V30" s="281"/>
      <c r="W30" s="281"/>
      <c r="X30" s="281"/>
      <c r="Y30" s="281"/>
      <c r="Z30" s="281"/>
      <c r="AA30" s="283"/>
      <c r="AB30" s="278"/>
      <c r="AC30" s="281"/>
      <c r="AD30" s="278"/>
      <c r="AE30" s="281"/>
      <c r="AF30" s="278"/>
      <c r="AG30" s="281"/>
      <c r="AH30" s="281"/>
      <c r="AI30" s="282"/>
      <c r="AJ30" s="281"/>
      <c r="AK30" s="281"/>
      <c r="AL30" s="278"/>
      <c r="AM30" s="291"/>
      <c r="AN30" s="261"/>
      <c r="AO30" s="281"/>
      <c r="AP30" s="281"/>
      <c r="AQ30" s="281"/>
      <c r="AR30" s="281"/>
      <c r="AS30" s="140"/>
    </row>
    <row r="31" spans="1:45">
      <c r="A31" s="149" t="s">
        <v>24</v>
      </c>
      <c r="B31" s="35" t="s">
        <v>152</v>
      </c>
      <c r="C31" s="150">
        <v>2</v>
      </c>
      <c r="D31" s="55">
        <v>1</v>
      </c>
      <c r="E31" s="151">
        <v>1</v>
      </c>
      <c r="F31" s="371">
        <f>AVERAGE(K31,L31)</f>
        <v>5.5</v>
      </c>
      <c r="G31" s="55"/>
      <c r="H31" s="55"/>
      <c r="I31" s="55"/>
      <c r="J31" s="88" t="s">
        <v>106</v>
      </c>
      <c r="K31" s="251">
        <v>7</v>
      </c>
      <c r="L31" s="55">
        <v>4</v>
      </c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166"/>
      <c r="AA31" s="50"/>
      <c r="AB31" s="50"/>
      <c r="AC31" s="144"/>
      <c r="AD31" s="55"/>
      <c r="AE31" s="55"/>
      <c r="AF31" s="50"/>
      <c r="AG31" s="55"/>
      <c r="AH31" s="55"/>
      <c r="AI31" s="55"/>
      <c r="AJ31" s="55"/>
      <c r="AK31" s="55"/>
      <c r="AL31" s="50"/>
      <c r="AM31" s="55"/>
      <c r="AN31" s="55"/>
      <c r="AO31" s="55"/>
      <c r="AP31" s="50"/>
      <c r="AQ31" s="55"/>
      <c r="AR31" s="55"/>
      <c r="AS31" s="22"/>
    </row>
    <row r="32" spans="1:45">
      <c r="A32" s="42" t="s">
        <v>24</v>
      </c>
      <c r="B32" s="102" t="s">
        <v>202</v>
      </c>
      <c r="C32" s="123"/>
      <c r="D32" s="124"/>
      <c r="E32" s="125"/>
      <c r="F32" s="107"/>
      <c r="G32" s="290"/>
      <c r="H32" s="269"/>
      <c r="I32" s="281"/>
      <c r="J32" s="278"/>
      <c r="K32" s="278"/>
      <c r="L32" s="278"/>
      <c r="M32" s="278"/>
      <c r="N32" s="281"/>
      <c r="O32" s="278"/>
      <c r="P32" s="281"/>
      <c r="Q32" s="281"/>
      <c r="R32" s="281"/>
      <c r="S32" s="291"/>
      <c r="T32" s="281"/>
      <c r="U32" s="281"/>
      <c r="V32" s="281"/>
      <c r="W32" s="282"/>
      <c r="X32" s="281"/>
      <c r="Y32" s="281"/>
      <c r="Z32" s="278"/>
      <c r="AA32" s="269"/>
      <c r="AB32" s="278"/>
      <c r="AC32" s="281"/>
      <c r="AD32" s="278"/>
      <c r="AE32" s="281"/>
      <c r="AF32" s="278"/>
      <c r="AG32" s="281"/>
      <c r="AH32" s="281"/>
      <c r="AI32" s="278"/>
      <c r="AJ32" s="281"/>
      <c r="AK32" s="281"/>
      <c r="AL32" s="278"/>
      <c r="AM32" s="281"/>
      <c r="AN32" s="278"/>
      <c r="AO32" s="281"/>
      <c r="AP32" s="291"/>
      <c r="AQ32" s="278"/>
      <c r="AR32" s="281"/>
      <c r="AS32" s="22"/>
    </row>
    <row r="33" spans="1:45">
      <c r="A33" s="149" t="s">
        <v>24</v>
      </c>
      <c r="B33" s="35" t="s">
        <v>153</v>
      </c>
      <c r="C33" s="150">
        <v>5</v>
      </c>
      <c r="D33" s="50">
        <v>2</v>
      </c>
      <c r="E33" s="152">
        <v>1</v>
      </c>
      <c r="F33" s="107">
        <f>AVERAGE(I33,J33,K33,L33,M33,N33)</f>
        <v>5</v>
      </c>
      <c r="G33" s="45"/>
      <c r="H33" s="53" t="s">
        <v>106</v>
      </c>
      <c r="I33" s="88">
        <v>5</v>
      </c>
      <c r="J33" s="106">
        <v>6</v>
      </c>
      <c r="K33" s="88">
        <v>5</v>
      </c>
      <c r="L33" s="267">
        <v>3</v>
      </c>
      <c r="M33" s="166">
        <v>4</v>
      </c>
      <c r="N33" s="305">
        <v>7</v>
      </c>
      <c r="O33" s="88"/>
      <c r="P33" s="88"/>
      <c r="Q33" s="44"/>
      <c r="R33" s="106"/>
      <c r="S33" s="88"/>
      <c r="T33" s="106"/>
      <c r="U33" s="88"/>
      <c r="V33" s="88"/>
      <c r="W33" s="88"/>
      <c r="X33" s="88"/>
      <c r="Y33" s="88"/>
      <c r="Z33" s="88"/>
      <c r="AA33" s="49"/>
      <c r="AB33" s="106"/>
      <c r="AC33" s="88"/>
      <c r="AD33" s="106"/>
      <c r="AE33" s="88"/>
      <c r="AF33" s="106"/>
      <c r="AG33" s="106"/>
      <c r="AH33" s="88"/>
      <c r="AI33" s="88"/>
      <c r="AJ33" s="88"/>
      <c r="AK33" s="88"/>
      <c r="AL33" s="106"/>
      <c r="AM33" s="106"/>
      <c r="AN33" s="106"/>
      <c r="AO33" s="44"/>
      <c r="AP33" s="88"/>
      <c r="AQ33" s="44"/>
      <c r="AR33" s="88"/>
      <c r="AS33" s="22"/>
    </row>
    <row r="34" spans="1:45" s="115" customFormat="1">
      <c r="A34" s="42" t="s">
        <v>24</v>
      </c>
      <c r="B34" s="102" t="s">
        <v>307</v>
      </c>
      <c r="C34" s="123">
        <v>1</v>
      </c>
      <c r="D34" s="124">
        <v>1</v>
      </c>
      <c r="E34" s="125"/>
      <c r="F34" s="192">
        <f>AVERAGE(H34)</f>
        <v>5</v>
      </c>
      <c r="G34" s="287" t="s">
        <v>106</v>
      </c>
      <c r="H34" s="338">
        <v>5</v>
      </c>
      <c r="I34" s="182"/>
      <c r="J34" s="182"/>
      <c r="K34" s="182"/>
      <c r="L34" s="182"/>
      <c r="M34" s="182"/>
      <c r="N34" s="182"/>
      <c r="O34" s="182"/>
      <c r="P34" s="182"/>
      <c r="Q34" s="182"/>
      <c r="R34" s="181"/>
      <c r="S34" s="182"/>
      <c r="T34" s="181"/>
      <c r="U34" s="182"/>
      <c r="V34" s="182"/>
      <c r="W34" s="182"/>
      <c r="X34" s="182"/>
      <c r="Y34" s="182"/>
      <c r="Z34" s="182"/>
      <c r="AA34" s="289"/>
      <c r="AB34" s="181"/>
      <c r="AC34" s="182"/>
      <c r="AD34" s="181"/>
      <c r="AE34" s="182"/>
      <c r="AF34" s="181"/>
      <c r="AG34" s="182"/>
      <c r="AH34" s="182"/>
      <c r="AI34" s="282"/>
      <c r="AJ34" s="182"/>
      <c r="AK34" s="182"/>
      <c r="AL34" s="181"/>
      <c r="AM34" s="181"/>
      <c r="AN34" s="182"/>
      <c r="AO34" s="182"/>
      <c r="AP34" s="182"/>
      <c r="AQ34" s="181"/>
      <c r="AR34" s="291"/>
      <c r="AS34" s="140"/>
    </row>
    <row r="35" spans="1:45" s="115" customFormat="1">
      <c r="A35" s="66" t="s">
        <v>24</v>
      </c>
      <c r="B35" s="23" t="s">
        <v>308</v>
      </c>
      <c r="C35" s="132">
        <v>3</v>
      </c>
      <c r="D35" s="134">
        <v>2</v>
      </c>
      <c r="E35" s="142">
        <v>2</v>
      </c>
      <c r="F35" s="107">
        <f>AVERAGE(G35,L35,M35,N35)</f>
        <v>4.75</v>
      </c>
      <c r="G35" s="286">
        <v>3</v>
      </c>
      <c r="H35" s="185"/>
      <c r="I35" s="88"/>
      <c r="J35" s="88"/>
      <c r="K35" s="88" t="s">
        <v>106</v>
      </c>
      <c r="L35" s="88">
        <v>4</v>
      </c>
      <c r="M35" s="166">
        <v>4</v>
      </c>
      <c r="N35" s="305">
        <v>8</v>
      </c>
      <c r="O35" s="88"/>
      <c r="P35" s="88"/>
      <c r="Q35" s="88"/>
      <c r="R35" s="88"/>
      <c r="S35" s="88"/>
      <c r="T35" s="106"/>
      <c r="U35" s="88"/>
      <c r="V35" s="44"/>
      <c r="W35" s="88"/>
      <c r="X35" s="88"/>
      <c r="Y35" s="88"/>
      <c r="Z35" s="88"/>
      <c r="AA35" s="49"/>
      <c r="AB35" s="54"/>
      <c r="AC35" s="88"/>
      <c r="AD35" s="88"/>
      <c r="AE35" s="88"/>
      <c r="AF35" s="88"/>
      <c r="AG35" s="44"/>
      <c r="AH35" s="88"/>
      <c r="AI35" s="166"/>
      <c r="AJ35" s="88"/>
      <c r="AK35" s="88"/>
      <c r="AL35" s="88"/>
      <c r="AM35" s="88"/>
      <c r="AN35" s="88"/>
      <c r="AO35" s="88"/>
      <c r="AP35" s="88"/>
      <c r="AQ35" s="106"/>
      <c r="AR35" s="88"/>
      <c r="AS35" s="140"/>
    </row>
    <row r="36" spans="1:45" s="115" customFormat="1">
      <c r="A36" s="42" t="s">
        <v>24</v>
      </c>
      <c r="B36" s="102" t="s">
        <v>404</v>
      </c>
      <c r="C36" s="123"/>
      <c r="D36" s="124"/>
      <c r="E36" s="292"/>
      <c r="F36" s="107"/>
      <c r="G36" s="284"/>
      <c r="H36" s="280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91"/>
      <c r="T36" s="278"/>
      <c r="U36" s="281"/>
      <c r="V36" s="281"/>
      <c r="W36" s="281"/>
      <c r="X36" s="281"/>
      <c r="Y36" s="281"/>
      <c r="Z36" s="281"/>
      <c r="AA36" s="262"/>
      <c r="AB36" s="291"/>
      <c r="AC36" s="261"/>
      <c r="AD36" s="278"/>
      <c r="AE36" s="281"/>
      <c r="AF36" s="278"/>
      <c r="AG36" s="281"/>
      <c r="AH36" s="281"/>
      <c r="AI36" s="282"/>
      <c r="AJ36" s="281"/>
      <c r="AK36" s="281"/>
      <c r="AL36" s="278"/>
      <c r="AM36" s="278"/>
      <c r="AN36" s="261"/>
      <c r="AO36" s="281"/>
      <c r="AP36" s="281"/>
      <c r="AQ36" s="278"/>
      <c r="AR36" s="281"/>
      <c r="AS36" s="140"/>
    </row>
    <row r="37" spans="1:45" s="115" customFormat="1">
      <c r="A37" s="66" t="s">
        <v>24</v>
      </c>
      <c r="B37" s="35" t="s">
        <v>551</v>
      </c>
      <c r="C37" s="132">
        <v>1</v>
      </c>
      <c r="D37" s="134"/>
      <c r="E37" s="142"/>
      <c r="F37" s="107">
        <f>AVERAGE(H37)</f>
        <v>4</v>
      </c>
      <c r="G37" s="43"/>
      <c r="H37" s="185">
        <v>4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44"/>
      <c r="T37" s="106"/>
      <c r="U37" s="88"/>
      <c r="V37" s="88"/>
      <c r="W37" s="88"/>
      <c r="X37" s="88"/>
      <c r="Y37" s="88"/>
      <c r="Z37" s="88"/>
      <c r="AA37" s="48"/>
      <c r="AB37" s="44"/>
      <c r="AC37" s="166"/>
      <c r="AD37" s="106"/>
      <c r="AE37" s="88"/>
      <c r="AF37" s="106"/>
      <c r="AG37" s="88"/>
      <c r="AH37" s="88"/>
      <c r="AI37" s="54"/>
      <c r="AJ37" s="88"/>
      <c r="AK37" s="88"/>
      <c r="AL37" s="106"/>
      <c r="AM37" s="106"/>
      <c r="AN37" s="166"/>
      <c r="AO37" s="88"/>
      <c r="AP37" s="88"/>
      <c r="AQ37" s="106"/>
      <c r="AR37" s="88"/>
      <c r="AS37" s="140"/>
    </row>
    <row r="38" spans="1:45" s="115" customFormat="1" ht="15.75" thickBot="1">
      <c r="A38" s="2" t="s">
        <v>24</v>
      </c>
      <c r="B38" s="159" t="s">
        <v>385</v>
      </c>
      <c r="C38" s="133">
        <v>1</v>
      </c>
      <c r="D38" s="135">
        <v>1</v>
      </c>
      <c r="E38" s="249"/>
      <c r="F38" s="28"/>
      <c r="G38" s="43" t="s">
        <v>430</v>
      </c>
      <c r="H38" s="185"/>
      <c r="I38" s="88"/>
      <c r="J38" s="88"/>
      <c r="K38" s="88"/>
      <c r="L38" s="88"/>
      <c r="M38" s="88"/>
      <c r="N38" s="88" t="s">
        <v>106</v>
      </c>
      <c r="O38" s="88"/>
      <c r="P38" s="88"/>
      <c r="Q38" s="88"/>
      <c r="R38" s="88"/>
      <c r="S38" s="44"/>
      <c r="T38" s="106"/>
      <c r="U38" s="88"/>
      <c r="V38" s="88"/>
      <c r="W38" s="88"/>
      <c r="X38" s="88"/>
      <c r="Y38" s="88"/>
      <c r="Z38" s="88"/>
      <c r="AA38" s="49"/>
      <c r="AB38" s="88"/>
      <c r="AC38" s="88"/>
      <c r="AD38" s="106"/>
      <c r="AE38" s="88"/>
      <c r="AF38" s="88"/>
      <c r="AG38" s="44"/>
      <c r="AH38" s="88"/>
      <c r="AI38" s="166"/>
      <c r="AJ38" s="88"/>
      <c r="AK38" s="88"/>
      <c r="AL38" s="88"/>
      <c r="AM38" s="88"/>
      <c r="AN38" s="166"/>
      <c r="AO38" s="88"/>
      <c r="AP38" s="88"/>
      <c r="AQ38" s="106"/>
      <c r="AR38" s="88"/>
      <c r="AS38" s="140"/>
    </row>
    <row r="39" spans="1:45">
      <c r="G39" s="25">
        <f>AVERAGE(G10,G11,G14,G16,G17,G18,G21,G22,G23,G26,G35)</f>
        <v>5.2727272727272725</v>
      </c>
      <c r="H39" s="31">
        <f>AVERAGE(H10,H16,H18,H19,H20,H24,H25,H28,H29,H34,H37)</f>
        <v>5.2727272727272725</v>
      </c>
      <c r="I39" s="31">
        <f>AVERAGE(I10,I11,I13,I14,I16,I17,I18,I21,I22,I24,I33)</f>
        <v>5.8181818181818183</v>
      </c>
      <c r="J39" s="25">
        <f>AVERAGE(J9,J11,J13,J14,J17,J18,J21,J22,J25,J33,J23)</f>
        <v>6</v>
      </c>
      <c r="K39" s="25">
        <f>AVERAGE(K10,K11,K13,K14,K15,K18,K24,K25,K26,K31,K33)</f>
        <v>6.2727272727272725</v>
      </c>
      <c r="L39" s="25">
        <f>AVERAGE(L10,L11,L13,L14,L17,L18,L21,L22,L24,L26,L31)</f>
        <v>3.7272727272727271</v>
      </c>
      <c r="M39" s="25">
        <f>AVERAGE(M10,M15,M16,M18,M20,M21,M24,M25,M29,M33,M35)</f>
        <v>5.2727272727272725</v>
      </c>
      <c r="N39" s="31">
        <f>AVERAGE(N10,N11,N14,N15,N17,N18,N21,N24,N26,N33,N35)</f>
        <v>6.7272727272727275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V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203</v>
      </c>
    </row>
    <row r="4" spans="1:48">
      <c r="A4" t="s">
        <v>2</v>
      </c>
    </row>
    <row r="5" spans="1:48" ht="15.75" thickBot="1"/>
    <row r="6" spans="1:48" ht="15.75" thickBot="1">
      <c r="C6" s="412" t="s">
        <v>74</v>
      </c>
      <c r="D6" s="413"/>
      <c r="E6" s="414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431</v>
      </c>
      <c r="H7" s="139" t="s">
        <v>541</v>
      </c>
      <c r="I7" s="139" t="s">
        <v>589</v>
      </c>
      <c r="J7" s="139" t="s">
        <v>654</v>
      </c>
      <c r="K7" s="139" t="s">
        <v>660</v>
      </c>
      <c r="L7" s="139" t="s">
        <v>695</v>
      </c>
      <c r="M7" s="139" t="s">
        <v>723</v>
      </c>
      <c r="N7" s="139" t="s">
        <v>743</v>
      </c>
      <c r="O7" s="21"/>
      <c r="P7" s="62"/>
      <c r="Q7" s="72"/>
      <c r="R7" s="82"/>
      <c r="S7" s="82"/>
      <c r="T7" s="82"/>
      <c r="U7" s="82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  <c r="AS7" s="115"/>
      <c r="AT7" s="115"/>
      <c r="AU7" s="115"/>
      <c r="AV7" s="115"/>
    </row>
    <row r="8" spans="1:48">
      <c r="A8" s="370" t="s">
        <v>8</v>
      </c>
      <c r="B8" s="400" t="s">
        <v>204</v>
      </c>
      <c r="C8" s="406"/>
      <c r="D8" s="407"/>
      <c r="E8" s="408"/>
      <c r="F8" s="369"/>
      <c r="G8" s="160"/>
      <c r="H8" s="106"/>
      <c r="I8" s="88"/>
      <c r="J8" s="106"/>
      <c r="K8" s="88"/>
      <c r="L8" s="88"/>
      <c r="M8" s="33"/>
      <c r="N8" s="88"/>
      <c r="O8" s="106"/>
      <c r="P8" s="55"/>
      <c r="Q8" s="106"/>
      <c r="R8" s="106"/>
      <c r="S8" s="106"/>
      <c r="T8" s="88"/>
      <c r="U8" s="106"/>
      <c r="V8" s="106"/>
      <c r="W8" s="88"/>
      <c r="X8" s="106"/>
      <c r="Y8" s="106"/>
      <c r="Z8" s="106"/>
      <c r="AA8" s="88"/>
      <c r="AB8" s="106"/>
      <c r="AC8" s="106"/>
      <c r="AD8" s="106"/>
      <c r="AE8" s="33"/>
      <c r="AF8" s="106"/>
      <c r="AG8" s="106"/>
      <c r="AH8" s="33"/>
      <c r="AI8" s="106"/>
      <c r="AJ8" s="49"/>
      <c r="AK8" s="33"/>
      <c r="AL8" s="49"/>
      <c r="AM8" s="88"/>
      <c r="AN8" s="33"/>
      <c r="AO8" s="33"/>
      <c r="AP8" s="33"/>
      <c r="AQ8" s="33"/>
      <c r="AR8" s="33"/>
      <c r="AS8" s="115"/>
      <c r="AT8" s="115"/>
      <c r="AU8" s="115"/>
      <c r="AV8" s="115"/>
    </row>
    <row r="9" spans="1:48">
      <c r="A9" s="368" t="s">
        <v>8</v>
      </c>
      <c r="B9" s="380" t="s">
        <v>205</v>
      </c>
      <c r="C9" s="395">
        <v>8</v>
      </c>
      <c r="D9" s="396"/>
      <c r="E9" s="394"/>
      <c r="F9" s="373">
        <f>AVERAGE(G9,H9,I9,J9,K9,L9,M9,N9)</f>
        <v>5</v>
      </c>
      <c r="G9" s="173">
        <v>5</v>
      </c>
      <c r="H9" s="55">
        <v>6</v>
      </c>
      <c r="I9" s="44">
        <v>6</v>
      </c>
      <c r="J9" s="106">
        <v>4</v>
      </c>
      <c r="K9" s="295">
        <v>2</v>
      </c>
      <c r="L9" s="88">
        <v>5</v>
      </c>
      <c r="M9" s="51">
        <v>6</v>
      </c>
      <c r="N9" s="44">
        <v>6</v>
      </c>
      <c r="O9" s="54"/>
      <c r="P9" s="54"/>
      <c r="Q9" s="106"/>
      <c r="R9" s="106"/>
      <c r="S9" s="106"/>
      <c r="T9" s="44"/>
      <c r="U9" s="106"/>
      <c r="V9" s="106"/>
      <c r="W9" s="88"/>
      <c r="X9" s="106"/>
      <c r="Y9" s="106"/>
      <c r="Z9" s="106"/>
      <c r="AA9" s="88"/>
      <c r="AB9" s="106"/>
      <c r="AC9" s="54"/>
      <c r="AD9" s="55"/>
      <c r="AE9" s="33"/>
      <c r="AF9" s="106"/>
      <c r="AG9" s="44"/>
      <c r="AH9" s="33"/>
      <c r="AI9" s="106"/>
      <c r="AJ9" s="48"/>
      <c r="AK9" s="33"/>
      <c r="AL9" s="33"/>
      <c r="AM9" s="88"/>
      <c r="AN9" s="33"/>
      <c r="AO9" s="33"/>
      <c r="AP9" s="51"/>
      <c r="AQ9" s="33"/>
      <c r="AR9" s="51"/>
      <c r="AS9" s="115"/>
      <c r="AT9" s="115"/>
      <c r="AU9" s="115"/>
      <c r="AV9" s="115"/>
    </row>
    <row r="10" spans="1:48">
      <c r="A10" s="366" t="s">
        <v>10</v>
      </c>
      <c r="B10" s="375" t="s">
        <v>206</v>
      </c>
      <c r="C10" s="392"/>
      <c r="D10" s="374">
        <v>3</v>
      </c>
      <c r="E10" s="393"/>
      <c r="F10" s="377"/>
      <c r="G10" s="173"/>
      <c r="H10" s="106"/>
      <c r="I10" s="88"/>
      <c r="J10" s="106"/>
      <c r="K10" s="88" t="s">
        <v>106</v>
      </c>
      <c r="L10" s="88" t="s">
        <v>106</v>
      </c>
      <c r="M10" s="49" t="s">
        <v>106</v>
      </c>
      <c r="N10" s="88"/>
      <c r="O10" s="88"/>
      <c r="P10" s="55"/>
      <c r="Q10" s="88"/>
      <c r="R10" s="106"/>
      <c r="S10" s="106"/>
      <c r="T10" s="88"/>
      <c r="U10" s="88"/>
      <c r="V10" s="106"/>
      <c r="W10" s="88"/>
      <c r="X10" s="88"/>
      <c r="Y10" s="88"/>
      <c r="Z10" s="88"/>
      <c r="AA10" s="88"/>
      <c r="AB10" s="88"/>
      <c r="AC10" s="88"/>
      <c r="AD10" s="88"/>
      <c r="AE10" s="49"/>
      <c r="AF10" s="88"/>
      <c r="AG10" s="88"/>
      <c r="AH10" s="49"/>
      <c r="AI10" s="106"/>
      <c r="AJ10" s="49"/>
      <c r="AK10" s="49"/>
      <c r="AL10" s="49"/>
      <c r="AM10" s="88"/>
      <c r="AN10" s="33"/>
      <c r="AO10" s="49"/>
      <c r="AP10" s="33"/>
      <c r="AQ10" s="49"/>
      <c r="AR10" s="33"/>
      <c r="AS10" s="115"/>
      <c r="AT10" s="115"/>
      <c r="AU10" s="115"/>
      <c r="AV10" s="115"/>
    </row>
    <row r="11" spans="1:48">
      <c r="A11" s="366" t="s">
        <v>10</v>
      </c>
      <c r="B11" s="375" t="s">
        <v>105</v>
      </c>
      <c r="C11" s="392">
        <v>8</v>
      </c>
      <c r="D11" s="374"/>
      <c r="E11" s="391" t="s">
        <v>597</v>
      </c>
      <c r="F11" s="371">
        <f>AVERAGE(G11,H11,I11,J11,K11,L11,M11,N11)</f>
        <v>5.125</v>
      </c>
      <c r="G11" s="173">
        <v>6</v>
      </c>
      <c r="H11" s="48">
        <v>5</v>
      </c>
      <c r="I11" s="48">
        <v>6</v>
      </c>
      <c r="J11" s="106">
        <v>5</v>
      </c>
      <c r="K11" s="295">
        <v>3</v>
      </c>
      <c r="L11" s="88">
        <v>4</v>
      </c>
      <c r="M11" s="33">
        <v>6</v>
      </c>
      <c r="N11" s="88">
        <v>6</v>
      </c>
      <c r="O11" s="106"/>
      <c r="P11" s="55"/>
      <c r="Q11" s="106"/>
      <c r="R11" s="106"/>
      <c r="S11" s="106"/>
      <c r="T11" s="88"/>
      <c r="U11" s="54"/>
      <c r="V11" s="106"/>
      <c r="W11" s="88"/>
      <c r="X11" s="106"/>
      <c r="Y11" s="106"/>
      <c r="Z11" s="106"/>
      <c r="AA11" s="88"/>
      <c r="AB11" s="54"/>
      <c r="AC11" s="106"/>
      <c r="AD11" s="106"/>
      <c r="AE11" s="33"/>
      <c r="AF11" s="106"/>
      <c r="AG11" s="106"/>
      <c r="AH11" s="33"/>
      <c r="AI11" s="106"/>
      <c r="AJ11" s="49"/>
      <c r="AK11" s="33"/>
      <c r="AL11" s="33"/>
      <c r="AM11" s="88"/>
      <c r="AN11" s="33"/>
      <c r="AO11" s="33"/>
      <c r="AP11" s="33"/>
      <c r="AQ11" s="33"/>
      <c r="AR11" s="33"/>
      <c r="AS11" s="115"/>
      <c r="AT11" s="115"/>
      <c r="AU11" s="115"/>
      <c r="AV11" s="115"/>
    </row>
    <row r="12" spans="1:48">
      <c r="A12" s="366" t="s">
        <v>10</v>
      </c>
      <c r="B12" s="375" t="s">
        <v>211</v>
      </c>
      <c r="C12" s="392">
        <v>5</v>
      </c>
      <c r="D12" s="374">
        <v>1</v>
      </c>
      <c r="E12" s="391"/>
      <c r="F12" s="371">
        <f>AVERAGE(G12,H12,L12,M12,N12)</f>
        <v>5</v>
      </c>
      <c r="G12" s="173">
        <v>5</v>
      </c>
      <c r="H12" s="106">
        <v>5</v>
      </c>
      <c r="I12" s="88" t="s">
        <v>106</v>
      </c>
      <c r="J12" s="106"/>
      <c r="K12" s="88"/>
      <c r="L12" s="88">
        <v>4</v>
      </c>
      <c r="M12" s="33">
        <v>5</v>
      </c>
      <c r="N12" s="88">
        <v>6</v>
      </c>
      <c r="O12" s="106"/>
      <c r="P12" s="55"/>
      <c r="Q12" s="106"/>
      <c r="R12" s="106"/>
      <c r="S12" s="106"/>
      <c r="T12" s="88"/>
      <c r="U12" s="106"/>
      <c r="V12" s="54"/>
      <c r="W12" s="88"/>
      <c r="X12" s="106"/>
      <c r="Y12" s="106"/>
      <c r="Z12" s="106"/>
      <c r="AA12" s="166"/>
      <c r="AB12" s="106"/>
      <c r="AC12" s="106"/>
      <c r="AD12" s="106"/>
      <c r="AE12" s="33"/>
      <c r="AF12" s="106"/>
      <c r="AG12" s="106"/>
      <c r="AH12" s="49"/>
      <c r="AI12" s="106"/>
      <c r="AJ12" s="49"/>
      <c r="AK12" s="51"/>
      <c r="AL12" s="49"/>
      <c r="AM12" s="88"/>
      <c r="AN12" s="33"/>
      <c r="AO12" s="33"/>
      <c r="AP12" s="33"/>
      <c r="AQ12" s="33"/>
      <c r="AR12" s="33"/>
      <c r="AS12" s="115"/>
      <c r="AT12" s="115"/>
      <c r="AU12" s="115"/>
      <c r="AV12" s="115"/>
    </row>
    <row r="13" spans="1:48" s="115" customFormat="1">
      <c r="A13" s="366" t="s">
        <v>10</v>
      </c>
      <c r="B13" s="375" t="s">
        <v>185</v>
      </c>
      <c r="C13" s="392"/>
      <c r="D13" s="374"/>
      <c r="E13" s="393"/>
      <c r="F13" s="371"/>
      <c r="G13" s="173"/>
      <c r="H13" s="88"/>
      <c r="I13" s="88"/>
      <c r="J13" s="106"/>
      <c r="K13" s="88"/>
      <c r="L13" s="88"/>
      <c r="M13" s="33"/>
      <c r="N13" s="88"/>
      <c r="O13" s="106"/>
      <c r="P13" s="55"/>
      <c r="Q13" s="106"/>
      <c r="R13" s="106"/>
      <c r="S13" s="106"/>
      <c r="T13" s="88"/>
      <c r="U13" s="106"/>
      <c r="V13" s="55"/>
      <c r="W13" s="88"/>
      <c r="X13" s="88"/>
      <c r="Y13" s="106"/>
      <c r="Z13" s="106"/>
      <c r="AA13" s="44"/>
      <c r="AB13" s="106"/>
      <c r="AC13" s="106"/>
      <c r="AD13" s="106"/>
      <c r="AE13" s="33"/>
      <c r="AF13" s="106"/>
      <c r="AG13" s="106"/>
      <c r="AH13" s="49"/>
      <c r="AI13" s="106"/>
      <c r="AJ13" s="49"/>
      <c r="AK13" s="33"/>
      <c r="AL13" s="49"/>
      <c r="AM13" s="88"/>
      <c r="AN13" s="33"/>
      <c r="AO13" s="33"/>
      <c r="AP13" s="33"/>
      <c r="AQ13" s="33"/>
      <c r="AR13" s="33"/>
    </row>
    <row r="14" spans="1:48" s="115" customFormat="1">
      <c r="A14" s="378" t="s">
        <v>10</v>
      </c>
      <c r="B14" s="383" t="s">
        <v>299</v>
      </c>
      <c r="C14" s="384"/>
      <c r="D14" s="385"/>
      <c r="E14" s="386"/>
      <c r="F14" s="371"/>
      <c r="G14" s="271"/>
      <c r="H14" s="278"/>
      <c r="I14" s="281"/>
      <c r="J14" s="278"/>
      <c r="K14" s="281"/>
      <c r="L14" s="281"/>
      <c r="M14" s="269"/>
      <c r="N14" s="281"/>
      <c r="O14" s="278"/>
      <c r="P14" s="260"/>
      <c r="Q14" s="278"/>
      <c r="R14" s="278"/>
      <c r="S14" s="278"/>
      <c r="T14" s="281"/>
      <c r="U14" s="278"/>
      <c r="V14" s="282"/>
      <c r="W14" s="281"/>
      <c r="X14" s="278"/>
      <c r="Y14" s="278"/>
      <c r="Z14" s="278"/>
      <c r="AA14" s="291"/>
      <c r="AB14" s="278"/>
      <c r="AC14" s="278"/>
      <c r="AD14" s="278"/>
      <c r="AE14" s="269"/>
      <c r="AF14" s="278"/>
      <c r="AG14" s="278"/>
      <c r="AH14" s="283"/>
      <c r="AI14" s="278"/>
      <c r="AJ14" s="283"/>
      <c r="AK14" s="269"/>
      <c r="AL14" s="283"/>
      <c r="AM14" s="281"/>
      <c r="AN14" s="269"/>
      <c r="AO14" s="269"/>
      <c r="AP14" s="269"/>
      <c r="AQ14" s="269"/>
      <c r="AR14" s="269"/>
    </row>
    <row r="15" spans="1:48" s="115" customFormat="1">
      <c r="A15" s="366" t="s">
        <v>10</v>
      </c>
      <c r="B15" s="375" t="s">
        <v>339</v>
      </c>
      <c r="C15" s="392">
        <v>5</v>
      </c>
      <c r="D15" s="374"/>
      <c r="E15" s="393"/>
      <c r="F15" s="371">
        <f>AVERAGE(G15,H15,I15,J15,K15)</f>
        <v>4</v>
      </c>
      <c r="G15" s="173">
        <v>6</v>
      </c>
      <c r="H15" s="106">
        <v>4</v>
      </c>
      <c r="I15" s="88">
        <v>5</v>
      </c>
      <c r="J15" s="106">
        <v>4</v>
      </c>
      <c r="K15" s="295">
        <v>1</v>
      </c>
      <c r="L15" s="88"/>
      <c r="M15" s="33"/>
      <c r="N15" s="88"/>
      <c r="O15" s="106"/>
      <c r="P15" s="55"/>
      <c r="Q15" s="106"/>
      <c r="R15" s="106"/>
      <c r="S15" s="88"/>
      <c r="T15" s="88"/>
      <c r="U15" s="55"/>
      <c r="V15" s="55"/>
      <c r="W15" s="88"/>
      <c r="X15" s="54"/>
      <c r="Y15" s="106"/>
      <c r="Z15" s="106"/>
      <c r="AA15" s="166"/>
      <c r="AB15" s="106"/>
      <c r="AC15" s="106"/>
      <c r="AD15" s="106"/>
      <c r="AE15" s="33"/>
      <c r="AF15" s="106"/>
      <c r="AG15" s="106"/>
      <c r="AH15" s="49"/>
      <c r="AI15" s="106"/>
      <c r="AJ15" s="49"/>
      <c r="AK15" s="33"/>
      <c r="AL15" s="49"/>
      <c r="AM15" s="88"/>
      <c r="AN15" s="33"/>
      <c r="AO15" s="33"/>
      <c r="AP15" s="33"/>
      <c r="AQ15" s="33"/>
      <c r="AR15" s="33"/>
    </row>
    <row r="16" spans="1:48" s="115" customFormat="1">
      <c r="A16" s="366" t="s">
        <v>10</v>
      </c>
      <c r="B16" s="375" t="s">
        <v>252</v>
      </c>
      <c r="C16" s="392">
        <v>2</v>
      </c>
      <c r="D16" s="374"/>
      <c r="E16" s="393"/>
      <c r="F16" s="371">
        <f>AVERAGE(G16,H16)</f>
        <v>4.5</v>
      </c>
      <c r="G16" s="173">
        <v>5</v>
      </c>
      <c r="H16" s="106">
        <v>4</v>
      </c>
      <c r="I16" s="88"/>
      <c r="J16" s="106"/>
      <c r="K16" s="44"/>
      <c r="L16" s="88"/>
      <c r="M16" s="33"/>
      <c r="N16" s="88"/>
      <c r="O16" s="106"/>
      <c r="P16" s="55"/>
      <c r="Q16" s="106"/>
      <c r="R16" s="106"/>
      <c r="S16" s="88"/>
      <c r="T16" s="88"/>
      <c r="U16" s="55"/>
      <c r="V16" s="55"/>
      <c r="W16" s="88"/>
      <c r="X16" s="54"/>
      <c r="Y16" s="106"/>
      <c r="Z16" s="106"/>
      <c r="AA16" s="166"/>
      <c r="AB16" s="106"/>
      <c r="AC16" s="106"/>
      <c r="AD16" s="106"/>
      <c r="AE16" s="33"/>
      <c r="AF16" s="106"/>
      <c r="AG16" s="106"/>
      <c r="AH16" s="49"/>
      <c r="AI16" s="106"/>
      <c r="AJ16" s="49"/>
      <c r="AK16" s="33"/>
      <c r="AL16" s="49"/>
      <c r="AM16" s="88"/>
      <c r="AN16" s="33"/>
      <c r="AO16" s="33"/>
      <c r="AP16" s="33"/>
      <c r="AQ16" s="33"/>
      <c r="AR16" s="33"/>
    </row>
    <row r="17" spans="1:48" s="115" customFormat="1">
      <c r="A17" s="366" t="s">
        <v>10</v>
      </c>
      <c r="B17" s="375" t="s">
        <v>542</v>
      </c>
      <c r="C17" s="392">
        <v>6</v>
      </c>
      <c r="D17" s="374">
        <v>1</v>
      </c>
      <c r="E17" s="393"/>
      <c r="F17" s="371">
        <f>AVERAGE(I17,J17,K17,L17,M17,N17)</f>
        <v>4.333333333333333</v>
      </c>
      <c r="G17" s="173"/>
      <c r="H17" s="88" t="s">
        <v>106</v>
      </c>
      <c r="I17" s="88">
        <v>6</v>
      </c>
      <c r="J17" s="321">
        <v>3</v>
      </c>
      <c r="K17" s="295">
        <v>3</v>
      </c>
      <c r="L17" s="267">
        <v>3</v>
      </c>
      <c r="M17" s="33">
        <v>5</v>
      </c>
      <c r="N17" s="88">
        <v>6</v>
      </c>
      <c r="O17" s="106"/>
      <c r="P17" s="55"/>
      <c r="Q17" s="106"/>
      <c r="R17" s="106"/>
      <c r="S17" s="88"/>
      <c r="T17" s="88"/>
      <c r="U17" s="55"/>
      <c r="V17" s="55"/>
      <c r="W17" s="88"/>
      <c r="X17" s="54"/>
      <c r="Y17" s="106"/>
      <c r="Z17" s="106"/>
      <c r="AA17" s="166"/>
      <c r="AB17" s="106"/>
      <c r="AC17" s="106"/>
      <c r="AD17" s="106"/>
      <c r="AE17" s="33"/>
      <c r="AF17" s="106"/>
      <c r="AG17" s="106"/>
      <c r="AH17" s="49"/>
      <c r="AI17" s="106"/>
      <c r="AJ17" s="49"/>
      <c r="AK17" s="33"/>
      <c r="AL17" s="49"/>
      <c r="AM17" s="88"/>
      <c r="AN17" s="33"/>
      <c r="AO17" s="33"/>
      <c r="AP17" s="33"/>
      <c r="AQ17" s="33"/>
      <c r="AR17" s="33"/>
    </row>
    <row r="18" spans="1:48">
      <c r="A18" s="368" t="s">
        <v>10</v>
      </c>
      <c r="B18" s="376" t="s">
        <v>207</v>
      </c>
      <c r="C18" s="395">
        <v>5</v>
      </c>
      <c r="D18" s="396">
        <v>1</v>
      </c>
      <c r="E18" s="397"/>
      <c r="F18" s="373">
        <f>AVERAGE(G18,H18,L18,M18,N18)</f>
        <v>5.2</v>
      </c>
      <c r="G18" s="173">
        <v>6</v>
      </c>
      <c r="H18" s="106">
        <v>5</v>
      </c>
      <c r="I18" s="88"/>
      <c r="J18" s="106"/>
      <c r="K18" s="88" t="s">
        <v>106</v>
      </c>
      <c r="L18" s="88">
        <v>4</v>
      </c>
      <c r="M18" s="33">
        <v>5</v>
      </c>
      <c r="N18" s="166">
        <v>6</v>
      </c>
      <c r="O18" s="106"/>
      <c r="P18" s="55"/>
      <c r="Q18" s="106"/>
      <c r="R18" s="106"/>
      <c r="S18" s="106"/>
      <c r="T18" s="88"/>
      <c r="U18" s="106"/>
      <c r="V18" s="106"/>
      <c r="W18" s="88"/>
      <c r="X18" s="106"/>
      <c r="Y18" s="106"/>
      <c r="Z18" s="106"/>
      <c r="AA18" s="88"/>
      <c r="AB18" s="106"/>
      <c r="AC18" s="106"/>
      <c r="AD18" s="106"/>
      <c r="AE18" s="33"/>
      <c r="AF18" s="106"/>
      <c r="AG18" s="106"/>
      <c r="AH18" s="33"/>
      <c r="AI18" s="106"/>
      <c r="AJ18" s="49"/>
      <c r="AK18" s="33"/>
      <c r="AL18" s="33"/>
      <c r="AM18" s="88"/>
      <c r="AN18" s="33"/>
      <c r="AO18" s="33"/>
      <c r="AP18" s="33"/>
      <c r="AQ18" s="33"/>
      <c r="AR18" s="33"/>
      <c r="AS18" s="115"/>
      <c r="AT18" s="115"/>
      <c r="AU18" s="115"/>
      <c r="AV18" s="115"/>
    </row>
    <row r="19" spans="1:48">
      <c r="A19" s="366" t="s">
        <v>23</v>
      </c>
      <c r="B19" s="375" t="s">
        <v>127</v>
      </c>
      <c r="C19" s="392">
        <v>8</v>
      </c>
      <c r="D19" s="374"/>
      <c r="E19" s="393">
        <v>1</v>
      </c>
      <c r="F19" s="371">
        <f>AVERAGE(G19,H19,I19,J19,K19,L19,M19,N19)</f>
        <v>5</v>
      </c>
      <c r="G19" s="173">
        <v>5</v>
      </c>
      <c r="H19" s="106">
        <v>5</v>
      </c>
      <c r="I19" s="305">
        <v>7</v>
      </c>
      <c r="J19" s="106">
        <v>4</v>
      </c>
      <c r="K19" s="295">
        <v>3</v>
      </c>
      <c r="L19" s="88">
        <v>5</v>
      </c>
      <c r="M19" s="33">
        <v>5</v>
      </c>
      <c r="N19" s="88">
        <v>6</v>
      </c>
      <c r="O19" s="106"/>
      <c r="P19" s="54"/>
      <c r="Q19" s="106"/>
      <c r="R19" s="106"/>
      <c r="S19" s="54"/>
      <c r="T19" s="88"/>
      <c r="U19" s="106"/>
      <c r="V19" s="106"/>
      <c r="W19" s="88"/>
      <c r="X19" s="106"/>
      <c r="Y19" s="166"/>
      <c r="Z19" s="106"/>
      <c r="AA19" s="88"/>
      <c r="AB19" s="55"/>
      <c r="AC19" s="55"/>
      <c r="AD19" s="55"/>
      <c r="AE19" s="33"/>
      <c r="AF19" s="55"/>
      <c r="AG19" s="106"/>
      <c r="AH19" s="33"/>
      <c r="AI19" s="54"/>
      <c r="AJ19" s="49"/>
      <c r="AK19" s="33"/>
      <c r="AL19" s="33"/>
      <c r="AM19" s="88"/>
      <c r="AN19" s="49"/>
      <c r="AO19" s="33"/>
      <c r="AP19" s="49"/>
      <c r="AQ19" s="49"/>
      <c r="AR19" s="33"/>
      <c r="AS19" s="115"/>
      <c r="AT19" s="115"/>
      <c r="AU19" s="115"/>
      <c r="AV19" s="115"/>
    </row>
    <row r="20" spans="1:48" s="115" customFormat="1">
      <c r="A20" s="366" t="s">
        <v>23</v>
      </c>
      <c r="B20" s="375" t="s">
        <v>55</v>
      </c>
      <c r="C20" s="392">
        <v>6</v>
      </c>
      <c r="D20" s="374"/>
      <c r="E20" s="393"/>
      <c r="F20" s="371">
        <f>AVERAGE(G20,H20,I20,L20,M20,N20)</f>
        <v>5.5</v>
      </c>
      <c r="G20" s="173">
        <v>5</v>
      </c>
      <c r="H20" s="106">
        <v>5</v>
      </c>
      <c r="I20" s="88">
        <v>6</v>
      </c>
      <c r="J20" s="106"/>
      <c r="K20" s="88"/>
      <c r="L20" s="314">
        <v>7</v>
      </c>
      <c r="M20" s="33">
        <v>5</v>
      </c>
      <c r="N20" s="88">
        <v>5</v>
      </c>
      <c r="O20" s="106"/>
      <c r="P20" s="55"/>
      <c r="Q20" s="106"/>
      <c r="R20" s="88"/>
      <c r="S20" s="106"/>
      <c r="T20" s="88"/>
      <c r="U20" s="106"/>
      <c r="V20" s="106"/>
      <c r="W20" s="88"/>
      <c r="X20" s="88"/>
      <c r="Y20" s="106"/>
      <c r="Z20" s="106"/>
      <c r="AA20" s="88"/>
      <c r="AB20" s="106"/>
      <c r="AC20" s="106"/>
      <c r="AD20" s="106"/>
      <c r="AE20" s="33"/>
      <c r="AF20" s="106"/>
      <c r="AG20" s="106"/>
      <c r="AH20" s="33"/>
      <c r="AI20" s="106"/>
      <c r="AJ20" s="49"/>
      <c r="AK20" s="33"/>
      <c r="AL20" s="33"/>
      <c r="AM20" s="88"/>
      <c r="AN20" s="33"/>
      <c r="AO20" s="33"/>
      <c r="AP20" s="33"/>
      <c r="AQ20" s="33"/>
      <c r="AR20" s="33"/>
    </row>
    <row r="21" spans="1:48" s="115" customFormat="1">
      <c r="A21" s="366" t="s">
        <v>23</v>
      </c>
      <c r="B21" s="375" t="s">
        <v>327</v>
      </c>
      <c r="C21" s="392">
        <v>4</v>
      </c>
      <c r="D21" s="374">
        <v>3</v>
      </c>
      <c r="E21" s="393"/>
      <c r="F21" s="371">
        <f>AVERAGE(I21,J21,K21,L21)</f>
        <v>5</v>
      </c>
      <c r="G21" s="43" t="s">
        <v>106</v>
      </c>
      <c r="H21" s="88" t="s">
        <v>106</v>
      </c>
      <c r="I21" s="314">
        <v>7</v>
      </c>
      <c r="J21" s="106">
        <v>6</v>
      </c>
      <c r="K21" s="295">
        <v>3</v>
      </c>
      <c r="L21" s="88">
        <v>4</v>
      </c>
      <c r="M21" s="49" t="s">
        <v>106</v>
      </c>
      <c r="N21" s="88"/>
      <c r="O21" s="106"/>
      <c r="P21" s="55"/>
      <c r="Q21" s="106"/>
      <c r="R21" s="106"/>
      <c r="S21" s="106"/>
      <c r="T21" s="88"/>
      <c r="U21" s="106"/>
      <c r="V21" s="106"/>
      <c r="W21" s="88"/>
      <c r="X21" s="106"/>
      <c r="Y21" s="106"/>
      <c r="Z21" s="106"/>
      <c r="AA21" s="88"/>
      <c r="AB21" s="106"/>
      <c r="AC21" s="106"/>
      <c r="AD21" s="106"/>
      <c r="AE21" s="49"/>
      <c r="AF21" s="106"/>
      <c r="AG21" s="106"/>
      <c r="AH21" s="33"/>
      <c r="AI21" s="106"/>
      <c r="AJ21" s="49"/>
      <c r="AK21" s="33"/>
      <c r="AL21" s="33"/>
      <c r="AM21" s="88"/>
      <c r="AN21" s="33"/>
      <c r="AO21" s="33"/>
      <c r="AP21" s="33"/>
      <c r="AQ21" s="33"/>
      <c r="AR21" s="33"/>
    </row>
    <row r="22" spans="1:48" s="115" customFormat="1">
      <c r="A22" s="366" t="s">
        <v>23</v>
      </c>
      <c r="B22" s="375" t="s">
        <v>322</v>
      </c>
      <c r="C22" s="392"/>
      <c r="D22" s="374"/>
      <c r="E22" s="393"/>
      <c r="F22" s="371"/>
      <c r="G22" s="173"/>
      <c r="H22" s="106"/>
      <c r="I22" s="88"/>
      <c r="J22" s="106"/>
      <c r="K22" s="88"/>
      <c r="L22" s="88"/>
      <c r="M22" s="49"/>
      <c r="N22" s="88"/>
      <c r="O22" s="106"/>
      <c r="P22" s="55"/>
      <c r="Q22" s="88"/>
      <c r="R22" s="106"/>
      <c r="S22" s="106"/>
      <c r="T22" s="88"/>
      <c r="U22" s="106"/>
      <c r="V22" s="106"/>
      <c r="W22" s="88"/>
      <c r="X22" s="106"/>
      <c r="Y22" s="106"/>
      <c r="Z22" s="106"/>
      <c r="AA22" s="88"/>
      <c r="AB22" s="106"/>
      <c r="AC22" s="88"/>
      <c r="AD22" s="106"/>
      <c r="AE22" s="33"/>
      <c r="AF22" s="88"/>
      <c r="AG22" s="88"/>
      <c r="AH22" s="33"/>
      <c r="AI22" s="106"/>
      <c r="AJ22" s="49"/>
      <c r="AK22" s="49"/>
      <c r="AL22" s="49"/>
      <c r="AM22" s="88"/>
      <c r="AN22" s="33"/>
      <c r="AO22" s="33"/>
      <c r="AP22" s="33"/>
      <c r="AQ22" s="49"/>
      <c r="AR22" s="49"/>
    </row>
    <row r="23" spans="1:48" s="115" customFormat="1">
      <c r="A23" s="366" t="s">
        <v>23</v>
      </c>
      <c r="B23" s="375" t="s">
        <v>340</v>
      </c>
      <c r="C23" s="392"/>
      <c r="D23" s="374"/>
      <c r="E23" s="393"/>
      <c r="F23" s="371"/>
      <c r="G23" s="173"/>
      <c r="H23" s="106"/>
      <c r="I23" s="88"/>
      <c r="J23" s="106"/>
      <c r="K23" s="88"/>
      <c r="L23" s="44"/>
      <c r="M23" s="33"/>
      <c r="N23" s="88"/>
      <c r="O23" s="106"/>
      <c r="P23" s="166"/>
      <c r="Q23" s="106"/>
      <c r="R23" s="88"/>
      <c r="S23" s="88"/>
      <c r="T23" s="88"/>
      <c r="U23" s="106"/>
      <c r="V23" s="106"/>
      <c r="W23" s="88"/>
      <c r="X23" s="106"/>
      <c r="Y23" s="106"/>
      <c r="Z23" s="106"/>
      <c r="AA23" s="88"/>
      <c r="AB23" s="88"/>
      <c r="AC23" s="106"/>
      <c r="AD23" s="88"/>
      <c r="AE23" s="33"/>
      <c r="AF23" s="106"/>
      <c r="AG23" s="106"/>
      <c r="AH23" s="33"/>
      <c r="AI23" s="88"/>
      <c r="AJ23" s="49"/>
      <c r="AK23" s="33"/>
      <c r="AL23" s="33"/>
      <c r="AM23" s="88"/>
      <c r="AN23" s="33"/>
      <c r="AO23" s="33"/>
      <c r="AP23" s="33"/>
      <c r="AQ23" s="33"/>
      <c r="AR23" s="33"/>
    </row>
    <row r="24" spans="1:48" s="115" customFormat="1">
      <c r="A24" s="366" t="s">
        <v>23</v>
      </c>
      <c r="B24" s="375" t="s">
        <v>361</v>
      </c>
      <c r="C24" s="392"/>
      <c r="D24" s="374"/>
      <c r="E24" s="393"/>
      <c r="F24" s="371"/>
      <c r="G24" s="173"/>
      <c r="H24" s="106"/>
      <c r="I24" s="88"/>
      <c r="J24" s="106"/>
      <c r="K24" s="88"/>
      <c r="L24" s="88"/>
      <c r="M24" s="49"/>
      <c r="N24" s="88"/>
      <c r="O24" s="106"/>
      <c r="P24" s="55"/>
      <c r="Q24" s="106"/>
      <c r="R24" s="106"/>
      <c r="S24" s="88"/>
      <c r="T24" s="88"/>
      <c r="U24" s="106"/>
      <c r="V24" s="88"/>
      <c r="W24" s="88"/>
      <c r="X24" s="106"/>
      <c r="Y24" s="106"/>
      <c r="Z24" s="106"/>
      <c r="AA24" s="88"/>
      <c r="AB24" s="106"/>
      <c r="AC24" s="88"/>
      <c r="AD24" s="106"/>
      <c r="AE24" s="33"/>
      <c r="AF24" s="106"/>
      <c r="AG24" s="88"/>
      <c r="AH24" s="33"/>
      <c r="AI24" s="106"/>
      <c r="AJ24" s="49"/>
      <c r="AK24" s="33"/>
      <c r="AL24" s="49"/>
      <c r="AM24" s="88"/>
      <c r="AN24" s="33"/>
      <c r="AO24" s="33"/>
      <c r="AP24" s="33"/>
      <c r="AQ24" s="33"/>
      <c r="AR24" s="33"/>
    </row>
    <row r="25" spans="1:48" s="115" customFormat="1">
      <c r="A25" s="366" t="s">
        <v>23</v>
      </c>
      <c r="B25" s="375" t="s">
        <v>384</v>
      </c>
      <c r="C25" s="392"/>
      <c r="D25" s="374"/>
      <c r="E25" s="393"/>
      <c r="F25" s="371"/>
      <c r="G25" s="173"/>
      <c r="H25" s="106"/>
      <c r="I25" s="88"/>
      <c r="J25" s="106"/>
      <c r="K25" s="88"/>
      <c r="L25" s="88"/>
      <c r="M25" s="49"/>
      <c r="N25" s="88"/>
      <c r="O25" s="88"/>
      <c r="P25" s="55"/>
      <c r="Q25" s="88"/>
      <c r="R25" s="106"/>
      <c r="S25" s="106"/>
      <c r="T25" s="88"/>
      <c r="U25" s="88"/>
      <c r="V25" s="106"/>
      <c r="W25" s="88"/>
      <c r="X25" s="88"/>
      <c r="Y25" s="88"/>
      <c r="Z25" s="88"/>
      <c r="AA25" s="88"/>
      <c r="AB25" s="106"/>
      <c r="AC25" s="106"/>
      <c r="AD25" s="106"/>
      <c r="AE25" s="33"/>
      <c r="AF25" s="106"/>
      <c r="AG25" s="106"/>
      <c r="AH25" s="33"/>
      <c r="AI25" s="106"/>
      <c r="AJ25" s="49"/>
      <c r="AK25" s="33"/>
      <c r="AL25" s="33"/>
      <c r="AM25" s="88"/>
      <c r="AN25" s="49"/>
      <c r="AO25" s="33"/>
      <c r="AP25" s="33"/>
      <c r="AQ25" s="33"/>
      <c r="AR25" s="33"/>
    </row>
    <row r="26" spans="1:48" s="115" customFormat="1">
      <c r="A26" s="366" t="s">
        <v>23</v>
      </c>
      <c r="B26" s="375" t="s">
        <v>69</v>
      </c>
      <c r="C26" s="392">
        <v>3</v>
      </c>
      <c r="D26" s="374">
        <v>1</v>
      </c>
      <c r="E26" s="393"/>
      <c r="F26" s="371">
        <f>AVERAGE(L26,M26,N26)</f>
        <v>5</v>
      </c>
      <c r="G26" s="173"/>
      <c r="H26" s="106"/>
      <c r="I26" s="88"/>
      <c r="J26" s="106"/>
      <c r="K26" s="88" t="s">
        <v>106</v>
      </c>
      <c r="L26" s="88">
        <v>5</v>
      </c>
      <c r="M26" s="49">
        <v>5</v>
      </c>
      <c r="N26" s="88">
        <v>5</v>
      </c>
      <c r="O26" s="88"/>
      <c r="P26" s="55"/>
      <c r="Q26" s="88"/>
      <c r="R26" s="106"/>
      <c r="S26" s="106"/>
      <c r="T26" s="88"/>
      <c r="U26" s="88"/>
      <c r="V26" s="106"/>
      <c r="W26" s="88"/>
      <c r="X26" s="88"/>
      <c r="Y26" s="88"/>
      <c r="Z26" s="88"/>
      <c r="AA26" s="88"/>
      <c r="AB26" s="106"/>
      <c r="AC26" s="106"/>
      <c r="AD26" s="106"/>
      <c r="AE26" s="33"/>
      <c r="AF26" s="106"/>
      <c r="AG26" s="106"/>
      <c r="AH26" s="33"/>
      <c r="AI26" s="106"/>
      <c r="AJ26" s="49"/>
      <c r="AK26" s="33"/>
      <c r="AL26" s="33"/>
      <c r="AM26" s="88"/>
      <c r="AN26" s="33"/>
      <c r="AO26" s="33"/>
      <c r="AP26" s="33"/>
      <c r="AQ26" s="33"/>
      <c r="AR26" s="49"/>
    </row>
    <row r="27" spans="1:48" s="115" customFormat="1">
      <c r="A27" s="366" t="s">
        <v>23</v>
      </c>
      <c r="B27" s="375" t="s">
        <v>36</v>
      </c>
      <c r="C27" s="392">
        <v>1</v>
      </c>
      <c r="D27" s="374">
        <v>2</v>
      </c>
      <c r="E27" s="393"/>
      <c r="F27" s="371">
        <f>AVERAGE(J27)</f>
        <v>4</v>
      </c>
      <c r="G27" s="43" t="s">
        <v>106</v>
      </c>
      <c r="H27" s="88" t="s">
        <v>106</v>
      </c>
      <c r="I27" s="88"/>
      <c r="J27" s="106">
        <v>4</v>
      </c>
      <c r="K27" s="88"/>
      <c r="L27" s="88"/>
      <c r="M27" s="49"/>
      <c r="N27" s="88"/>
      <c r="O27" s="88"/>
      <c r="P27" s="55"/>
      <c r="Q27" s="88"/>
      <c r="R27" s="106"/>
      <c r="S27" s="106"/>
      <c r="T27" s="88"/>
      <c r="U27" s="88"/>
      <c r="V27" s="106"/>
      <c r="W27" s="88"/>
      <c r="X27" s="88"/>
      <c r="Y27" s="88"/>
      <c r="Z27" s="88"/>
      <c r="AA27" s="88"/>
      <c r="AB27" s="106"/>
      <c r="AC27" s="106"/>
      <c r="AD27" s="106"/>
      <c r="AE27" s="33"/>
      <c r="AF27" s="106"/>
      <c r="AG27" s="106"/>
      <c r="AH27" s="33"/>
      <c r="AI27" s="106"/>
      <c r="AJ27" s="49"/>
      <c r="AK27" s="33"/>
      <c r="AL27" s="33"/>
      <c r="AM27" s="88"/>
      <c r="AN27" s="33"/>
      <c r="AO27" s="33"/>
      <c r="AP27" s="33"/>
      <c r="AQ27" s="33"/>
      <c r="AR27" s="49"/>
    </row>
    <row r="28" spans="1:48">
      <c r="A28" s="368" t="s">
        <v>23</v>
      </c>
      <c r="B28" s="376" t="s">
        <v>209</v>
      </c>
      <c r="C28" s="395">
        <v>3</v>
      </c>
      <c r="D28" s="396"/>
      <c r="E28" s="394"/>
      <c r="F28" s="373">
        <f>AVERAGE(I28,J28,K28)</f>
        <v>5</v>
      </c>
      <c r="G28" s="173"/>
      <c r="H28" s="88"/>
      <c r="I28" s="88">
        <v>6</v>
      </c>
      <c r="J28" s="88">
        <v>5</v>
      </c>
      <c r="K28" s="88">
        <v>4</v>
      </c>
      <c r="L28" s="88"/>
      <c r="M28" s="33"/>
      <c r="N28" s="88"/>
      <c r="O28" s="106"/>
      <c r="P28" s="55"/>
      <c r="Q28" s="106"/>
      <c r="R28" s="106"/>
      <c r="S28" s="106"/>
      <c r="T28" s="88"/>
      <c r="U28" s="106"/>
      <c r="V28" s="106"/>
      <c r="W28" s="88"/>
      <c r="X28" s="106"/>
      <c r="Y28" s="106"/>
      <c r="Z28" s="106"/>
      <c r="AA28" s="88"/>
      <c r="AB28" s="88"/>
      <c r="AC28" s="88"/>
      <c r="AD28" s="106"/>
      <c r="AE28" s="49"/>
      <c r="AF28" s="106"/>
      <c r="AG28" s="55"/>
      <c r="AH28" s="33"/>
      <c r="AI28" s="106"/>
      <c r="AJ28" s="49"/>
      <c r="AK28" s="33"/>
      <c r="AL28" s="49"/>
      <c r="AM28" s="88"/>
      <c r="AN28" s="33"/>
      <c r="AO28" s="33"/>
      <c r="AP28" s="33"/>
      <c r="AQ28" s="33"/>
      <c r="AR28" s="33"/>
      <c r="AS28" s="115"/>
      <c r="AT28" s="115"/>
      <c r="AU28" s="115"/>
      <c r="AV28" s="115"/>
    </row>
    <row r="29" spans="1:48" s="115" customFormat="1">
      <c r="A29" s="387" t="s">
        <v>24</v>
      </c>
      <c r="B29" s="401" t="s">
        <v>433</v>
      </c>
      <c r="C29" s="388">
        <v>6</v>
      </c>
      <c r="D29" s="379">
        <v>2</v>
      </c>
      <c r="E29" s="389">
        <v>1</v>
      </c>
      <c r="F29" s="382">
        <f>AVERAGE(H29,I29,J29,K29,M29,N29)</f>
        <v>4.333333333333333</v>
      </c>
      <c r="G29" s="173" t="s">
        <v>106</v>
      </c>
      <c r="H29" s="55">
        <v>5</v>
      </c>
      <c r="I29" s="166">
        <v>6</v>
      </c>
      <c r="J29" s="166">
        <v>4</v>
      </c>
      <c r="K29" s="295">
        <v>3</v>
      </c>
      <c r="L29" s="44" t="s">
        <v>106</v>
      </c>
      <c r="M29" s="379">
        <v>4</v>
      </c>
      <c r="N29" s="166">
        <v>4</v>
      </c>
      <c r="O29" s="156"/>
      <c r="P29" s="145"/>
      <c r="Q29" s="145"/>
      <c r="R29" s="156"/>
      <c r="S29" s="145"/>
      <c r="T29" s="156"/>
      <c r="U29" s="145"/>
      <c r="V29" s="145"/>
      <c r="W29" s="156"/>
      <c r="X29" s="156"/>
      <c r="Y29" s="145"/>
      <c r="Z29" s="156"/>
      <c r="AA29" s="156"/>
      <c r="AB29" s="145"/>
      <c r="AC29" s="145"/>
      <c r="AD29" s="145"/>
      <c r="AE29" s="147"/>
      <c r="AF29" s="145"/>
      <c r="AG29" s="145"/>
      <c r="AH29" s="147"/>
      <c r="AI29" s="145"/>
      <c r="AJ29" s="146"/>
      <c r="AK29" s="147"/>
      <c r="AL29" s="147"/>
      <c r="AM29" s="156"/>
      <c r="AN29" s="147"/>
      <c r="AO29" s="147"/>
      <c r="AP29" s="147"/>
      <c r="AQ29" s="147"/>
      <c r="AR29" s="147"/>
    </row>
    <row r="30" spans="1:48" s="115" customFormat="1">
      <c r="A30" s="387" t="s">
        <v>24</v>
      </c>
      <c r="B30" s="389" t="s">
        <v>60</v>
      </c>
      <c r="C30" s="388">
        <v>7</v>
      </c>
      <c r="D30" s="379">
        <v>1</v>
      </c>
      <c r="E30" s="391">
        <v>1</v>
      </c>
      <c r="F30" s="371">
        <f>AVERAGE(G30,H30,I30,J30,K30,L30,N30)</f>
        <v>5.1428571428571432</v>
      </c>
      <c r="G30" s="160">
        <v>6</v>
      </c>
      <c r="H30" s="55">
        <v>4</v>
      </c>
      <c r="I30" s="307">
        <v>7</v>
      </c>
      <c r="J30" s="166">
        <v>4</v>
      </c>
      <c r="K30" s="166">
        <v>4</v>
      </c>
      <c r="L30" s="166">
        <v>5</v>
      </c>
      <c r="M30" s="49" t="s">
        <v>106</v>
      </c>
      <c r="N30" s="166">
        <v>6</v>
      </c>
      <c r="O30" s="166"/>
      <c r="P30" s="55"/>
      <c r="Q30" s="55"/>
      <c r="R30" s="166"/>
      <c r="S30" s="55"/>
      <c r="T30" s="166"/>
      <c r="U30" s="55"/>
      <c r="V30" s="54"/>
      <c r="W30" s="166"/>
      <c r="X30" s="166"/>
      <c r="Y30" s="55"/>
      <c r="Z30" s="166"/>
      <c r="AA30" s="44"/>
      <c r="AB30" s="54"/>
      <c r="AC30" s="54"/>
      <c r="AD30" s="55"/>
      <c r="AE30" s="50"/>
      <c r="AF30" s="55"/>
      <c r="AG30" s="55"/>
      <c r="AH30" s="51"/>
      <c r="AI30" s="55"/>
      <c r="AJ30" s="48"/>
      <c r="AK30" s="51"/>
      <c r="AL30" s="50"/>
      <c r="AM30" s="166"/>
      <c r="AN30" s="50"/>
      <c r="AO30" s="51"/>
      <c r="AP30" s="50"/>
      <c r="AQ30" s="51"/>
      <c r="AR30" s="50"/>
    </row>
    <row r="31" spans="1:48" s="115" customFormat="1">
      <c r="A31" s="366" t="s">
        <v>24</v>
      </c>
      <c r="B31" s="375" t="s">
        <v>208</v>
      </c>
      <c r="C31" s="392">
        <v>3</v>
      </c>
      <c r="D31" s="374">
        <v>3</v>
      </c>
      <c r="E31" s="393">
        <v>1</v>
      </c>
      <c r="F31" s="371">
        <f>AVERAGE(G31,K31,M31)</f>
        <v>4.666666666666667</v>
      </c>
      <c r="G31" s="43">
        <v>6</v>
      </c>
      <c r="H31" s="106"/>
      <c r="I31" s="44" t="s">
        <v>106</v>
      </c>
      <c r="J31" s="88" t="s">
        <v>106</v>
      </c>
      <c r="K31" s="88">
        <v>4</v>
      </c>
      <c r="L31" s="88"/>
      <c r="M31" s="33">
        <v>4</v>
      </c>
      <c r="N31" s="88" t="s">
        <v>106</v>
      </c>
      <c r="O31" s="88"/>
      <c r="P31" s="54"/>
      <c r="Q31" s="106"/>
      <c r="R31" s="106"/>
      <c r="S31" s="106"/>
      <c r="T31" s="88"/>
      <c r="U31" s="88"/>
      <c r="V31" s="88"/>
      <c r="W31" s="88"/>
      <c r="X31" s="88"/>
      <c r="Y31" s="88"/>
      <c r="Z31" s="106"/>
      <c r="AA31" s="88"/>
      <c r="AB31" s="106"/>
      <c r="AC31" s="106"/>
      <c r="AD31" s="106"/>
      <c r="AE31" s="51"/>
      <c r="AF31" s="54"/>
      <c r="AG31" s="106"/>
      <c r="AH31" s="49"/>
      <c r="AI31" s="55"/>
      <c r="AJ31" s="49"/>
      <c r="AK31" s="33"/>
      <c r="AL31" s="33"/>
      <c r="AM31" s="88"/>
      <c r="AN31" s="49"/>
      <c r="AO31" s="33"/>
      <c r="AP31" s="49"/>
      <c r="AQ31" s="49"/>
      <c r="AR31" s="51"/>
    </row>
    <row r="32" spans="1:48" s="115" customFormat="1">
      <c r="A32" s="378" t="s">
        <v>24</v>
      </c>
      <c r="B32" s="383" t="s">
        <v>409</v>
      </c>
      <c r="C32" s="384"/>
      <c r="D32" s="385"/>
      <c r="E32" s="386"/>
      <c r="F32" s="371"/>
      <c r="G32" s="271"/>
      <c r="H32" s="278"/>
      <c r="I32" s="281"/>
      <c r="J32" s="278"/>
      <c r="K32" s="281"/>
      <c r="L32" s="281"/>
      <c r="M32" s="283"/>
      <c r="N32" s="281"/>
      <c r="O32" s="281"/>
      <c r="P32" s="260"/>
      <c r="Q32" s="281"/>
      <c r="R32" s="278"/>
      <c r="S32" s="278"/>
      <c r="T32" s="281"/>
      <c r="U32" s="281"/>
      <c r="V32" s="278"/>
      <c r="W32" s="281"/>
      <c r="X32" s="281"/>
      <c r="Y32" s="281"/>
      <c r="Z32" s="281"/>
      <c r="AA32" s="281"/>
      <c r="AB32" s="278"/>
      <c r="AC32" s="278"/>
      <c r="AD32" s="278"/>
      <c r="AE32" s="283"/>
      <c r="AF32" s="278"/>
      <c r="AG32" s="278"/>
      <c r="AH32" s="283"/>
      <c r="AI32" s="291"/>
      <c r="AJ32" s="283"/>
      <c r="AK32" s="283"/>
      <c r="AL32" s="283"/>
      <c r="AM32" s="281"/>
      <c r="AN32" s="269"/>
      <c r="AO32" s="269"/>
      <c r="AP32" s="269"/>
      <c r="AQ32" s="269"/>
      <c r="AR32" s="269"/>
    </row>
    <row r="33" spans="1:48" s="115" customFormat="1">
      <c r="A33" s="366" t="s">
        <v>24</v>
      </c>
      <c r="B33" s="381" t="s">
        <v>432</v>
      </c>
      <c r="C33" s="392">
        <v>7</v>
      </c>
      <c r="D33" s="374"/>
      <c r="E33" s="393">
        <v>3</v>
      </c>
      <c r="F33" s="371">
        <f>AVERAGE(G33,H33,I33,J33,K33,L33,N33)</f>
        <v>4.5714285714285712</v>
      </c>
      <c r="G33" s="252">
        <v>8</v>
      </c>
      <c r="H33" s="321">
        <v>3</v>
      </c>
      <c r="I33" s="88">
        <v>5</v>
      </c>
      <c r="J33" s="106">
        <v>4</v>
      </c>
      <c r="K33" s="295">
        <v>3</v>
      </c>
      <c r="L33" s="267">
        <v>3</v>
      </c>
      <c r="M33" s="49"/>
      <c r="N33" s="44">
        <v>6</v>
      </c>
      <c r="O33" s="88"/>
      <c r="P33" s="55"/>
      <c r="Q33" s="88"/>
      <c r="R33" s="106"/>
      <c r="S33" s="106"/>
      <c r="T33" s="88"/>
      <c r="U33" s="88"/>
      <c r="V33" s="106"/>
      <c r="W33" s="88"/>
      <c r="X33" s="88"/>
      <c r="Y33" s="88"/>
      <c r="Z33" s="88"/>
      <c r="AA33" s="88"/>
      <c r="AB33" s="106"/>
      <c r="AC33" s="106"/>
      <c r="AD33" s="106"/>
      <c r="AE33" s="49"/>
      <c r="AF33" s="106"/>
      <c r="AG33" s="106"/>
      <c r="AH33" s="49"/>
      <c r="AI33" s="44"/>
      <c r="AJ33" s="49"/>
      <c r="AK33" s="49"/>
      <c r="AL33" s="49"/>
      <c r="AM33" s="88"/>
      <c r="AN33" s="33"/>
      <c r="AO33" s="33"/>
      <c r="AP33" s="33"/>
      <c r="AQ33" s="33"/>
      <c r="AR33" s="33"/>
    </row>
    <row r="34" spans="1:48" s="115" customFormat="1" ht="15.75" thickBot="1">
      <c r="A34" s="367" t="s">
        <v>24</v>
      </c>
      <c r="B34" s="405" t="s">
        <v>590</v>
      </c>
      <c r="C34" s="398">
        <v>1</v>
      </c>
      <c r="D34" s="399">
        <v>4</v>
      </c>
      <c r="E34" s="390"/>
      <c r="F34" s="372">
        <f>AVERAGE(M34)</f>
        <v>4</v>
      </c>
      <c r="G34" s="173"/>
      <c r="H34" s="106"/>
      <c r="I34" s="88" t="s">
        <v>106</v>
      </c>
      <c r="J34" s="88" t="s">
        <v>106</v>
      </c>
      <c r="K34" s="88"/>
      <c r="L34" s="88" t="s">
        <v>106</v>
      </c>
      <c r="M34" s="49">
        <v>4</v>
      </c>
      <c r="N34" s="88" t="s">
        <v>106</v>
      </c>
      <c r="O34" s="88"/>
      <c r="P34" s="55"/>
      <c r="Q34" s="88"/>
      <c r="R34" s="106"/>
      <c r="S34" s="106"/>
      <c r="T34" s="88"/>
      <c r="U34" s="88"/>
      <c r="V34" s="106"/>
      <c r="W34" s="88"/>
      <c r="X34" s="88"/>
      <c r="Y34" s="88"/>
      <c r="Z34" s="88"/>
      <c r="AA34" s="88"/>
      <c r="AB34" s="106"/>
      <c r="AC34" s="106"/>
      <c r="AD34" s="106"/>
      <c r="AE34" s="49"/>
      <c r="AF34" s="106"/>
      <c r="AG34" s="106"/>
      <c r="AH34" s="49"/>
      <c r="AI34" s="44"/>
      <c r="AJ34" s="49"/>
      <c r="AK34" s="49"/>
      <c r="AL34" s="49"/>
      <c r="AM34" s="88"/>
      <c r="AN34" s="33"/>
      <c r="AO34" s="33"/>
      <c r="AP34" s="33"/>
      <c r="AQ34" s="33"/>
      <c r="AR34" s="33"/>
    </row>
    <row r="35" spans="1:48">
      <c r="G35" s="31">
        <f>AVERAGE(G9,G11,G12,G15,G16,G18,G19,G20,G30,G31,G33)</f>
        <v>5.7272727272727275</v>
      </c>
      <c r="H35" s="31">
        <f>AVERAGE(H9,H11,H12,H15,H16,H19,H20,H29,H30,H33,H18)</f>
        <v>4.6363636363636367</v>
      </c>
      <c r="I35" s="25">
        <f>AVERAGE(I9,I11,I15,I17,I19,I20,I21,I28,I29,I30,I33)</f>
        <v>6.0909090909090908</v>
      </c>
      <c r="J35" s="31">
        <f>AVERAGE(J9,J11,J15,J17,J19,J21,J27,J28,J29,J30,J33)</f>
        <v>4.2727272727272725</v>
      </c>
      <c r="K35" s="25">
        <f>AVERAGE(K9,K11,K15,K17,K19,K21,K28,K29,K30,K31,K33)</f>
        <v>3</v>
      </c>
      <c r="L35" s="25">
        <f>AVERAGE(L9,L11,L12,L17,L18,L19,L20,L21,L26,L30,L33)</f>
        <v>4.4545454545454541</v>
      </c>
      <c r="M35" s="31">
        <f>AVERAGE(M9,M11,M12,M17,M18,M19,M20,M26,M29,M31,M34)</f>
        <v>4.9090909090909092</v>
      </c>
      <c r="N35" s="25">
        <f>AVERAGE(N9,N11,N12,N17,N18,N19,N20,N26,N29,N30,N33)</f>
        <v>5.6363636363636367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115"/>
      <c r="AT35" s="115"/>
      <c r="AU35" s="115"/>
      <c r="AV35" s="11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167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72</v>
      </c>
      <c r="E7" s="6" t="s">
        <v>5</v>
      </c>
      <c r="F7" s="6" t="s">
        <v>73</v>
      </c>
      <c r="G7" s="14" t="s">
        <v>659</v>
      </c>
      <c r="H7" s="139" t="s">
        <v>570</v>
      </c>
      <c r="I7" s="139" t="s">
        <v>581</v>
      </c>
      <c r="J7" s="139" t="s">
        <v>629</v>
      </c>
      <c r="K7" s="139" t="s">
        <v>677</v>
      </c>
      <c r="L7" s="139" t="s">
        <v>700</v>
      </c>
      <c r="M7" s="139" t="s">
        <v>721</v>
      </c>
      <c r="N7" s="139" t="s">
        <v>742</v>
      </c>
      <c r="O7" s="21"/>
      <c r="P7" s="62"/>
      <c r="Q7" s="79"/>
      <c r="R7" s="82"/>
      <c r="S7" s="82"/>
      <c r="T7" s="82"/>
      <c r="U7" s="82"/>
      <c r="V7" s="98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371</v>
      </c>
      <c r="C8" s="118"/>
      <c r="D8" s="119">
        <v>1</v>
      </c>
      <c r="E8" s="117"/>
      <c r="F8" s="178">
        <f>AVERAGE(K8)</f>
        <v>5</v>
      </c>
      <c r="G8" s="173"/>
      <c r="H8" s="55"/>
      <c r="I8" s="166"/>
      <c r="J8" s="55"/>
      <c r="K8" s="88">
        <v>5</v>
      </c>
      <c r="L8" s="166"/>
      <c r="M8" s="50"/>
      <c r="N8" s="166"/>
      <c r="O8" s="55"/>
      <c r="P8" s="55"/>
      <c r="Q8" s="55"/>
      <c r="R8" s="55"/>
      <c r="S8" s="55"/>
      <c r="T8" s="166"/>
      <c r="U8" s="55"/>
      <c r="V8" s="55"/>
      <c r="W8" s="166"/>
      <c r="X8" s="55"/>
      <c r="Y8" s="55"/>
      <c r="Z8" s="55"/>
      <c r="AA8" s="166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6"/>
      <c r="AN8" s="50"/>
      <c r="AO8" s="50"/>
      <c r="AP8" s="50"/>
      <c r="AQ8" s="50"/>
      <c r="AR8" s="55"/>
      <c r="AS8" s="22"/>
    </row>
    <row r="9" spans="1:45">
      <c r="A9" s="66" t="s">
        <v>8</v>
      </c>
      <c r="B9" s="70" t="s">
        <v>526</v>
      </c>
      <c r="C9" s="132">
        <v>7</v>
      </c>
      <c r="D9" s="134"/>
      <c r="E9" s="130"/>
      <c r="F9" s="37">
        <f>AVERAGE(G9,H9,I9,J9,M9,N9)</f>
        <v>5.5</v>
      </c>
      <c r="G9" s="173">
        <v>5</v>
      </c>
      <c r="H9" s="55">
        <v>5</v>
      </c>
      <c r="I9" s="44">
        <v>6</v>
      </c>
      <c r="J9" s="55">
        <v>5</v>
      </c>
      <c r="K9" s="88" t="s">
        <v>435</v>
      </c>
      <c r="L9" s="166"/>
      <c r="M9" s="50">
        <v>6</v>
      </c>
      <c r="N9" s="166">
        <v>6</v>
      </c>
      <c r="O9" s="55"/>
      <c r="P9" s="55"/>
      <c r="Q9" s="55"/>
      <c r="R9" s="55"/>
      <c r="S9" s="55"/>
      <c r="T9" s="166"/>
      <c r="U9" s="55"/>
      <c r="V9" s="55"/>
      <c r="W9" s="166"/>
      <c r="X9" s="55"/>
      <c r="Y9" s="55"/>
      <c r="Z9" s="55"/>
      <c r="AA9" s="166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6"/>
      <c r="AN9" s="50"/>
      <c r="AO9" s="50"/>
      <c r="AP9" s="50"/>
      <c r="AQ9" s="50"/>
      <c r="AR9" s="55"/>
      <c r="AS9" s="22"/>
    </row>
    <row r="10" spans="1:45">
      <c r="A10" s="10" t="s">
        <v>8</v>
      </c>
      <c r="B10" s="324" t="s">
        <v>582</v>
      </c>
      <c r="C10" s="136">
        <v>1</v>
      </c>
      <c r="D10" s="137"/>
      <c r="E10" s="138"/>
      <c r="F10" s="179">
        <f>AVERAGE(L10)</f>
        <v>6</v>
      </c>
      <c r="G10" s="173"/>
      <c r="H10" s="55"/>
      <c r="I10" s="166"/>
      <c r="J10" s="55"/>
      <c r="K10" s="166"/>
      <c r="L10" s="44">
        <v>6</v>
      </c>
      <c r="M10" s="50"/>
      <c r="N10" s="166"/>
      <c r="O10" s="55"/>
      <c r="P10" s="55"/>
      <c r="Q10" s="55"/>
      <c r="R10" s="55"/>
      <c r="S10" s="55"/>
      <c r="T10" s="166"/>
      <c r="U10" s="55"/>
      <c r="V10" s="55"/>
      <c r="W10" s="166"/>
      <c r="X10" s="55"/>
      <c r="Y10" s="55"/>
      <c r="Z10" s="55"/>
      <c r="AA10" s="166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6"/>
      <c r="AN10" s="50"/>
      <c r="AO10" s="50"/>
      <c r="AP10" s="50"/>
      <c r="AQ10" s="48"/>
      <c r="AR10" s="55"/>
      <c r="AS10" s="22"/>
    </row>
    <row r="11" spans="1:45">
      <c r="A11" s="66" t="s">
        <v>10</v>
      </c>
      <c r="B11" s="23" t="s">
        <v>159</v>
      </c>
      <c r="C11" s="132"/>
      <c r="D11" s="134"/>
      <c r="E11" s="142"/>
      <c r="F11" s="37"/>
      <c r="G11" s="173"/>
      <c r="H11" s="55"/>
      <c r="I11" s="223"/>
      <c r="J11" s="55"/>
      <c r="K11" s="166"/>
      <c r="L11" s="166"/>
      <c r="M11" s="50"/>
      <c r="N11" s="166"/>
      <c r="O11" s="55"/>
      <c r="P11" s="166"/>
      <c r="Q11" s="55"/>
      <c r="R11" s="55"/>
      <c r="S11" s="55"/>
      <c r="T11" s="166"/>
      <c r="U11" s="55"/>
      <c r="V11" s="55"/>
      <c r="W11" s="166"/>
      <c r="X11" s="55"/>
      <c r="Y11" s="55"/>
      <c r="Z11" s="55"/>
      <c r="AA11" s="166"/>
      <c r="AB11" s="55"/>
      <c r="AC11" s="55"/>
      <c r="AD11" s="55"/>
      <c r="AE11" s="50"/>
      <c r="AF11" s="55"/>
      <c r="AG11" s="55"/>
      <c r="AH11" s="50"/>
      <c r="AI11" s="166"/>
      <c r="AJ11" s="48"/>
      <c r="AK11" s="50"/>
      <c r="AL11" s="50"/>
      <c r="AM11" s="166"/>
      <c r="AN11" s="50"/>
      <c r="AO11" s="50"/>
      <c r="AP11" s="50"/>
      <c r="AQ11" s="50"/>
      <c r="AR11" s="55"/>
      <c r="AS11" s="22"/>
    </row>
    <row r="12" spans="1:45">
      <c r="A12" s="66" t="s">
        <v>10</v>
      </c>
      <c r="B12" s="23" t="s">
        <v>160</v>
      </c>
      <c r="C12" s="132"/>
      <c r="D12" s="134"/>
      <c r="E12" s="142"/>
      <c r="F12" s="37"/>
      <c r="G12" s="173"/>
      <c r="H12" s="55"/>
      <c r="I12" s="166"/>
      <c r="J12" s="55"/>
      <c r="K12" s="166"/>
      <c r="L12" s="166"/>
      <c r="M12" s="50"/>
      <c r="N12" s="166"/>
      <c r="O12" s="55"/>
      <c r="P12" s="55"/>
      <c r="Q12" s="55"/>
      <c r="R12" s="55"/>
      <c r="S12" s="55"/>
      <c r="T12" s="166"/>
      <c r="U12" s="55"/>
      <c r="V12" s="166"/>
      <c r="W12" s="166"/>
      <c r="X12" s="55"/>
      <c r="Y12" s="55"/>
      <c r="Z12" s="55"/>
      <c r="AA12" s="166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66"/>
      <c r="AN12" s="50"/>
      <c r="AO12" s="50"/>
      <c r="AP12" s="50"/>
      <c r="AQ12" s="50"/>
      <c r="AR12" s="55"/>
      <c r="AS12" s="22"/>
    </row>
    <row r="13" spans="1:45">
      <c r="A13" s="66" t="s">
        <v>10</v>
      </c>
      <c r="B13" s="23" t="s">
        <v>234</v>
      </c>
      <c r="C13" s="132">
        <v>3</v>
      </c>
      <c r="D13" s="134">
        <v>1</v>
      </c>
      <c r="E13" s="130"/>
      <c r="F13" s="37">
        <f>AVERAGE(G13,M13,N13)</f>
        <v>4.666666666666667</v>
      </c>
      <c r="G13" s="173">
        <v>5</v>
      </c>
      <c r="H13" s="88" t="s">
        <v>106</v>
      </c>
      <c r="I13" s="166"/>
      <c r="J13" s="55"/>
      <c r="K13" s="166"/>
      <c r="L13" s="166"/>
      <c r="M13" s="50">
        <v>5</v>
      </c>
      <c r="N13" s="166">
        <v>4</v>
      </c>
      <c r="O13" s="55"/>
      <c r="P13" s="55"/>
      <c r="Q13" s="55"/>
      <c r="R13" s="55"/>
      <c r="S13" s="55"/>
      <c r="T13" s="166"/>
      <c r="U13" s="55"/>
      <c r="V13" s="55"/>
      <c r="W13" s="166"/>
      <c r="X13" s="55"/>
      <c r="Y13" s="55"/>
      <c r="Z13" s="55"/>
      <c r="AA13" s="166"/>
      <c r="AB13" s="166"/>
      <c r="AC13" s="55"/>
      <c r="AD13" s="55"/>
      <c r="AE13" s="50"/>
      <c r="AF13" s="166"/>
      <c r="AG13" s="55"/>
      <c r="AH13" s="50"/>
      <c r="AI13" s="55"/>
      <c r="AJ13" s="48"/>
      <c r="AK13" s="48"/>
      <c r="AL13" s="50"/>
      <c r="AM13" s="166"/>
      <c r="AN13" s="48"/>
      <c r="AO13" s="50"/>
      <c r="AP13" s="50"/>
      <c r="AQ13" s="48"/>
      <c r="AR13" s="55"/>
      <c r="AS13" s="22"/>
    </row>
    <row r="14" spans="1:45">
      <c r="A14" s="35" t="s">
        <v>10</v>
      </c>
      <c r="B14" s="35" t="s">
        <v>161</v>
      </c>
      <c r="C14" s="150">
        <v>1</v>
      </c>
      <c r="D14" s="50">
        <v>2</v>
      </c>
      <c r="E14" s="152"/>
      <c r="F14" s="37">
        <f>AVERAGE(L14,M14)</f>
        <v>5.5</v>
      </c>
      <c r="G14" s="173"/>
      <c r="H14" s="50"/>
      <c r="I14" s="55"/>
      <c r="J14" s="55"/>
      <c r="K14" s="55"/>
      <c r="L14" s="88">
        <v>6</v>
      </c>
      <c r="M14" s="55">
        <v>5</v>
      </c>
      <c r="N14" s="88" t="s">
        <v>106</v>
      </c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0"/>
      <c r="AC14" s="55"/>
      <c r="AD14" s="50"/>
      <c r="AE14" s="55"/>
      <c r="AF14" s="50"/>
      <c r="AG14" s="50"/>
      <c r="AH14" s="55"/>
      <c r="AI14" s="55"/>
      <c r="AJ14" s="55"/>
      <c r="AK14" s="55"/>
      <c r="AL14" s="50"/>
      <c r="AM14" s="55"/>
      <c r="AN14" s="55"/>
      <c r="AO14" s="50"/>
      <c r="AP14" s="50"/>
      <c r="AQ14" s="50"/>
      <c r="AR14" s="55"/>
      <c r="AS14" s="22"/>
    </row>
    <row r="15" spans="1:45">
      <c r="A15" s="66" t="s">
        <v>10</v>
      </c>
      <c r="B15" s="23" t="s">
        <v>162</v>
      </c>
      <c r="C15" s="132">
        <v>8</v>
      </c>
      <c r="D15" s="134"/>
      <c r="E15" s="142">
        <v>1</v>
      </c>
      <c r="F15" s="37">
        <f>AVERAGE(G15,H15,I15,J15,K15,L15,M15,N15)</f>
        <v>5.5</v>
      </c>
      <c r="G15" s="173">
        <v>5</v>
      </c>
      <c r="H15" s="317">
        <v>7</v>
      </c>
      <c r="I15" s="222">
        <v>6</v>
      </c>
      <c r="J15" s="55">
        <v>5</v>
      </c>
      <c r="K15" s="166">
        <v>5</v>
      </c>
      <c r="L15" s="166">
        <v>6</v>
      </c>
      <c r="M15" s="50">
        <v>5</v>
      </c>
      <c r="N15" s="166">
        <v>5</v>
      </c>
      <c r="O15" s="55"/>
      <c r="P15" s="55"/>
      <c r="Q15" s="55"/>
      <c r="R15" s="55"/>
      <c r="S15" s="55"/>
      <c r="T15" s="166"/>
      <c r="U15" s="55"/>
      <c r="V15" s="55"/>
      <c r="W15" s="166"/>
      <c r="X15" s="55"/>
      <c r="Y15" s="55"/>
      <c r="Z15" s="55"/>
      <c r="AA15" s="166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66"/>
      <c r="AN15" s="48"/>
      <c r="AO15" s="50"/>
      <c r="AP15" s="50"/>
      <c r="AQ15" s="50"/>
      <c r="AR15" s="55"/>
      <c r="AS15" s="22"/>
    </row>
    <row r="16" spans="1:45" s="115" customFormat="1">
      <c r="A16" s="42" t="s">
        <v>10</v>
      </c>
      <c r="B16" s="102" t="s">
        <v>372</v>
      </c>
      <c r="C16" s="123"/>
      <c r="D16" s="124"/>
      <c r="E16" s="292"/>
      <c r="F16" s="37"/>
      <c r="G16" s="271"/>
      <c r="H16" s="293"/>
      <c r="I16" s="294"/>
      <c r="J16" s="260"/>
      <c r="K16" s="261"/>
      <c r="L16" s="261"/>
      <c r="M16" s="263"/>
      <c r="N16" s="261"/>
      <c r="O16" s="260"/>
      <c r="P16" s="260"/>
      <c r="Q16" s="260"/>
      <c r="R16" s="260"/>
      <c r="S16" s="260"/>
      <c r="T16" s="261"/>
      <c r="U16" s="260"/>
      <c r="V16" s="260"/>
      <c r="W16" s="261"/>
      <c r="X16" s="260"/>
      <c r="Y16" s="260"/>
      <c r="Z16" s="260"/>
      <c r="AA16" s="261"/>
      <c r="AB16" s="260"/>
      <c r="AC16" s="260"/>
      <c r="AD16" s="260"/>
      <c r="AE16" s="263"/>
      <c r="AF16" s="260"/>
      <c r="AG16" s="260"/>
      <c r="AH16" s="263"/>
      <c r="AI16" s="260"/>
      <c r="AJ16" s="262"/>
      <c r="AK16" s="263"/>
      <c r="AL16" s="263"/>
      <c r="AM16" s="261"/>
      <c r="AN16" s="262"/>
      <c r="AO16" s="263"/>
      <c r="AP16" s="263"/>
      <c r="AQ16" s="263"/>
      <c r="AR16" s="260"/>
      <c r="AS16" s="140"/>
    </row>
    <row r="17" spans="1:45" s="115" customFormat="1">
      <c r="A17" s="66" t="s">
        <v>10</v>
      </c>
      <c r="B17" s="35" t="s">
        <v>278</v>
      </c>
      <c r="C17" s="132"/>
      <c r="D17" s="134"/>
      <c r="E17" s="142"/>
      <c r="F17" s="37"/>
      <c r="G17" s="173"/>
      <c r="H17" s="157"/>
      <c r="I17" s="222"/>
      <c r="J17" s="55"/>
      <c r="K17" s="166"/>
      <c r="L17" s="166"/>
      <c r="M17" s="50"/>
      <c r="N17" s="166"/>
      <c r="O17" s="55"/>
      <c r="P17" s="55"/>
      <c r="Q17" s="55"/>
      <c r="R17" s="55"/>
      <c r="S17" s="55"/>
      <c r="T17" s="166"/>
      <c r="U17" s="55"/>
      <c r="V17" s="55"/>
      <c r="W17" s="166"/>
      <c r="X17" s="55"/>
      <c r="Y17" s="55"/>
      <c r="Z17" s="55"/>
      <c r="AA17" s="166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66"/>
      <c r="AN17" s="48"/>
      <c r="AO17" s="50"/>
      <c r="AP17" s="50"/>
      <c r="AQ17" s="50"/>
      <c r="AR17" s="55"/>
      <c r="AS17" s="140"/>
    </row>
    <row r="18" spans="1:45" s="115" customFormat="1">
      <c r="A18" s="66" t="s">
        <v>10</v>
      </c>
      <c r="B18" s="60" t="s">
        <v>527</v>
      </c>
      <c r="C18" s="132">
        <v>7</v>
      </c>
      <c r="D18" s="134">
        <v>1</v>
      </c>
      <c r="E18" s="142"/>
      <c r="F18" s="37">
        <f>AVERAGE(G18,H18,I18,J18,K18,L18,N18)</f>
        <v>5.2857142857142856</v>
      </c>
      <c r="G18" s="173">
        <v>5</v>
      </c>
      <c r="H18" s="221">
        <v>5</v>
      </c>
      <c r="I18" s="222">
        <v>6</v>
      </c>
      <c r="J18" s="55">
        <v>5</v>
      </c>
      <c r="K18" s="166">
        <v>5</v>
      </c>
      <c r="L18" s="166">
        <v>6</v>
      </c>
      <c r="M18" s="49" t="s">
        <v>106</v>
      </c>
      <c r="N18" s="166">
        <v>5</v>
      </c>
      <c r="O18" s="55"/>
      <c r="P18" s="55"/>
      <c r="Q18" s="55"/>
      <c r="R18" s="55"/>
      <c r="S18" s="55"/>
      <c r="T18" s="166"/>
      <c r="U18" s="55"/>
      <c r="V18" s="55"/>
      <c r="W18" s="166"/>
      <c r="X18" s="55"/>
      <c r="Y18" s="55"/>
      <c r="Z18" s="55"/>
      <c r="AA18" s="166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66"/>
      <c r="AN18" s="48"/>
      <c r="AO18" s="50"/>
      <c r="AP18" s="50"/>
      <c r="AQ18" s="50"/>
      <c r="AR18" s="55"/>
      <c r="AS18" s="140"/>
    </row>
    <row r="19" spans="1:45" s="115" customFormat="1">
      <c r="A19" s="66" t="s">
        <v>10</v>
      </c>
      <c r="B19" s="60" t="s">
        <v>529</v>
      </c>
      <c r="C19" s="132"/>
      <c r="D19" s="134">
        <v>4</v>
      </c>
      <c r="E19" s="142"/>
      <c r="F19" s="37"/>
      <c r="G19" s="43" t="s">
        <v>106</v>
      </c>
      <c r="H19" s="53" t="s">
        <v>106</v>
      </c>
      <c r="I19" s="170" t="s">
        <v>106</v>
      </c>
      <c r="J19" s="55"/>
      <c r="K19" s="166"/>
      <c r="L19" s="88" t="s">
        <v>106</v>
      </c>
      <c r="M19" s="50"/>
      <c r="N19" s="166"/>
      <c r="O19" s="55"/>
      <c r="P19" s="55"/>
      <c r="Q19" s="55"/>
      <c r="R19" s="55"/>
      <c r="S19" s="55"/>
      <c r="T19" s="166"/>
      <c r="U19" s="55"/>
      <c r="V19" s="55"/>
      <c r="W19" s="166"/>
      <c r="X19" s="55"/>
      <c r="Y19" s="55"/>
      <c r="Z19" s="55"/>
      <c r="AA19" s="166"/>
      <c r="AB19" s="55"/>
      <c r="AC19" s="55"/>
      <c r="AD19" s="55"/>
      <c r="AE19" s="50"/>
      <c r="AF19" s="55"/>
      <c r="AG19" s="55"/>
      <c r="AH19" s="50"/>
      <c r="AI19" s="55"/>
      <c r="AJ19" s="48"/>
      <c r="AK19" s="50"/>
      <c r="AL19" s="50"/>
      <c r="AM19" s="166"/>
      <c r="AN19" s="48"/>
      <c r="AO19" s="50"/>
      <c r="AP19" s="50"/>
      <c r="AQ19" s="50"/>
      <c r="AR19" s="55"/>
      <c r="AS19" s="140"/>
    </row>
    <row r="20" spans="1:45" s="115" customFormat="1">
      <c r="A20" s="66" t="s">
        <v>10</v>
      </c>
      <c r="B20" s="60" t="s">
        <v>571</v>
      </c>
      <c r="C20" s="132">
        <v>6</v>
      </c>
      <c r="D20" s="134"/>
      <c r="E20" s="142"/>
      <c r="F20" s="37">
        <f>AVERAGE(H20,I20,J20,K20,L20)</f>
        <v>6</v>
      </c>
      <c r="G20" s="43"/>
      <c r="H20" s="316">
        <v>6</v>
      </c>
      <c r="I20" s="322">
        <v>8</v>
      </c>
      <c r="J20" s="55">
        <v>5</v>
      </c>
      <c r="K20" s="166">
        <v>4</v>
      </c>
      <c r="L20" s="307">
        <v>7</v>
      </c>
      <c r="M20" s="374" t="s">
        <v>435</v>
      </c>
      <c r="N20" s="166"/>
      <c r="O20" s="55"/>
      <c r="P20" s="55"/>
      <c r="Q20" s="55"/>
      <c r="R20" s="55"/>
      <c r="S20" s="55"/>
      <c r="T20" s="166"/>
      <c r="U20" s="55"/>
      <c r="V20" s="55"/>
      <c r="W20" s="166"/>
      <c r="X20" s="55"/>
      <c r="Y20" s="55"/>
      <c r="Z20" s="55"/>
      <c r="AA20" s="166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66"/>
      <c r="AN20" s="48"/>
      <c r="AO20" s="50"/>
      <c r="AP20" s="50"/>
      <c r="AQ20" s="50"/>
      <c r="AR20" s="55"/>
      <c r="AS20" s="140"/>
    </row>
    <row r="21" spans="1:45">
      <c r="A21" s="175" t="s">
        <v>10</v>
      </c>
      <c r="B21" s="57" t="s">
        <v>165</v>
      </c>
      <c r="C21" s="136">
        <v>8</v>
      </c>
      <c r="D21" s="137"/>
      <c r="E21" s="121"/>
      <c r="F21" s="29">
        <f>AVERAGE(G21,H21,I21,J21,K21,L21,M21,N21)</f>
        <v>5</v>
      </c>
      <c r="G21" s="173">
        <v>5</v>
      </c>
      <c r="H21" s="55">
        <v>5</v>
      </c>
      <c r="I21" s="166">
        <v>6</v>
      </c>
      <c r="J21" s="55">
        <v>5</v>
      </c>
      <c r="K21" s="166">
        <v>4</v>
      </c>
      <c r="L21" s="166">
        <v>5</v>
      </c>
      <c r="M21" s="50">
        <v>5</v>
      </c>
      <c r="N21" s="166">
        <v>5</v>
      </c>
      <c r="O21" s="55"/>
      <c r="P21" s="55"/>
      <c r="Q21" s="55"/>
      <c r="R21" s="55"/>
      <c r="S21" s="55"/>
      <c r="T21" s="166"/>
      <c r="U21" s="55"/>
      <c r="V21" s="55"/>
      <c r="W21" s="166"/>
      <c r="X21" s="55"/>
      <c r="Y21" s="166"/>
      <c r="Z21" s="166"/>
      <c r="AA21" s="166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66"/>
      <c r="AN21" s="48"/>
      <c r="AO21" s="50"/>
      <c r="AP21" s="50"/>
      <c r="AQ21" s="50"/>
      <c r="AR21" s="55"/>
      <c r="AS21" s="22"/>
    </row>
    <row r="22" spans="1:45">
      <c r="A22" s="66" t="s">
        <v>23</v>
      </c>
      <c r="B22" s="23" t="s">
        <v>163</v>
      </c>
      <c r="C22" s="132">
        <v>7</v>
      </c>
      <c r="D22" s="134"/>
      <c r="E22" s="130">
        <v>2</v>
      </c>
      <c r="F22" s="37">
        <f>AVERAGE(G22,H22,I22,J22,K22,L22,N22)</f>
        <v>5.4285714285714288</v>
      </c>
      <c r="G22" s="160">
        <v>6</v>
      </c>
      <c r="H22" s="55">
        <v>6</v>
      </c>
      <c r="I22" s="311">
        <v>7</v>
      </c>
      <c r="J22" s="166">
        <v>5</v>
      </c>
      <c r="K22" s="166">
        <v>5</v>
      </c>
      <c r="L22" s="166">
        <v>6</v>
      </c>
      <c r="M22" s="48"/>
      <c r="N22" s="295">
        <v>3</v>
      </c>
      <c r="O22" s="166"/>
      <c r="P22" s="55"/>
      <c r="Q22" s="55"/>
      <c r="R22" s="55"/>
      <c r="S22" s="55"/>
      <c r="T22" s="166"/>
      <c r="U22" s="166"/>
      <c r="V22" s="55"/>
      <c r="W22" s="166"/>
      <c r="X22" s="166"/>
      <c r="Y22" s="55"/>
      <c r="Z22" s="166"/>
      <c r="AA22" s="166"/>
      <c r="AB22" s="55"/>
      <c r="AC22" s="55"/>
      <c r="AD22" s="55"/>
      <c r="AE22" s="50"/>
      <c r="AF22" s="55"/>
      <c r="AG22" s="55"/>
      <c r="AH22" s="50"/>
      <c r="AI22" s="166"/>
      <c r="AJ22" s="48"/>
      <c r="AK22" s="48"/>
      <c r="AL22" s="50"/>
      <c r="AM22" s="166"/>
      <c r="AN22" s="48"/>
      <c r="AO22" s="50"/>
      <c r="AP22" s="48"/>
      <c r="AQ22" s="50"/>
      <c r="AR22" s="55"/>
      <c r="AS22" s="22"/>
    </row>
    <row r="23" spans="1:45">
      <c r="A23" s="66" t="s">
        <v>23</v>
      </c>
      <c r="B23" s="23" t="s">
        <v>164</v>
      </c>
      <c r="C23" s="132">
        <v>4</v>
      </c>
      <c r="D23" s="134">
        <v>1</v>
      </c>
      <c r="E23" s="130">
        <v>1</v>
      </c>
      <c r="F23" s="37">
        <f>AVERAGE(I23,J23,N23)</f>
        <v>5.333333333333333</v>
      </c>
      <c r="G23" s="43" t="s">
        <v>106</v>
      </c>
      <c r="H23" s="166"/>
      <c r="I23" s="305">
        <v>7</v>
      </c>
      <c r="J23" s="55">
        <v>5</v>
      </c>
      <c r="K23" s="88" t="s">
        <v>436</v>
      </c>
      <c r="L23" s="166"/>
      <c r="M23" s="50"/>
      <c r="N23" s="166">
        <v>4</v>
      </c>
      <c r="O23" s="166"/>
      <c r="P23" s="166"/>
      <c r="Q23" s="166"/>
      <c r="R23" s="55"/>
      <c r="S23" s="55"/>
      <c r="T23" s="166"/>
      <c r="U23" s="55"/>
      <c r="V23" s="55"/>
      <c r="W23" s="166"/>
      <c r="X23" s="55"/>
      <c r="Y23" s="55"/>
      <c r="Z23" s="55"/>
      <c r="AA23" s="166"/>
      <c r="AB23" s="166"/>
      <c r="AC23" s="55"/>
      <c r="AD23" s="55"/>
      <c r="AE23" s="50"/>
      <c r="AF23" s="55"/>
      <c r="AG23" s="55"/>
      <c r="AH23" s="50"/>
      <c r="AI23" s="55"/>
      <c r="AJ23" s="48"/>
      <c r="AK23" s="50"/>
      <c r="AL23" s="50"/>
      <c r="AM23" s="166"/>
      <c r="AN23" s="48"/>
      <c r="AO23" s="48"/>
      <c r="AP23" s="50"/>
      <c r="AQ23" s="50"/>
      <c r="AR23" s="55"/>
      <c r="AS23" s="22"/>
    </row>
    <row r="24" spans="1:45" s="96" customFormat="1">
      <c r="A24" s="149" t="s">
        <v>23</v>
      </c>
      <c r="B24" s="35" t="s">
        <v>254</v>
      </c>
      <c r="C24" s="127">
        <v>7</v>
      </c>
      <c r="D24" s="128">
        <v>1</v>
      </c>
      <c r="E24" s="129">
        <v>1</v>
      </c>
      <c r="F24" s="37">
        <f>AVERAGE(G24,H24,I24,J24,K24,L24,N24)</f>
        <v>5.1428571428571432</v>
      </c>
      <c r="G24" s="173">
        <v>5</v>
      </c>
      <c r="H24" s="54">
        <v>6</v>
      </c>
      <c r="I24" s="166">
        <v>6</v>
      </c>
      <c r="J24" s="166">
        <v>5</v>
      </c>
      <c r="K24" s="166">
        <v>4</v>
      </c>
      <c r="L24" s="166">
        <v>5</v>
      </c>
      <c r="M24" s="49" t="s">
        <v>106</v>
      </c>
      <c r="N24" s="166">
        <v>5</v>
      </c>
      <c r="O24" s="55"/>
      <c r="P24" s="166"/>
      <c r="Q24" s="55"/>
      <c r="R24" s="55"/>
      <c r="S24" s="55"/>
      <c r="T24" s="166"/>
      <c r="U24" s="55"/>
      <c r="V24" s="55"/>
      <c r="W24" s="166"/>
      <c r="X24" s="166"/>
      <c r="Y24" s="166"/>
      <c r="Z24" s="166"/>
      <c r="AA24" s="166"/>
      <c r="AB24" s="166"/>
      <c r="AC24" s="55"/>
      <c r="AD24" s="55"/>
      <c r="AE24" s="48"/>
      <c r="AF24" s="55"/>
      <c r="AG24" s="55"/>
      <c r="AH24" s="50"/>
      <c r="AI24" s="55"/>
      <c r="AJ24" s="48"/>
      <c r="AK24" s="50"/>
      <c r="AL24" s="50"/>
      <c r="AM24" s="166"/>
      <c r="AN24" s="50"/>
      <c r="AO24" s="50"/>
      <c r="AP24" s="48"/>
      <c r="AQ24" s="50"/>
      <c r="AR24" s="55"/>
      <c r="AS24" s="100"/>
    </row>
    <row r="25" spans="1:45" s="115" customFormat="1">
      <c r="A25" s="149" t="s">
        <v>23</v>
      </c>
      <c r="B25" s="35" t="s">
        <v>321</v>
      </c>
      <c r="C25" s="127"/>
      <c r="D25" s="128"/>
      <c r="E25" s="129"/>
      <c r="F25" s="37"/>
      <c r="G25" s="173"/>
      <c r="H25" s="55"/>
      <c r="I25" s="166"/>
      <c r="J25" s="166"/>
      <c r="K25" s="166"/>
      <c r="L25" s="166"/>
      <c r="M25" s="48"/>
      <c r="N25" s="166"/>
      <c r="O25" s="55"/>
      <c r="P25" s="166"/>
      <c r="Q25" s="55"/>
      <c r="R25" s="55"/>
      <c r="S25" s="55"/>
      <c r="T25" s="166"/>
      <c r="U25" s="166"/>
      <c r="V25" s="166"/>
      <c r="W25" s="166"/>
      <c r="X25" s="166"/>
      <c r="Y25" s="166"/>
      <c r="Z25" s="166"/>
      <c r="AA25" s="166"/>
      <c r="AB25" s="166"/>
      <c r="AC25" s="55"/>
      <c r="AD25" s="55"/>
      <c r="AE25" s="48"/>
      <c r="AF25" s="55"/>
      <c r="AG25" s="55"/>
      <c r="AH25" s="50"/>
      <c r="AI25" s="55"/>
      <c r="AJ25" s="48"/>
      <c r="AK25" s="50"/>
      <c r="AL25" s="50"/>
      <c r="AM25" s="166"/>
      <c r="AN25" s="50"/>
      <c r="AO25" s="50"/>
      <c r="AP25" s="48"/>
      <c r="AQ25" s="50"/>
      <c r="AR25" s="55"/>
      <c r="AS25" s="140"/>
    </row>
    <row r="26" spans="1:45" s="115" customFormat="1">
      <c r="A26" s="66" t="s">
        <v>23</v>
      </c>
      <c r="B26" s="23" t="s">
        <v>260</v>
      </c>
      <c r="C26" s="132">
        <v>7</v>
      </c>
      <c r="D26" s="33">
        <v>1</v>
      </c>
      <c r="E26" s="130">
        <v>1</v>
      </c>
      <c r="F26" s="37">
        <f>AVERAGE(G26,H26,I26,J26,M26,N26)</f>
        <v>4.666666666666667</v>
      </c>
      <c r="G26" s="173">
        <v>5</v>
      </c>
      <c r="H26" s="55">
        <v>6</v>
      </c>
      <c r="I26" s="166">
        <v>5</v>
      </c>
      <c r="J26" s="44">
        <v>6</v>
      </c>
      <c r="K26" s="88" t="s">
        <v>430</v>
      </c>
      <c r="L26" s="88" t="s">
        <v>106</v>
      </c>
      <c r="M26" s="410">
        <v>3</v>
      </c>
      <c r="N26" s="295">
        <v>3</v>
      </c>
      <c r="O26" s="55"/>
      <c r="P26" s="55"/>
      <c r="Q26" s="166"/>
      <c r="R26" s="55"/>
      <c r="S26" s="55"/>
      <c r="T26" s="166"/>
      <c r="U26" s="55"/>
      <c r="V26" s="55"/>
      <c r="W26" s="166"/>
      <c r="X26" s="166"/>
      <c r="Y26" s="55"/>
      <c r="Z26" s="55"/>
      <c r="AA26" s="166"/>
      <c r="AB26" s="55"/>
      <c r="AC26" s="166"/>
      <c r="AD26" s="55"/>
      <c r="AE26" s="48"/>
      <c r="AF26" s="55"/>
      <c r="AG26" s="166"/>
      <c r="AH26" s="48"/>
      <c r="AI26" s="55"/>
      <c r="AJ26" s="48"/>
      <c r="AK26" s="50"/>
      <c r="AL26" s="48"/>
      <c r="AM26" s="166"/>
      <c r="AN26" s="50"/>
      <c r="AO26" s="50"/>
      <c r="AP26" s="50"/>
      <c r="AQ26" s="50"/>
      <c r="AR26" s="166"/>
      <c r="AS26" s="140"/>
    </row>
    <row r="27" spans="1:45" s="115" customFormat="1">
      <c r="A27" s="66" t="s">
        <v>23</v>
      </c>
      <c r="B27" s="35" t="s">
        <v>386</v>
      </c>
      <c r="C27" s="132">
        <v>2</v>
      </c>
      <c r="D27" s="33">
        <v>6</v>
      </c>
      <c r="E27" s="130"/>
      <c r="F27" s="37">
        <f>AVERAGE(K27,L27,M27)</f>
        <v>4.666666666666667</v>
      </c>
      <c r="G27" s="43" t="s">
        <v>106</v>
      </c>
      <c r="H27" s="88" t="s">
        <v>106</v>
      </c>
      <c r="I27" s="88" t="s">
        <v>106</v>
      </c>
      <c r="J27" s="88" t="s">
        <v>106</v>
      </c>
      <c r="K27" s="88">
        <v>5</v>
      </c>
      <c r="L27" s="166">
        <v>5</v>
      </c>
      <c r="M27" s="50">
        <v>4</v>
      </c>
      <c r="N27" s="88" t="s">
        <v>106</v>
      </c>
      <c r="O27" s="55"/>
      <c r="P27" s="55"/>
      <c r="Q27" s="166"/>
      <c r="R27" s="55"/>
      <c r="S27" s="55"/>
      <c r="T27" s="166"/>
      <c r="U27" s="55"/>
      <c r="V27" s="166"/>
      <c r="W27" s="166"/>
      <c r="X27" s="55"/>
      <c r="Y27" s="55"/>
      <c r="Z27" s="55"/>
      <c r="AA27" s="166"/>
      <c r="AB27" s="55"/>
      <c r="AC27" s="55"/>
      <c r="AD27" s="166"/>
      <c r="AE27" s="50"/>
      <c r="AF27" s="166"/>
      <c r="AG27" s="55"/>
      <c r="AH27" s="50"/>
      <c r="AI27" s="166"/>
      <c r="AJ27" s="48"/>
      <c r="AK27" s="50"/>
      <c r="AL27" s="48"/>
      <c r="AM27" s="166"/>
      <c r="AN27" s="50"/>
      <c r="AO27" s="50"/>
      <c r="AP27" s="48"/>
      <c r="AQ27" s="48"/>
      <c r="AR27" s="55"/>
      <c r="AS27" s="140"/>
    </row>
    <row r="28" spans="1:45" s="115" customFormat="1">
      <c r="A28" s="66" t="s">
        <v>23</v>
      </c>
      <c r="B28" s="35" t="s">
        <v>387</v>
      </c>
      <c r="C28" s="132"/>
      <c r="D28" s="33"/>
      <c r="E28" s="130"/>
      <c r="F28" s="37"/>
      <c r="G28" s="173"/>
      <c r="H28" s="55"/>
      <c r="I28" s="166"/>
      <c r="J28" s="166"/>
      <c r="K28" s="166"/>
      <c r="L28" s="166"/>
      <c r="M28" s="50"/>
      <c r="N28" s="166"/>
      <c r="O28" s="55"/>
      <c r="P28" s="55"/>
      <c r="Q28" s="166"/>
      <c r="R28" s="55"/>
      <c r="S28" s="55"/>
      <c r="T28" s="166"/>
      <c r="U28" s="55"/>
      <c r="V28" s="166"/>
      <c r="W28" s="166"/>
      <c r="X28" s="55"/>
      <c r="Y28" s="55"/>
      <c r="Z28" s="55"/>
      <c r="AA28" s="166"/>
      <c r="AB28" s="55"/>
      <c r="AC28" s="55"/>
      <c r="AD28" s="55"/>
      <c r="AE28" s="50"/>
      <c r="AF28" s="55"/>
      <c r="AG28" s="55"/>
      <c r="AH28" s="50"/>
      <c r="AI28" s="55"/>
      <c r="AJ28" s="48"/>
      <c r="AK28" s="50"/>
      <c r="AL28" s="50"/>
      <c r="AM28" s="166"/>
      <c r="AN28" s="50"/>
      <c r="AO28" s="50"/>
      <c r="AP28" s="50"/>
      <c r="AQ28" s="50"/>
      <c r="AR28" s="55"/>
      <c r="AS28" s="140"/>
    </row>
    <row r="29" spans="1:45" s="115" customFormat="1">
      <c r="A29" s="66" t="s">
        <v>23</v>
      </c>
      <c r="B29" s="35" t="s">
        <v>297</v>
      </c>
      <c r="C29" s="132"/>
      <c r="D29" s="109">
        <v>5</v>
      </c>
      <c r="E29" s="143"/>
      <c r="F29" s="37"/>
      <c r="G29" s="173"/>
      <c r="H29" s="55"/>
      <c r="I29" s="88" t="s">
        <v>106</v>
      </c>
      <c r="J29" s="88" t="s">
        <v>106</v>
      </c>
      <c r="K29" s="88" t="s">
        <v>106</v>
      </c>
      <c r="L29" s="166"/>
      <c r="M29" s="49" t="s">
        <v>106</v>
      </c>
      <c r="N29" s="88" t="s">
        <v>106</v>
      </c>
      <c r="O29" s="55"/>
      <c r="P29" s="55"/>
      <c r="Q29" s="55"/>
      <c r="R29" s="166"/>
      <c r="S29" s="55"/>
      <c r="T29" s="166"/>
      <c r="U29" s="166"/>
      <c r="V29" s="55"/>
      <c r="W29" s="166"/>
      <c r="X29" s="166"/>
      <c r="Y29" s="55"/>
      <c r="Z29" s="55"/>
      <c r="AA29" s="166"/>
      <c r="AB29" s="55"/>
      <c r="AC29" s="55"/>
      <c r="AD29" s="55"/>
      <c r="AE29" s="50"/>
      <c r="AF29" s="55"/>
      <c r="AG29" s="55"/>
      <c r="AH29" s="50"/>
      <c r="AI29" s="55"/>
      <c r="AJ29" s="48"/>
      <c r="AK29" s="50"/>
      <c r="AL29" s="50"/>
      <c r="AM29" s="166"/>
      <c r="AN29" s="48"/>
      <c r="AO29" s="48"/>
      <c r="AP29" s="50"/>
      <c r="AQ29" s="50"/>
      <c r="AR29" s="55"/>
      <c r="AS29" s="140"/>
    </row>
    <row r="30" spans="1:45">
      <c r="A30" s="10" t="s">
        <v>23</v>
      </c>
      <c r="B30" s="11" t="s">
        <v>528</v>
      </c>
      <c r="C30" s="136">
        <v>8</v>
      </c>
      <c r="D30" s="137"/>
      <c r="E30" s="138"/>
      <c r="F30" s="179">
        <f>AVERAGE(G30,H30,I30,J30,K30,L30,M30,N30)</f>
        <v>5.125</v>
      </c>
      <c r="G30" s="173">
        <v>6</v>
      </c>
      <c r="H30" s="306">
        <v>7</v>
      </c>
      <c r="I30" s="166">
        <v>6</v>
      </c>
      <c r="J30" s="166">
        <v>5</v>
      </c>
      <c r="K30" s="166">
        <v>4</v>
      </c>
      <c r="L30" s="166">
        <v>5</v>
      </c>
      <c r="M30" s="48">
        <v>4</v>
      </c>
      <c r="N30" s="166">
        <v>4</v>
      </c>
      <c r="O30" s="55"/>
      <c r="P30" s="55"/>
      <c r="Q30" s="55"/>
      <c r="R30" s="166"/>
      <c r="S30" s="55"/>
      <c r="T30" s="166"/>
      <c r="U30" s="55"/>
      <c r="V30" s="166"/>
      <c r="W30" s="166"/>
      <c r="X30" s="55"/>
      <c r="Y30" s="55"/>
      <c r="Z30" s="55"/>
      <c r="AA30" s="166"/>
      <c r="AB30" s="55"/>
      <c r="AC30" s="55"/>
      <c r="AD30" s="55"/>
      <c r="AE30" s="50"/>
      <c r="AF30" s="55"/>
      <c r="AG30" s="55"/>
      <c r="AH30" s="50"/>
      <c r="AI30" s="55"/>
      <c r="AJ30" s="48"/>
      <c r="AK30" s="50"/>
      <c r="AL30" s="50"/>
      <c r="AM30" s="166"/>
      <c r="AN30" s="50"/>
      <c r="AO30" s="50"/>
      <c r="AP30" s="50"/>
      <c r="AQ30" s="50"/>
      <c r="AR30" s="55"/>
      <c r="AS30" s="22"/>
    </row>
    <row r="31" spans="1:45">
      <c r="A31" s="102" t="s">
        <v>24</v>
      </c>
      <c r="B31" s="102" t="s">
        <v>241</v>
      </c>
      <c r="C31" s="123"/>
      <c r="D31" s="124"/>
      <c r="E31" s="125"/>
      <c r="F31" s="37"/>
      <c r="G31" s="271"/>
      <c r="H31" s="263"/>
      <c r="I31" s="261"/>
      <c r="J31" s="261"/>
      <c r="K31" s="260"/>
      <c r="L31" s="260"/>
      <c r="M31" s="260"/>
      <c r="N31" s="260"/>
      <c r="O31" s="260"/>
      <c r="P31" s="260"/>
      <c r="Q31" s="260"/>
      <c r="R31" s="261"/>
      <c r="S31" s="260"/>
      <c r="T31" s="260"/>
      <c r="U31" s="260"/>
      <c r="V31" s="260"/>
      <c r="W31" s="260"/>
      <c r="X31" s="260"/>
      <c r="Y31" s="260"/>
      <c r="Z31" s="260"/>
      <c r="AA31" s="260"/>
      <c r="AB31" s="263"/>
      <c r="AC31" s="260"/>
      <c r="AD31" s="263"/>
      <c r="AE31" s="260"/>
      <c r="AF31" s="263"/>
      <c r="AG31" s="263"/>
      <c r="AH31" s="260"/>
      <c r="AI31" s="260"/>
      <c r="AJ31" s="260"/>
      <c r="AK31" s="260"/>
      <c r="AL31" s="263"/>
      <c r="AM31" s="260"/>
      <c r="AN31" s="260"/>
      <c r="AO31" s="263"/>
      <c r="AP31" s="263"/>
      <c r="AQ31" s="263"/>
      <c r="AR31" s="260"/>
      <c r="AS31" s="22"/>
    </row>
    <row r="32" spans="1:45" s="115" customFormat="1">
      <c r="A32" s="66" t="s">
        <v>24</v>
      </c>
      <c r="B32" s="35" t="s">
        <v>330</v>
      </c>
      <c r="C32" s="132">
        <v>6</v>
      </c>
      <c r="D32" s="109">
        <v>1</v>
      </c>
      <c r="E32" s="143">
        <v>2</v>
      </c>
      <c r="F32" s="37">
        <f>AVERAGE(G32,H32,K32,L32,M32,N32)</f>
        <v>4.833333333333333</v>
      </c>
      <c r="G32" s="173">
        <v>6</v>
      </c>
      <c r="H32" s="166">
        <v>4</v>
      </c>
      <c r="I32" s="166"/>
      <c r="J32" s="88" t="s">
        <v>106</v>
      </c>
      <c r="K32" s="44">
        <v>5</v>
      </c>
      <c r="L32" s="44">
        <v>6</v>
      </c>
      <c r="M32" s="48">
        <v>4</v>
      </c>
      <c r="N32" s="166">
        <v>4</v>
      </c>
      <c r="O32" s="55"/>
      <c r="P32" s="55"/>
      <c r="Q32" s="55"/>
      <c r="R32" s="55"/>
      <c r="S32" s="55"/>
      <c r="T32" s="166"/>
      <c r="U32" s="55"/>
      <c r="V32" s="55"/>
      <c r="W32" s="166"/>
      <c r="X32" s="55"/>
      <c r="Y32" s="55"/>
      <c r="Z32" s="55"/>
      <c r="AA32" s="166"/>
      <c r="AB32" s="55"/>
      <c r="AC32" s="55"/>
      <c r="AD32" s="55"/>
      <c r="AE32" s="50"/>
      <c r="AF32" s="55"/>
      <c r="AG32" s="55"/>
      <c r="AH32" s="50"/>
      <c r="AI32" s="55"/>
      <c r="AJ32" s="48"/>
      <c r="AK32" s="50"/>
      <c r="AL32" s="50"/>
      <c r="AM32" s="166"/>
      <c r="AN32" s="50"/>
      <c r="AO32" s="50"/>
      <c r="AP32" s="50"/>
      <c r="AQ32" s="50"/>
      <c r="AR32" s="55"/>
      <c r="AS32" s="140"/>
    </row>
    <row r="33" spans="1:45" s="115" customFormat="1" ht="15.75" thickBot="1">
      <c r="A33" s="2" t="s">
        <v>24</v>
      </c>
      <c r="B33" s="162" t="s">
        <v>135</v>
      </c>
      <c r="C33" s="133">
        <v>6</v>
      </c>
      <c r="D33" s="176"/>
      <c r="E33" s="112"/>
      <c r="F33" s="180">
        <f>AVERAGE(G33,H33,I33,J33,L33,M33)</f>
        <v>4.5</v>
      </c>
      <c r="G33" s="160">
        <v>6</v>
      </c>
      <c r="H33" s="55">
        <v>4</v>
      </c>
      <c r="I33" s="166">
        <v>5</v>
      </c>
      <c r="J33" s="166">
        <v>5</v>
      </c>
      <c r="K33" s="166"/>
      <c r="L33" s="295">
        <v>3</v>
      </c>
      <c r="M33" s="50">
        <v>4</v>
      </c>
      <c r="N33" s="166"/>
      <c r="O33" s="55"/>
      <c r="P33" s="55"/>
      <c r="Q33" s="166"/>
      <c r="R33" s="55"/>
      <c r="S33" s="166"/>
      <c r="T33" s="166"/>
      <c r="U33" s="166"/>
      <c r="V33" s="55"/>
      <c r="W33" s="166"/>
      <c r="X33" s="55"/>
      <c r="Y33" s="166"/>
      <c r="Z33" s="55"/>
      <c r="AA33" s="166"/>
      <c r="AB33" s="166"/>
      <c r="AC33" s="55"/>
      <c r="AD33" s="55"/>
      <c r="AE33" s="48"/>
      <c r="AF33" s="166"/>
      <c r="AG33" s="166"/>
      <c r="AH33" s="50"/>
      <c r="AI33" s="55"/>
      <c r="AJ33" s="48"/>
      <c r="AK33" s="50"/>
      <c r="AL33" s="50"/>
      <c r="AM33" s="166"/>
      <c r="AN33" s="50"/>
      <c r="AO33" s="48"/>
      <c r="AP33" s="48"/>
      <c r="AQ33" s="50"/>
      <c r="AR33" s="55"/>
      <c r="AS33" s="140"/>
    </row>
    <row r="34" spans="1:45">
      <c r="G34" s="25">
        <f>AVERAGE(G9,G13,G15,G18,G21,G22,G24,G26,G30,G32,G33)</f>
        <v>5.3636363636363633</v>
      </c>
      <c r="H34" s="31">
        <f>AVERAGE(H9,H15,H18,H20,H21,H22,H24,H26,H30,H32,H33)</f>
        <v>5.5454545454545459</v>
      </c>
      <c r="I34" s="31">
        <f>AVERAGE(I9,I15,I18,I21,I20,I23,I22,I24,I26,I30,I33)</f>
        <v>6.1818181818181817</v>
      </c>
      <c r="J34" s="31">
        <f>AVERAGE(J9,J15,J18,J20,J21,J22,J23,J24,J26,J30,J33)</f>
        <v>5.0909090909090908</v>
      </c>
      <c r="K34" s="25">
        <f>AVERAGE(K8,K15,K18,K20,K21,K22,K23,K24,K27,K30,K32)</f>
        <v>4.5999999999999996</v>
      </c>
      <c r="L34" s="25">
        <f>AVERAGE(L10,L15,L18,L20,L21,L22,L24,L27,L30,L32,L33)</f>
        <v>5.4545454545454541</v>
      </c>
      <c r="M34" s="25">
        <f>AVERAGE(M9,M13,M14,M15,M21,M26,M27,M30,M32,M33)</f>
        <v>4.5</v>
      </c>
      <c r="N34" s="25">
        <f>AVERAGE(N9,N13,N15,N18,N21,N22,N23,N24,N26,N30,N32)</f>
        <v>4.3636363636363633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5"/>
    <col min="7" max="47" width="4.7109375" style="115" customWidth="1"/>
    <col min="48" max="16384" width="11.42578125" style="115"/>
  </cols>
  <sheetData>
    <row r="1" spans="1:44">
      <c r="A1" s="115" t="s">
        <v>282</v>
      </c>
    </row>
    <row r="4" spans="1:44">
      <c r="A4" s="115" t="s">
        <v>2</v>
      </c>
    </row>
    <row r="5" spans="1:44" ht="15.75" thickBot="1"/>
    <row r="6" spans="1:44" ht="15.75" thickBot="1">
      <c r="C6" s="412" t="s">
        <v>74</v>
      </c>
      <c r="D6" s="413"/>
      <c r="E6" s="414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441</v>
      </c>
      <c r="H7" s="139" t="s">
        <v>561</v>
      </c>
      <c r="I7" s="139" t="s">
        <v>586</v>
      </c>
      <c r="J7" s="139" t="s">
        <v>631</v>
      </c>
      <c r="K7" s="139" t="s">
        <v>664</v>
      </c>
      <c r="L7" s="139" t="s">
        <v>694</v>
      </c>
      <c r="M7" s="139" t="s">
        <v>729</v>
      </c>
      <c r="N7" s="139" t="s">
        <v>756</v>
      </c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4">
      <c r="A8" s="109" t="s">
        <v>8</v>
      </c>
      <c r="B8" s="38" t="s">
        <v>276</v>
      </c>
      <c r="C8" s="132">
        <v>3</v>
      </c>
      <c r="D8" s="134"/>
      <c r="E8" s="130"/>
      <c r="F8" s="107">
        <f>AVERAGE(G8,H8,N8)</f>
        <v>5.333333333333333</v>
      </c>
      <c r="G8" s="173">
        <v>5</v>
      </c>
      <c r="H8" s="54">
        <v>6</v>
      </c>
      <c r="I8" s="166"/>
      <c r="J8" s="55"/>
      <c r="K8" s="166"/>
      <c r="L8" s="166"/>
      <c r="M8" s="50"/>
      <c r="N8" s="166">
        <v>5</v>
      </c>
      <c r="O8" s="55"/>
      <c r="P8" s="55"/>
      <c r="Q8" s="55"/>
      <c r="R8" s="55"/>
      <c r="S8" s="55"/>
      <c r="T8" s="166"/>
      <c r="U8" s="55"/>
      <c r="V8" s="166"/>
      <c r="W8" s="166"/>
      <c r="X8" s="55"/>
      <c r="Y8" s="55"/>
      <c r="Z8" s="55"/>
      <c r="AA8" s="166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6"/>
      <c r="AN8" s="50"/>
      <c r="AO8" s="50"/>
      <c r="AP8" s="50"/>
      <c r="AQ8" s="50"/>
      <c r="AR8" s="50"/>
    </row>
    <row r="9" spans="1:44">
      <c r="A9" s="109" t="s">
        <v>8</v>
      </c>
      <c r="B9" s="326" t="s">
        <v>587</v>
      </c>
      <c r="C9" s="132">
        <v>5</v>
      </c>
      <c r="D9" s="134"/>
      <c r="E9" s="130"/>
      <c r="F9" s="107">
        <f>AVERAGE(I9,J9,K9,L9,M9)</f>
        <v>5</v>
      </c>
      <c r="G9" s="173"/>
      <c r="H9" s="54"/>
      <c r="I9" s="166">
        <v>4</v>
      </c>
      <c r="J9" s="55">
        <v>5</v>
      </c>
      <c r="K9" s="44">
        <v>6</v>
      </c>
      <c r="L9" s="166">
        <v>5</v>
      </c>
      <c r="M9" s="50">
        <v>5</v>
      </c>
      <c r="N9" s="166"/>
      <c r="O9" s="55"/>
      <c r="P9" s="55"/>
      <c r="Q9" s="55"/>
      <c r="R9" s="55"/>
      <c r="S9" s="55"/>
      <c r="T9" s="166"/>
      <c r="U9" s="55"/>
      <c r="V9" s="166"/>
      <c r="W9" s="166"/>
      <c r="X9" s="55"/>
      <c r="Y9" s="55"/>
      <c r="Z9" s="55"/>
      <c r="AA9" s="166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6"/>
      <c r="AN9" s="50"/>
      <c r="AO9" s="50"/>
      <c r="AP9" s="50"/>
      <c r="AQ9" s="50"/>
      <c r="AR9" s="50"/>
    </row>
    <row r="10" spans="1:44">
      <c r="A10" s="11" t="s">
        <v>8</v>
      </c>
      <c r="B10" s="57" t="s">
        <v>283</v>
      </c>
      <c r="C10" s="136"/>
      <c r="D10" s="137"/>
      <c r="E10" s="138"/>
      <c r="F10" s="29"/>
      <c r="G10" s="173"/>
      <c r="H10" s="55"/>
      <c r="I10" s="166"/>
      <c r="J10" s="55"/>
      <c r="K10" s="166"/>
      <c r="L10" s="166"/>
      <c r="M10" s="50"/>
      <c r="N10" s="166"/>
      <c r="O10" s="55"/>
      <c r="P10" s="55"/>
      <c r="Q10" s="55"/>
      <c r="R10" s="55"/>
      <c r="S10" s="55"/>
      <c r="T10" s="166"/>
      <c r="U10" s="55"/>
      <c r="V10" s="55"/>
      <c r="W10" s="166"/>
      <c r="X10" s="55"/>
      <c r="Y10" s="55"/>
      <c r="Z10" s="55"/>
      <c r="AA10" s="166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6"/>
      <c r="AN10" s="50"/>
      <c r="AO10" s="50"/>
      <c r="AP10" s="50"/>
      <c r="AQ10" s="50"/>
      <c r="AR10" s="50"/>
    </row>
    <row r="11" spans="1:44">
      <c r="A11" s="115" t="s">
        <v>10</v>
      </c>
      <c r="B11" s="35" t="s">
        <v>253</v>
      </c>
      <c r="C11" s="132"/>
      <c r="D11" s="134"/>
      <c r="E11" s="130"/>
      <c r="F11" s="107"/>
      <c r="G11" s="173"/>
      <c r="H11" s="55"/>
      <c r="I11" s="166"/>
      <c r="J11" s="55"/>
      <c r="K11" s="166"/>
      <c r="L11" s="166"/>
      <c r="M11" s="50"/>
      <c r="N11" s="166"/>
      <c r="O11" s="55"/>
      <c r="P11" s="55"/>
      <c r="Q11" s="55"/>
      <c r="R11" s="55"/>
      <c r="S11" s="55"/>
      <c r="T11" s="166"/>
      <c r="U11" s="55"/>
      <c r="V11" s="55"/>
      <c r="W11" s="166"/>
      <c r="X11" s="55"/>
      <c r="Y11" s="55"/>
      <c r="Z11" s="55"/>
      <c r="AA11" s="166"/>
      <c r="AB11" s="55"/>
      <c r="AC11" s="55"/>
      <c r="AD11" s="55"/>
      <c r="AE11" s="50"/>
      <c r="AF11" s="55"/>
      <c r="AG11" s="55"/>
      <c r="AH11" s="50"/>
      <c r="AI11" s="55"/>
      <c r="AJ11" s="48"/>
      <c r="AK11" s="50"/>
      <c r="AL11" s="50"/>
      <c r="AM11" s="166"/>
      <c r="AN11" s="50"/>
      <c r="AO11" s="50"/>
      <c r="AP11" s="50"/>
      <c r="AQ11" s="50"/>
      <c r="AR11" s="48"/>
    </row>
    <row r="12" spans="1:44">
      <c r="A12" s="115" t="s">
        <v>10</v>
      </c>
      <c r="B12" s="35" t="s">
        <v>284</v>
      </c>
      <c r="C12" s="132">
        <v>8</v>
      </c>
      <c r="D12" s="134"/>
      <c r="E12" s="130"/>
      <c r="F12" s="107">
        <f>AVERAGE(G12,H12,I12,J12,K12,L12,M12,N12)</f>
        <v>4.75</v>
      </c>
      <c r="G12" s="173">
        <v>5</v>
      </c>
      <c r="H12" s="55">
        <v>5</v>
      </c>
      <c r="I12" s="166">
        <v>4</v>
      </c>
      <c r="J12" s="55">
        <v>5</v>
      </c>
      <c r="K12" s="166">
        <v>5</v>
      </c>
      <c r="L12" s="166">
        <v>5</v>
      </c>
      <c r="M12" s="50">
        <v>4</v>
      </c>
      <c r="N12" s="166">
        <v>5</v>
      </c>
      <c r="O12" s="55"/>
      <c r="P12" s="55"/>
      <c r="Q12" s="55"/>
      <c r="R12" s="55"/>
      <c r="S12" s="55"/>
      <c r="T12" s="166"/>
      <c r="U12" s="55"/>
      <c r="V12" s="55"/>
      <c r="W12" s="166"/>
      <c r="X12" s="55"/>
      <c r="Y12" s="55"/>
      <c r="Z12" s="55"/>
      <c r="AA12" s="166"/>
      <c r="AB12" s="166"/>
      <c r="AC12" s="55"/>
      <c r="AD12" s="55"/>
      <c r="AE12" s="48"/>
      <c r="AF12" s="55"/>
      <c r="AG12" s="55"/>
      <c r="AH12" s="50"/>
      <c r="AI12" s="55"/>
      <c r="AJ12" s="48"/>
      <c r="AK12" s="50"/>
      <c r="AL12" s="50"/>
      <c r="AM12" s="166"/>
      <c r="AN12" s="50"/>
      <c r="AO12" s="50"/>
      <c r="AP12" s="50"/>
      <c r="AQ12" s="50"/>
      <c r="AR12" s="50"/>
    </row>
    <row r="13" spans="1:44">
      <c r="A13" s="144" t="s">
        <v>10</v>
      </c>
      <c r="B13" s="35" t="s">
        <v>293</v>
      </c>
      <c r="C13" s="150"/>
      <c r="D13" s="50"/>
      <c r="E13" s="152"/>
      <c r="F13" s="192"/>
      <c r="G13" s="173"/>
      <c r="H13" s="55"/>
      <c r="I13" s="166"/>
      <c r="J13" s="55"/>
      <c r="K13" s="166"/>
      <c r="L13" s="166"/>
      <c r="M13" s="50"/>
      <c r="N13" s="166"/>
      <c r="O13" s="55"/>
      <c r="P13" s="55"/>
      <c r="Q13" s="55"/>
      <c r="R13" s="55"/>
      <c r="S13" s="55"/>
      <c r="T13" s="166"/>
      <c r="U13" s="55"/>
      <c r="V13" s="55"/>
      <c r="W13" s="166"/>
      <c r="X13" s="55"/>
      <c r="Y13" s="166"/>
      <c r="Z13" s="55"/>
      <c r="AA13" s="166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66"/>
      <c r="AN13" s="50"/>
      <c r="AO13" s="50"/>
      <c r="AP13" s="48"/>
      <c r="AQ13" s="48"/>
      <c r="AR13" s="50"/>
    </row>
    <row r="14" spans="1:44">
      <c r="A14" s="115" t="s">
        <v>10</v>
      </c>
      <c r="B14" s="35" t="s">
        <v>294</v>
      </c>
      <c r="C14" s="132">
        <v>6</v>
      </c>
      <c r="D14" s="134"/>
      <c r="E14" s="130"/>
      <c r="F14" s="107">
        <f>AVERAGE(G14,H14,I14,J14,M14,N14)</f>
        <v>4.5</v>
      </c>
      <c r="G14" s="173">
        <v>4</v>
      </c>
      <c r="H14" s="55">
        <v>5</v>
      </c>
      <c r="I14" s="166">
        <v>4</v>
      </c>
      <c r="J14" s="55">
        <v>5</v>
      </c>
      <c r="K14" s="166"/>
      <c r="L14" s="166"/>
      <c r="M14" s="50">
        <v>4</v>
      </c>
      <c r="N14" s="166">
        <v>5</v>
      </c>
      <c r="O14" s="55"/>
      <c r="P14" s="55"/>
      <c r="Q14" s="55"/>
      <c r="R14" s="55"/>
      <c r="S14" s="55"/>
      <c r="T14" s="166"/>
      <c r="U14" s="55"/>
      <c r="V14" s="55"/>
      <c r="W14" s="166"/>
      <c r="X14" s="55"/>
      <c r="Y14" s="55"/>
      <c r="Z14" s="55"/>
      <c r="AA14" s="166"/>
      <c r="AB14" s="55"/>
      <c r="AC14" s="55"/>
      <c r="AD14" s="55"/>
      <c r="AE14" s="50"/>
      <c r="AF14" s="55"/>
      <c r="AG14" s="55"/>
      <c r="AH14" s="48"/>
      <c r="AI14" s="55"/>
      <c r="AJ14" s="48"/>
      <c r="AK14" s="50"/>
      <c r="AL14" s="48"/>
      <c r="AM14" s="166"/>
      <c r="AN14" s="50"/>
      <c r="AO14" s="50"/>
      <c r="AP14" s="50"/>
      <c r="AQ14" s="50"/>
      <c r="AR14" s="50"/>
    </row>
    <row r="15" spans="1:44">
      <c r="A15" s="115" t="s">
        <v>10</v>
      </c>
      <c r="B15" s="35" t="s">
        <v>281</v>
      </c>
      <c r="C15" s="132">
        <v>7</v>
      </c>
      <c r="D15" s="134"/>
      <c r="E15" s="130"/>
      <c r="F15" s="107">
        <f>AVERAGE(G15,H15,I15,J15,K15,L15,N15)</f>
        <v>5</v>
      </c>
      <c r="G15" s="173">
        <v>4</v>
      </c>
      <c r="H15" s="55">
        <v>5</v>
      </c>
      <c r="I15" s="166">
        <v>4</v>
      </c>
      <c r="J15" s="55">
        <v>6</v>
      </c>
      <c r="K15" s="166">
        <v>6</v>
      </c>
      <c r="L15" s="166">
        <v>5</v>
      </c>
      <c r="M15" s="50"/>
      <c r="N15" s="166">
        <v>5</v>
      </c>
      <c r="O15" s="55"/>
      <c r="P15" s="55"/>
      <c r="Q15" s="55"/>
      <c r="R15" s="55"/>
      <c r="S15" s="55"/>
      <c r="T15" s="166"/>
      <c r="U15" s="55"/>
      <c r="V15" s="55"/>
      <c r="W15" s="166"/>
      <c r="X15" s="55"/>
      <c r="Y15" s="55"/>
      <c r="Z15" s="55"/>
      <c r="AA15" s="166"/>
      <c r="AB15" s="55"/>
      <c r="AC15" s="55"/>
      <c r="AD15" s="55"/>
      <c r="AE15" s="50"/>
      <c r="AF15" s="55"/>
      <c r="AG15" s="55"/>
      <c r="AH15" s="48"/>
      <c r="AI15" s="55"/>
      <c r="AJ15" s="48"/>
      <c r="AK15" s="50"/>
      <c r="AL15" s="48"/>
      <c r="AM15" s="166"/>
      <c r="AN15" s="50"/>
      <c r="AO15" s="50"/>
      <c r="AP15" s="50"/>
      <c r="AQ15" s="50"/>
      <c r="AR15" s="50"/>
    </row>
    <row r="16" spans="1:44">
      <c r="A16" s="115" t="s">
        <v>10</v>
      </c>
      <c r="B16" s="35" t="s">
        <v>285</v>
      </c>
      <c r="C16" s="132">
        <v>7</v>
      </c>
      <c r="D16" s="134">
        <v>1</v>
      </c>
      <c r="E16" s="130"/>
      <c r="F16" s="107">
        <f>AVERAGE(G16,H16,J16,K16,L16,M16,N16)</f>
        <v>5</v>
      </c>
      <c r="G16" s="173">
        <v>5</v>
      </c>
      <c r="H16" s="55">
        <v>5</v>
      </c>
      <c r="I16" s="88" t="s">
        <v>106</v>
      </c>
      <c r="J16" s="55">
        <v>5</v>
      </c>
      <c r="K16" s="166">
        <v>6</v>
      </c>
      <c r="L16" s="166">
        <v>5</v>
      </c>
      <c r="M16" s="50">
        <v>4</v>
      </c>
      <c r="N16" s="166">
        <v>5</v>
      </c>
      <c r="O16" s="55"/>
      <c r="P16" s="55"/>
      <c r="Q16" s="55"/>
      <c r="R16" s="55"/>
      <c r="S16" s="55"/>
      <c r="T16" s="166"/>
      <c r="U16" s="55"/>
      <c r="V16" s="55"/>
      <c r="W16" s="166"/>
      <c r="X16" s="55"/>
      <c r="Y16" s="55"/>
      <c r="Z16" s="55"/>
      <c r="AA16" s="166"/>
      <c r="AB16" s="55"/>
      <c r="AC16" s="55"/>
      <c r="AD16" s="55"/>
      <c r="AE16" s="50"/>
      <c r="AF16" s="55"/>
      <c r="AG16" s="55"/>
      <c r="AH16" s="50"/>
      <c r="AI16" s="55"/>
      <c r="AJ16" s="48"/>
      <c r="AK16" s="50"/>
      <c r="AL16" s="50"/>
      <c r="AM16" s="166"/>
      <c r="AN16" s="50"/>
      <c r="AO16" s="50"/>
      <c r="AP16" s="50"/>
      <c r="AQ16" s="50"/>
      <c r="AR16" s="50"/>
    </row>
    <row r="17" spans="1:44">
      <c r="A17" s="115" t="s">
        <v>10</v>
      </c>
      <c r="B17" s="60" t="s">
        <v>665</v>
      </c>
      <c r="C17" s="132">
        <v>2</v>
      </c>
      <c r="D17" s="134">
        <v>1</v>
      </c>
      <c r="E17" s="130"/>
      <c r="F17" s="107">
        <f>AVERAGE(K17,L17)</f>
        <v>5</v>
      </c>
      <c r="G17" s="173"/>
      <c r="H17" s="55"/>
      <c r="I17" s="88"/>
      <c r="J17" s="55"/>
      <c r="K17" s="166">
        <v>5</v>
      </c>
      <c r="L17" s="166">
        <v>5</v>
      </c>
      <c r="M17" s="49" t="s">
        <v>106</v>
      </c>
      <c r="N17" s="166"/>
      <c r="O17" s="55"/>
      <c r="P17" s="55"/>
      <c r="Q17" s="55"/>
      <c r="R17" s="55"/>
      <c r="S17" s="55"/>
      <c r="T17" s="166"/>
      <c r="U17" s="55"/>
      <c r="V17" s="55"/>
      <c r="W17" s="166"/>
      <c r="X17" s="55"/>
      <c r="Y17" s="55"/>
      <c r="Z17" s="55"/>
      <c r="AA17" s="166"/>
      <c r="AB17" s="55"/>
      <c r="AC17" s="55"/>
      <c r="AD17" s="55"/>
      <c r="AE17" s="50"/>
      <c r="AF17" s="55"/>
      <c r="AG17" s="55"/>
      <c r="AH17" s="50"/>
      <c r="AI17" s="55"/>
      <c r="AJ17" s="48"/>
      <c r="AK17" s="50"/>
      <c r="AL17" s="50"/>
      <c r="AM17" s="166"/>
      <c r="AN17" s="50"/>
      <c r="AO17" s="50"/>
      <c r="AP17" s="50"/>
      <c r="AQ17" s="50"/>
      <c r="AR17" s="50"/>
    </row>
    <row r="18" spans="1:44">
      <c r="A18" s="11" t="s">
        <v>10</v>
      </c>
      <c r="B18" s="39" t="s">
        <v>588</v>
      </c>
      <c r="C18" s="136">
        <v>2</v>
      </c>
      <c r="D18" s="137"/>
      <c r="E18" s="138"/>
      <c r="F18" s="29">
        <f>AVERAGE(I18,M18)</f>
        <v>4.5</v>
      </c>
      <c r="G18" s="173"/>
      <c r="H18" s="55"/>
      <c r="I18" s="166">
        <v>4</v>
      </c>
      <c r="J18" s="55"/>
      <c r="K18" s="166"/>
      <c r="L18" s="166"/>
      <c r="M18" s="50">
        <v>5</v>
      </c>
      <c r="N18" s="166"/>
      <c r="O18" s="55"/>
      <c r="P18" s="55"/>
      <c r="Q18" s="55"/>
      <c r="R18" s="55"/>
      <c r="S18" s="55"/>
      <c r="T18" s="166"/>
      <c r="U18" s="55"/>
      <c r="V18" s="55"/>
      <c r="W18" s="166"/>
      <c r="X18" s="55"/>
      <c r="Y18" s="55"/>
      <c r="Z18" s="55"/>
      <c r="AA18" s="166"/>
      <c r="AB18" s="55"/>
      <c r="AC18" s="55"/>
      <c r="AD18" s="55"/>
      <c r="AE18" s="50"/>
      <c r="AF18" s="55"/>
      <c r="AG18" s="55"/>
      <c r="AH18" s="50"/>
      <c r="AI18" s="55"/>
      <c r="AJ18" s="48"/>
      <c r="AK18" s="50"/>
      <c r="AL18" s="50"/>
      <c r="AM18" s="166"/>
      <c r="AN18" s="50"/>
      <c r="AO18" s="50"/>
      <c r="AP18" s="50"/>
      <c r="AQ18" s="50"/>
      <c r="AR18" s="50"/>
    </row>
    <row r="19" spans="1:44">
      <c r="A19" s="115" t="s">
        <v>23</v>
      </c>
      <c r="B19" s="35" t="s">
        <v>286</v>
      </c>
      <c r="C19" s="132">
        <v>6</v>
      </c>
      <c r="D19" s="134"/>
      <c r="E19" s="130"/>
      <c r="F19" s="107">
        <f>AVERAGE(I19,J19,K19,L19,M19,N19)</f>
        <v>5.5</v>
      </c>
      <c r="G19" s="173"/>
      <c r="H19" s="55"/>
      <c r="I19" s="166">
        <v>4</v>
      </c>
      <c r="J19" s="307">
        <v>7</v>
      </c>
      <c r="K19" s="166">
        <v>5</v>
      </c>
      <c r="L19" s="166">
        <v>6</v>
      </c>
      <c r="M19" s="48">
        <v>4</v>
      </c>
      <c r="N19" s="307">
        <v>7</v>
      </c>
      <c r="O19" s="166"/>
      <c r="P19" s="166"/>
      <c r="Q19" s="55"/>
      <c r="R19" s="55"/>
      <c r="S19" s="55"/>
      <c r="T19" s="166"/>
      <c r="U19" s="166"/>
      <c r="V19" s="55"/>
      <c r="W19" s="166"/>
      <c r="X19" s="55"/>
      <c r="Y19" s="55"/>
      <c r="Z19" s="166"/>
      <c r="AA19" s="166"/>
      <c r="AB19" s="55"/>
      <c r="AC19" s="166"/>
      <c r="AD19" s="55"/>
      <c r="AE19" s="50"/>
      <c r="AF19" s="166"/>
      <c r="AG19" s="55"/>
      <c r="AH19" s="48"/>
      <c r="AI19" s="55"/>
      <c r="AJ19" s="48"/>
      <c r="AK19" s="48"/>
      <c r="AL19" s="48"/>
      <c r="AM19" s="166"/>
      <c r="AN19" s="50"/>
      <c r="AO19" s="48"/>
      <c r="AP19" s="48"/>
      <c r="AQ19" s="50"/>
      <c r="AR19" s="48"/>
    </row>
    <row r="20" spans="1:44">
      <c r="A20" s="144" t="s">
        <v>23</v>
      </c>
      <c r="B20" s="35" t="s">
        <v>287</v>
      </c>
      <c r="C20" s="150"/>
      <c r="D20" s="50"/>
      <c r="E20" s="152"/>
      <c r="F20" s="192"/>
      <c r="G20" s="173"/>
      <c r="H20" s="55"/>
      <c r="I20" s="166"/>
      <c r="J20" s="55"/>
      <c r="K20" s="166"/>
      <c r="L20" s="166"/>
      <c r="M20" s="50"/>
      <c r="N20" s="166"/>
      <c r="O20" s="55"/>
      <c r="P20" s="55"/>
      <c r="Q20" s="55"/>
      <c r="R20" s="55"/>
      <c r="S20" s="55"/>
      <c r="T20" s="166"/>
      <c r="U20" s="55"/>
      <c r="V20" s="55"/>
      <c r="W20" s="166"/>
      <c r="X20" s="55"/>
      <c r="Y20" s="166"/>
      <c r="Z20" s="55"/>
      <c r="AA20" s="166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50"/>
      <c r="AM20" s="166"/>
      <c r="AN20" s="50"/>
      <c r="AO20" s="50"/>
      <c r="AP20" s="48"/>
      <c r="AQ20" s="48"/>
      <c r="AR20" s="50"/>
    </row>
    <row r="21" spans="1:44">
      <c r="A21" s="115" t="s">
        <v>23</v>
      </c>
      <c r="B21" s="35" t="s">
        <v>296</v>
      </c>
      <c r="C21" s="132">
        <v>3</v>
      </c>
      <c r="D21" s="134">
        <v>4</v>
      </c>
      <c r="E21" s="130">
        <v>1</v>
      </c>
      <c r="F21" s="107">
        <f>AVERAGE(G21,K21,L21,M21)</f>
        <v>4.75</v>
      </c>
      <c r="G21" s="173">
        <v>5</v>
      </c>
      <c r="H21" s="88" t="s">
        <v>106</v>
      </c>
      <c r="I21" s="166"/>
      <c r="J21" s="88" t="s">
        <v>106</v>
      </c>
      <c r="K21" s="166">
        <v>4</v>
      </c>
      <c r="L21" s="88">
        <v>6</v>
      </c>
      <c r="M21" s="50">
        <v>4</v>
      </c>
      <c r="N21" s="44" t="s">
        <v>106</v>
      </c>
      <c r="O21" s="166"/>
      <c r="P21" s="55"/>
      <c r="Q21" s="166"/>
      <c r="R21" s="166"/>
      <c r="S21" s="55"/>
      <c r="T21" s="166"/>
      <c r="U21" s="166"/>
      <c r="V21" s="55"/>
      <c r="W21" s="166"/>
      <c r="X21" s="166"/>
      <c r="Y21" s="166"/>
      <c r="Z21" s="55"/>
      <c r="AA21" s="166"/>
      <c r="AB21" s="55"/>
      <c r="AC21" s="55"/>
      <c r="AD21" s="55"/>
      <c r="AE21" s="50"/>
      <c r="AF21" s="55"/>
      <c r="AG21" s="55"/>
      <c r="AH21" s="50"/>
      <c r="AI21" s="55"/>
      <c r="AJ21" s="48"/>
      <c r="AK21" s="50"/>
      <c r="AL21" s="50"/>
      <c r="AM21" s="166"/>
      <c r="AN21" s="50"/>
      <c r="AO21" s="48"/>
      <c r="AP21" s="48"/>
      <c r="AQ21" s="50"/>
      <c r="AR21" s="50"/>
    </row>
    <row r="22" spans="1:44">
      <c r="A22" s="115" t="s">
        <v>23</v>
      </c>
      <c r="B22" s="35" t="s">
        <v>319</v>
      </c>
      <c r="C22" s="132">
        <v>8</v>
      </c>
      <c r="D22" s="134"/>
      <c r="E22" s="130">
        <v>1</v>
      </c>
      <c r="F22" s="107">
        <f>AVERAGE(G22,H22,I22,J22,K22,L22,M22,N22)</f>
        <v>5.25</v>
      </c>
      <c r="G22" s="173">
        <v>4</v>
      </c>
      <c r="H22" s="55">
        <v>5</v>
      </c>
      <c r="I22" s="166">
        <v>5</v>
      </c>
      <c r="J22" s="305">
        <v>7</v>
      </c>
      <c r="K22" s="166">
        <v>5</v>
      </c>
      <c r="L22" s="305">
        <v>7</v>
      </c>
      <c r="M22" s="50">
        <v>5</v>
      </c>
      <c r="N22" s="166">
        <v>4</v>
      </c>
      <c r="O22" s="55"/>
      <c r="P22" s="55"/>
      <c r="Q22" s="55"/>
      <c r="R22" s="55"/>
      <c r="S22" s="55"/>
      <c r="T22" s="166"/>
      <c r="U22" s="55"/>
      <c r="V22" s="55"/>
      <c r="W22" s="166"/>
      <c r="X22" s="55"/>
      <c r="Y22" s="55"/>
      <c r="Z22" s="55"/>
      <c r="AA22" s="166"/>
      <c r="AB22" s="55"/>
      <c r="AC22" s="55"/>
      <c r="AD22" s="55"/>
      <c r="AE22" s="50"/>
      <c r="AF22" s="55"/>
      <c r="AG22" s="55"/>
      <c r="AH22" s="50"/>
      <c r="AI22" s="55"/>
      <c r="AJ22" s="48"/>
      <c r="AK22" s="50"/>
      <c r="AL22" s="50"/>
      <c r="AM22" s="166"/>
      <c r="AN22" s="50"/>
      <c r="AO22" s="50"/>
      <c r="AP22" s="50"/>
      <c r="AQ22" s="50"/>
      <c r="AR22" s="50"/>
    </row>
    <row r="23" spans="1:44">
      <c r="A23" s="115" t="s">
        <v>23</v>
      </c>
      <c r="B23" s="35" t="s">
        <v>201</v>
      </c>
      <c r="C23" s="132">
        <v>1</v>
      </c>
      <c r="D23" s="134"/>
      <c r="E23" s="130"/>
      <c r="F23" s="107">
        <f>AVERAGE(H23)</f>
        <v>4</v>
      </c>
      <c r="G23" s="173"/>
      <c r="H23" s="55">
        <v>4</v>
      </c>
      <c r="I23" s="166"/>
      <c r="J23" s="55"/>
      <c r="K23" s="166"/>
      <c r="L23" s="166"/>
      <c r="M23" s="50"/>
      <c r="N23" s="166"/>
      <c r="O23" s="55"/>
      <c r="P23" s="55"/>
      <c r="Q23" s="55"/>
      <c r="R23" s="55"/>
      <c r="S23" s="55"/>
      <c r="T23" s="166"/>
      <c r="U23" s="55"/>
      <c r="V23" s="55"/>
      <c r="W23" s="166"/>
      <c r="X23" s="55"/>
      <c r="Y23" s="55"/>
      <c r="Z23" s="55"/>
      <c r="AA23" s="166"/>
      <c r="AB23" s="166"/>
      <c r="AC23" s="55"/>
      <c r="AD23" s="55"/>
      <c r="AE23" s="50"/>
      <c r="AF23" s="55"/>
      <c r="AG23" s="55"/>
      <c r="AH23" s="48"/>
      <c r="AI23" s="55"/>
      <c r="AJ23" s="48"/>
      <c r="AK23" s="50"/>
      <c r="AL23" s="48"/>
      <c r="AM23" s="166"/>
      <c r="AN23" s="48"/>
      <c r="AO23" s="50"/>
      <c r="AP23" s="50"/>
      <c r="AQ23" s="50"/>
      <c r="AR23" s="50"/>
    </row>
    <row r="24" spans="1:44">
      <c r="A24" s="115" t="s">
        <v>23</v>
      </c>
      <c r="B24" s="35" t="s">
        <v>418</v>
      </c>
      <c r="C24" s="132"/>
      <c r="D24" s="134"/>
      <c r="E24" s="130"/>
      <c r="F24" s="107"/>
      <c r="G24" s="173"/>
      <c r="H24" s="166"/>
      <c r="I24" s="166"/>
      <c r="J24" s="55"/>
      <c r="K24" s="166"/>
      <c r="L24" s="166"/>
      <c r="M24" s="50"/>
      <c r="N24" s="166"/>
      <c r="O24" s="55"/>
      <c r="P24" s="55"/>
      <c r="Q24" s="55"/>
      <c r="R24" s="55"/>
      <c r="S24" s="166"/>
      <c r="T24" s="166"/>
      <c r="U24" s="55"/>
      <c r="V24" s="55"/>
      <c r="W24" s="166"/>
      <c r="X24" s="55"/>
      <c r="Y24" s="166"/>
      <c r="Z24" s="166"/>
      <c r="AA24" s="166"/>
      <c r="AB24" s="55"/>
      <c r="AC24" s="166"/>
      <c r="AD24" s="166"/>
      <c r="AE24" s="48"/>
      <c r="AF24" s="55"/>
      <c r="AG24" s="166"/>
      <c r="AH24" s="50"/>
      <c r="AI24" s="166"/>
      <c r="AJ24" s="48"/>
      <c r="AK24" s="48"/>
      <c r="AL24" s="50"/>
      <c r="AM24" s="166"/>
      <c r="AN24" s="50"/>
      <c r="AO24" s="48"/>
      <c r="AP24" s="50"/>
      <c r="AQ24" s="50"/>
      <c r="AR24" s="48"/>
    </row>
    <row r="25" spans="1:44">
      <c r="A25" s="115" t="s">
        <v>23</v>
      </c>
      <c r="B25" s="60" t="s">
        <v>442</v>
      </c>
      <c r="C25" s="132">
        <v>7</v>
      </c>
      <c r="D25" s="134">
        <v>1</v>
      </c>
      <c r="E25" s="130"/>
      <c r="F25" s="107">
        <f>AVERAGE(G25,I25,J25,K25,L25,M25,N25)</f>
        <v>5</v>
      </c>
      <c r="G25" s="173">
        <v>5</v>
      </c>
      <c r="H25" s="88" t="s">
        <v>106</v>
      </c>
      <c r="I25" s="166">
        <v>4</v>
      </c>
      <c r="J25" s="55">
        <v>5</v>
      </c>
      <c r="K25" s="166">
        <v>6</v>
      </c>
      <c r="L25" s="166">
        <v>5</v>
      </c>
      <c r="M25" s="50">
        <v>5</v>
      </c>
      <c r="N25" s="166">
        <v>5</v>
      </c>
      <c r="O25" s="55"/>
      <c r="P25" s="55"/>
      <c r="Q25" s="55"/>
      <c r="R25" s="55"/>
      <c r="S25" s="166"/>
      <c r="T25" s="166"/>
      <c r="U25" s="55"/>
      <c r="V25" s="55"/>
      <c r="W25" s="166"/>
      <c r="X25" s="55"/>
      <c r="Y25" s="166"/>
      <c r="Z25" s="166"/>
      <c r="AA25" s="166"/>
      <c r="AB25" s="55"/>
      <c r="AC25" s="166"/>
      <c r="AD25" s="166"/>
      <c r="AE25" s="48"/>
      <c r="AF25" s="55"/>
      <c r="AG25" s="166"/>
      <c r="AH25" s="50"/>
      <c r="AI25" s="166"/>
      <c r="AJ25" s="48"/>
      <c r="AK25" s="48"/>
      <c r="AL25" s="50"/>
      <c r="AM25" s="166"/>
      <c r="AN25" s="50"/>
      <c r="AO25" s="48"/>
      <c r="AP25" s="50"/>
      <c r="AQ25" s="50"/>
      <c r="AR25" s="48"/>
    </row>
    <row r="26" spans="1:44">
      <c r="A26" s="115" t="s">
        <v>23</v>
      </c>
      <c r="B26" s="60" t="s">
        <v>666</v>
      </c>
      <c r="C26" s="132"/>
      <c r="D26" s="134">
        <v>1</v>
      </c>
      <c r="E26" s="130"/>
      <c r="F26" s="107"/>
      <c r="G26" s="173"/>
      <c r="H26" s="88"/>
      <c r="I26" s="166"/>
      <c r="J26" s="55"/>
      <c r="K26" s="88" t="s">
        <v>106</v>
      </c>
      <c r="L26" s="166"/>
      <c r="M26" s="50"/>
      <c r="N26" s="166"/>
      <c r="O26" s="55"/>
      <c r="P26" s="55"/>
      <c r="Q26" s="55"/>
      <c r="R26" s="55"/>
      <c r="S26" s="166"/>
      <c r="T26" s="166"/>
      <c r="U26" s="55"/>
      <c r="V26" s="55"/>
      <c r="W26" s="166"/>
      <c r="X26" s="55"/>
      <c r="Y26" s="166"/>
      <c r="Z26" s="166"/>
      <c r="AA26" s="166"/>
      <c r="AB26" s="55"/>
      <c r="AC26" s="166"/>
      <c r="AD26" s="166"/>
      <c r="AE26" s="48"/>
      <c r="AF26" s="55"/>
      <c r="AG26" s="166"/>
      <c r="AH26" s="50"/>
      <c r="AI26" s="166"/>
      <c r="AJ26" s="48"/>
      <c r="AK26" s="48"/>
      <c r="AL26" s="50"/>
      <c r="AM26" s="166"/>
      <c r="AN26" s="50"/>
      <c r="AO26" s="48"/>
      <c r="AP26" s="50"/>
      <c r="AQ26" s="50"/>
      <c r="AR26" s="48"/>
    </row>
    <row r="27" spans="1:44">
      <c r="A27" s="11" t="s">
        <v>23</v>
      </c>
      <c r="B27" s="39" t="s">
        <v>365</v>
      </c>
      <c r="C27" s="136"/>
      <c r="D27" s="137"/>
      <c r="E27" s="138"/>
      <c r="F27" s="29"/>
      <c r="G27" s="173"/>
      <c r="H27" s="55"/>
      <c r="I27" s="166"/>
      <c r="J27" s="166"/>
      <c r="K27" s="166"/>
      <c r="L27" s="166"/>
      <c r="M27" s="50"/>
      <c r="N27" s="166"/>
      <c r="O27" s="55"/>
      <c r="P27" s="55"/>
      <c r="Q27" s="55"/>
      <c r="R27" s="55"/>
      <c r="S27" s="55"/>
      <c r="T27" s="166"/>
      <c r="U27" s="55"/>
      <c r="V27" s="55"/>
      <c r="W27" s="166"/>
      <c r="X27" s="55"/>
      <c r="Y27" s="55"/>
      <c r="Z27" s="55"/>
      <c r="AA27" s="166"/>
      <c r="AB27" s="55"/>
      <c r="AC27" s="55"/>
      <c r="AD27" s="166"/>
      <c r="AE27" s="50"/>
      <c r="AF27" s="55"/>
      <c r="AG27" s="55"/>
      <c r="AH27" s="50"/>
      <c r="AI27" s="55"/>
      <c r="AJ27" s="48"/>
      <c r="AK27" s="50"/>
      <c r="AL27" s="50"/>
      <c r="AM27" s="166"/>
      <c r="AN27" s="50"/>
      <c r="AO27" s="50"/>
      <c r="AP27" s="50"/>
      <c r="AQ27" s="50"/>
      <c r="AR27" s="50"/>
    </row>
    <row r="28" spans="1:44">
      <c r="A28" s="183" t="s">
        <v>24</v>
      </c>
      <c r="B28" s="125" t="s">
        <v>342</v>
      </c>
      <c r="C28" s="123"/>
      <c r="D28" s="124"/>
      <c r="E28" s="125"/>
      <c r="F28" s="107"/>
      <c r="G28" s="271"/>
      <c r="H28" s="260"/>
      <c r="I28" s="261"/>
      <c r="J28" s="261"/>
      <c r="K28" s="261"/>
      <c r="L28" s="261"/>
      <c r="M28" s="263"/>
      <c r="N28" s="261"/>
      <c r="O28" s="261"/>
      <c r="P28" s="260"/>
      <c r="Q28" s="260"/>
      <c r="R28" s="261"/>
      <c r="S28" s="261"/>
      <c r="T28" s="261"/>
      <c r="U28" s="261"/>
      <c r="V28" s="261"/>
      <c r="W28" s="261"/>
      <c r="X28" s="261"/>
      <c r="Y28" s="260"/>
      <c r="Z28" s="261"/>
      <c r="AA28" s="261"/>
      <c r="AB28" s="260"/>
      <c r="AC28" s="260"/>
      <c r="AD28" s="260"/>
      <c r="AE28" s="263"/>
      <c r="AF28" s="260"/>
      <c r="AG28" s="261"/>
      <c r="AH28" s="263"/>
      <c r="AI28" s="261"/>
      <c r="AJ28" s="262"/>
      <c r="AK28" s="263"/>
      <c r="AL28" s="263"/>
      <c r="AM28" s="261"/>
      <c r="AN28" s="263"/>
      <c r="AO28" s="263"/>
      <c r="AP28" s="263"/>
      <c r="AQ28" s="263"/>
      <c r="AR28" s="263"/>
    </row>
    <row r="29" spans="1:44">
      <c r="A29" s="115" t="s">
        <v>24</v>
      </c>
      <c r="B29" s="35" t="s">
        <v>332</v>
      </c>
      <c r="C29" s="132"/>
      <c r="D29" s="134">
        <v>3</v>
      </c>
      <c r="E29" s="130"/>
      <c r="F29" s="107"/>
      <c r="G29" s="173"/>
      <c r="H29" s="166"/>
      <c r="I29" s="166"/>
      <c r="J29" s="166"/>
      <c r="K29" s="88" t="s">
        <v>106</v>
      </c>
      <c r="L29" s="88" t="s">
        <v>106</v>
      </c>
      <c r="M29" s="49" t="s">
        <v>106</v>
      </c>
      <c r="N29" s="166"/>
      <c r="O29" s="55"/>
      <c r="P29" s="55"/>
      <c r="Q29" s="55"/>
      <c r="R29" s="55"/>
      <c r="S29" s="166"/>
      <c r="T29" s="166"/>
      <c r="U29" s="55"/>
      <c r="V29" s="55"/>
      <c r="W29" s="166"/>
      <c r="X29" s="55"/>
      <c r="Y29" s="166"/>
      <c r="Z29" s="55"/>
      <c r="AA29" s="166"/>
      <c r="AB29" s="55"/>
      <c r="AC29" s="166"/>
      <c r="AD29" s="55"/>
      <c r="AE29" s="50"/>
      <c r="AF29" s="55"/>
      <c r="AG29" s="55"/>
      <c r="AH29" s="50"/>
      <c r="AI29" s="166"/>
      <c r="AJ29" s="48"/>
      <c r="AK29" s="48"/>
      <c r="AL29" s="50"/>
      <c r="AM29" s="166"/>
      <c r="AN29" s="50"/>
      <c r="AO29" s="48"/>
      <c r="AP29" s="50"/>
      <c r="AQ29" s="50"/>
      <c r="AR29" s="48"/>
    </row>
    <row r="30" spans="1:44">
      <c r="A30" s="115" t="s">
        <v>24</v>
      </c>
      <c r="B30" s="152" t="s">
        <v>295</v>
      </c>
      <c r="C30" s="132">
        <v>4</v>
      </c>
      <c r="D30" s="134">
        <v>1</v>
      </c>
      <c r="E30" s="130">
        <v>1</v>
      </c>
      <c r="F30" s="107">
        <f>AVERAGE(H30,I30,L30)</f>
        <v>6.333333333333333</v>
      </c>
      <c r="G30" s="43" t="s">
        <v>106</v>
      </c>
      <c r="H30" s="306">
        <v>7</v>
      </c>
      <c r="I30" s="166">
        <v>5</v>
      </c>
      <c r="J30" s="88" t="s">
        <v>435</v>
      </c>
      <c r="K30" s="166"/>
      <c r="L30" s="305">
        <v>7</v>
      </c>
      <c r="M30" s="50"/>
      <c r="N30" s="166"/>
      <c r="O30" s="55"/>
      <c r="P30" s="55"/>
      <c r="Q30" s="55"/>
      <c r="R30" s="55"/>
      <c r="S30" s="55"/>
      <c r="T30" s="166"/>
      <c r="U30" s="55"/>
      <c r="V30" s="55"/>
      <c r="W30" s="166"/>
      <c r="X30" s="55"/>
      <c r="Y30" s="55"/>
      <c r="Z30" s="55"/>
      <c r="AA30" s="166"/>
      <c r="AB30" s="55"/>
      <c r="AC30" s="55"/>
      <c r="AD30" s="166"/>
      <c r="AE30" s="50"/>
      <c r="AF30" s="55"/>
      <c r="AG30" s="55"/>
      <c r="AH30" s="50"/>
      <c r="AI30" s="55"/>
      <c r="AJ30" s="48"/>
      <c r="AK30" s="50"/>
      <c r="AL30" s="50"/>
      <c r="AM30" s="166"/>
      <c r="AN30" s="50"/>
      <c r="AO30" s="50"/>
      <c r="AP30" s="50"/>
      <c r="AQ30" s="50"/>
      <c r="AR30" s="50"/>
    </row>
    <row r="31" spans="1:44">
      <c r="A31" s="115" t="s">
        <v>24</v>
      </c>
      <c r="B31" s="253" t="s">
        <v>444</v>
      </c>
      <c r="C31" s="132">
        <v>7</v>
      </c>
      <c r="D31" s="134">
        <v>1</v>
      </c>
      <c r="E31" s="130">
        <v>2</v>
      </c>
      <c r="F31" s="107">
        <f>AVERAGE(G31,H31,J31,K31,L31,M31,N31)</f>
        <v>4.4285714285714288</v>
      </c>
      <c r="G31" s="173">
        <v>4</v>
      </c>
      <c r="H31" s="55">
        <v>4</v>
      </c>
      <c r="I31" s="88" t="s">
        <v>106</v>
      </c>
      <c r="J31" s="305">
        <v>7</v>
      </c>
      <c r="K31" s="166">
        <v>4</v>
      </c>
      <c r="L31" s="295">
        <v>3</v>
      </c>
      <c r="M31" s="51">
        <v>6</v>
      </c>
      <c r="N31" s="295">
        <v>3</v>
      </c>
      <c r="O31" s="55"/>
      <c r="P31" s="55"/>
      <c r="Q31" s="55"/>
      <c r="R31" s="55"/>
      <c r="S31" s="55"/>
      <c r="T31" s="166"/>
      <c r="U31" s="55"/>
      <c r="V31" s="55"/>
      <c r="W31" s="166"/>
      <c r="X31" s="55"/>
      <c r="Y31" s="55"/>
      <c r="Z31" s="55"/>
      <c r="AA31" s="166"/>
      <c r="AB31" s="55"/>
      <c r="AC31" s="55"/>
      <c r="AD31" s="166"/>
      <c r="AE31" s="50"/>
      <c r="AF31" s="55"/>
      <c r="AG31" s="55"/>
      <c r="AH31" s="50"/>
      <c r="AI31" s="55"/>
      <c r="AJ31" s="48"/>
      <c r="AK31" s="50"/>
      <c r="AL31" s="50"/>
      <c r="AM31" s="166"/>
      <c r="AN31" s="50"/>
      <c r="AO31" s="50"/>
      <c r="AP31" s="50"/>
      <c r="AQ31" s="50"/>
      <c r="AR31" s="50"/>
    </row>
    <row r="32" spans="1:44">
      <c r="A32" s="115" t="s">
        <v>24</v>
      </c>
      <c r="B32" s="256" t="s">
        <v>443</v>
      </c>
      <c r="C32" s="132">
        <v>8</v>
      </c>
      <c r="D32" s="134"/>
      <c r="E32" s="130">
        <v>2</v>
      </c>
      <c r="F32" s="107">
        <f>AVERAGE(G32,H32,I32,J32,K32,L32,M32,N32)</f>
        <v>5.375</v>
      </c>
      <c r="G32" s="173">
        <v>6</v>
      </c>
      <c r="H32" s="55">
        <v>4</v>
      </c>
      <c r="I32" s="166">
        <v>4</v>
      </c>
      <c r="J32" s="305">
        <v>7</v>
      </c>
      <c r="K32" s="44">
        <v>6</v>
      </c>
      <c r="L32" s="166">
        <v>6</v>
      </c>
      <c r="M32" s="50">
        <v>5</v>
      </c>
      <c r="N32" s="166">
        <v>5</v>
      </c>
      <c r="O32" s="55"/>
      <c r="P32" s="55"/>
      <c r="Q32" s="55"/>
      <c r="R32" s="55"/>
      <c r="S32" s="55"/>
      <c r="T32" s="166"/>
      <c r="U32" s="55"/>
      <c r="V32" s="55"/>
      <c r="W32" s="166"/>
      <c r="X32" s="55"/>
      <c r="Y32" s="55"/>
      <c r="Z32" s="55"/>
      <c r="AA32" s="166"/>
      <c r="AB32" s="55"/>
      <c r="AC32" s="55"/>
      <c r="AD32" s="166"/>
      <c r="AE32" s="50"/>
      <c r="AF32" s="55"/>
      <c r="AG32" s="55"/>
      <c r="AH32" s="50"/>
      <c r="AI32" s="55"/>
      <c r="AJ32" s="48"/>
      <c r="AK32" s="50"/>
      <c r="AL32" s="50"/>
      <c r="AM32" s="166"/>
      <c r="AN32" s="50"/>
      <c r="AO32" s="50"/>
      <c r="AP32" s="50"/>
      <c r="AQ32" s="50"/>
      <c r="AR32" s="50"/>
    </row>
    <row r="33" spans="1:44">
      <c r="A33" s="115" t="s">
        <v>24</v>
      </c>
      <c r="B33" s="257" t="s">
        <v>445</v>
      </c>
      <c r="C33" s="132">
        <v>1</v>
      </c>
      <c r="D33" s="134">
        <v>6</v>
      </c>
      <c r="E33" s="130"/>
      <c r="F33" s="107">
        <f>AVERAGE(J33,N33)</f>
        <v>5.5</v>
      </c>
      <c r="G33" s="43" t="s">
        <v>106</v>
      </c>
      <c r="H33" s="88" t="s">
        <v>106</v>
      </c>
      <c r="I33" s="88" t="s">
        <v>106</v>
      </c>
      <c r="J33" s="166">
        <v>6</v>
      </c>
      <c r="K33" s="88" t="s">
        <v>106</v>
      </c>
      <c r="L33" s="88" t="s">
        <v>106</v>
      </c>
      <c r="M33" s="50"/>
      <c r="N33" s="166">
        <v>5</v>
      </c>
      <c r="O33" s="55"/>
      <c r="P33" s="55"/>
      <c r="Q33" s="55"/>
      <c r="R33" s="55"/>
      <c r="S33" s="55"/>
      <c r="T33" s="166"/>
      <c r="U33" s="55"/>
      <c r="V33" s="55"/>
      <c r="W33" s="166"/>
      <c r="X33" s="55"/>
      <c r="Y33" s="55"/>
      <c r="Z33" s="55"/>
      <c r="AA33" s="166"/>
      <c r="AB33" s="55"/>
      <c r="AC33" s="55"/>
      <c r="AD33" s="166"/>
      <c r="AE33" s="50"/>
      <c r="AF33" s="55"/>
      <c r="AG33" s="55"/>
      <c r="AH33" s="50"/>
      <c r="AI33" s="55"/>
      <c r="AJ33" s="48"/>
      <c r="AK33" s="50"/>
      <c r="AL33" s="50"/>
      <c r="AM33" s="166"/>
      <c r="AN33" s="50"/>
      <c r="AO33" s="50"/>
      <c r="AP33" s="50"/>
      <c r="AQ33" s="50"/>
      <c r="AR33" s="50"/>
    </row>
    <row r="34" spans="1:44">
      <c r="A34" s="115" t="s">
        <v>24</v>
      </c>
      <c r="B34" s="257" t="s">
        <v>446</v>
      </c>
      <c r="C34" s="132"/>
      <c r="D34" s="134">
        <v>4</v>
      </c>
      <c r="E34" s="363" t="s">
        <v>597</v>
      </c>
      <c r="F34" s="107"/>
      <c r="G34" s="43" t="s">
        <v>106</v>
      </c>
      <c r="H34" s="55"/>
      <c r="I34" s="166"/>
      <c r="J34" s="88" t="s">
        <v>106</v>
      </c>
      <c r="K34" s="166"/>
      <c r="L34" s="166"/>
      <c r="M34" s="49" t="s">
        <v>106</v>
      </c>
      <c r="N34" s="88" t="s">
        <v>106</v>
      </c>
      <c r="O34" s="55"/>
      <c r="P34" s="55"/>
      <c r="Q34" s="55"/>
      <c r="R34" s="55"/>
      <c r="S34" s="55"/>
      <c r="T34" s="166"/>
      <c r="U34" s="55"/>
      <c r="V34" s="55"/>
      <c r="W34" s="166"/>
      <c r="X34" s="55"/>
      <c r="Y34" s="55"/>
      <c r="Z34" s="55"/>
      <c r="AA34" s="166"/>
      <c r="AB34" s="55"/>
      <c r="AC34" s="55"/>
      <c r="AD34" s="166"/>
      <c r="AE34" s="50"/>
      <c r="AF34" s="55"/>
      <c r="AG34" s="55"/>
      <c r="AH34" s="50"/>
      <c r="AI34" s="55"/>
      <c r="AJ34" s="48"/>
      <c r="AK34" s="50"/>
      <c r="AL34" s="50"/>
      <c r="AM34" s="166"/>
      <c r="AN34" s="50"/>
      <c r="AO34" s="50"/>
      <c r="AP34" s="50"/>
      <c r="AQ34" s="50"/>
      <c r="AR34" s="50"/>
    </row>
    <row r="35" spans="1:44" ht="15.75" thickBot="1">
      <c r="A35" s="3" t="s">
        <v>24</v>
      </c>
      <c r="B35" s="159" t="s">
        <v>298</v>
      </c>
      <c r="C35" s="133">
        <v>3</v>
      </c>
      <c r="D35" s="135">
        <v>1</v>
      </c>
      <c r="E35" s="131"/>
      <c r="F35" s="28">
        <f>AVERAGE(G35,H35,I35)</f>
        <v>4.666666666666667</v>
      </c>
      <c r="G35" s="173">
        <v>4</v>
      </c>
      <c r="H35" s="55">
        <v>5</v>
      </c>
      <c r="I35" s="166">
        <v>5</v>
      </c>
      <c r="J35" s="55"/>
      <c r="K35" s="166"/>
      <c r="L35" s="166"/>
      <c r="M35" s="50"/>
      <c r="N35" s="88" t="s">
        <v>106</v>
      </c>
      <c r="O35" s="55"/>
      <c r="P35" s="55"/>
      <c r="Q35" s="55"/>
      <c r="R35" s="55"/>
      <c r="S35" s="166"/>
      <c r="T35" s="166"/>
      <c r="U35" s="55"/>
      <c r="V35" s="55"/>
      <c r="W35" s="166"/>
      <c r="X35" s="55"/>
      <c r="Y35" s="166"/>
      <c r="Z35" s="55"/>
      <c r="AA35" s="166"/>
      <c r="AB35" s="55"/>
      <c r="AC35" s="55"/>
      <c r="AD35" s="55"/>
      <c r="AE35" s="50"/>
      <c r="AF35" s="55"/>
      <c r="AG35" s="166"/>
      <c r="AH35" s="50"/>
      <c r="AI35" s="55"/>
      <c r="AJ35" s="48"/>
      <c r="AK35" s="50"/>
      <c r="AL35" s="50"/>
      <c r="AM35" s="166"/>
      <c r="AN35" s="48"/>
      <c r="AO35" s="50"/>
      <c r="AP35" s="50"/>
      <c r="AQ35" s="50"/>
      <c r="AR35" s="50"/>
    </row>
    <row r="36" spans="1:44">
      <c r="G36" s="122">
        <f>AVERAGE(G8,G12,G14,G15,G16,G21,G22,G25,G31,G32,G35)</f>
        <v>4.6363636363636367</v>
      </c>
      <c r="H36" s="122">
        <f>AVERAGE(H8,H12,H14,H15,H16,H22,H23,H30,H31,H32,H35)</f>
        <v>5</v>
      </c>
      <c r="I36" s="116">
        <f>AVERAGE(I9,I12,I14,I15,I18,I19,I22,I25,I30,I32,I35)</f>
        <v>4.2727272727272725</v>
      </c>
      <c r="J36" s="122">
        <f>AVERAGE(J9,J12,J14,J15,J16,J19,J22,J25,J31,J32,J33)</f>
        <v>5.9090909090909092</v>
      </c>
      <c r="K36" s="116">
        <f>AVERAGE(K9,K12,K15,K16,K17,K19,K21,K22,K25,K31,K32)</f>
        <v>5.2727272727272725</v>
      </c>
      <c r="L36" s="116">
        <f>AVERAGE(L9,L12,L15,L16,L17,L19,L22,L25,L30,L31,L32)</f>
        <v>5.3636363636363633</v>
      </c>
      <c r="M36" s="122">
        <f>AVERAGE(M9,M12,M14,M16,M18,M19,M21,M22,M25,M31,M32)</f>
        <v>4.6363636363636367</v>
      </c>
      <c r="N36" s="116">
        <f>AVERAGE(N8,N12,N14,N15,N16,N19,N22,N25,N31,N32,N33)</f>
        <v>4.9090909090909092</v>
      </c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115" t="s">
        <v>423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497</v>
      </c>
      <c r="H7" s="139" t="s">
        <v>554</v>
      </c>
      <c r="I7" s="139" t="s">
        <v>583</v>
      </c>
      <c r="J7" s="139" t="s">
        <v>641</v>
      </c>
      <c r="K7" s="139" t="s">
        <v>674</v>
      </c>
      <c r="L7" s="139" t="s">
        <v>697</v>
      </c>
      <c r="M7" s="139" t="s">
        <v>736</v>
      </c>
      <c r="N7" s="139" t="s">
        <v>742</v>
      </c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36" t="s">
        <v>498</v>
      </c>
      <c r="C8" s="118">
        <v>8</v>
      </c>
      <c r="D8" s="119"/>
      <c r="E8" s="117"/>
      <c r="F8" s="30">
        <f>AVERAGE(G8,H8,I8,J8,K8,L8,M8,N8)</f>
        <v>5.375</v>
      </c>
      <c r="G8" s="144">
        <v>5</v>
      </c>
      <c r="H8" s="221">
        <v>4</v>
      </c>
      <c r="I8" s="166">
        <v>5</v>
      </c>
      <c r="J8" s="54">
        <v>6</v>
      </c>
      <c r="K8" s="55">
        <v>6</v>
      </c>
      <c r="L8" s="54">
        <v>6</v>
      </c>
      <c r="M8" s="55">
        <v>5</v>
      </c>
      <c r="N8" s="55">
        <v>6</v>
      </c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0"/>
      <c r="AH8" s="55"/>
      <c r="AI8" s="166"/>
      <c r="AJ8" s="55"/>
      <c r="AK8" s="55"/>
      <c r="AL8" s="55"/>
      <c r="AM8" s="55"/>
      <c r="AN8" s="55"/>
      <c r="AO8" s="55"/>
      <c r="AP8" s="55"/>
      <c r="AQ8" s="55"/>
      <c r="AR8" s="55"/>
      <c r="AS8" s="22"/>
    </row>
    <row r="9" spans="1:45">
      <c r="A9" s="66" t="s">
        <v>8</v>
      </c>
      <c r="B9" s="70" t="s">
        <v>509</v>
      </c>
      <c r="C9" s="212"/>
      <c r="D9" s="33"/>
      <c r="E9" s="213"/>
      <c r="F9" s="107"/>
      <c r="G9" s="144"/>
      <c r="H9" s="157"/>
      <c r="I9" s="166"/>
      <c r="J9" s="55"/>
      <c r="K9" s="55"/>
      <c r="L9" s="55"/>
      <c r="M9" s="55"/>
      <c r="N9" s="166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0"/>
      <c r="AH9" s="55"/>
      <c r="AI9" s="166"/>
      <c r="AJ9" s="55"/>
      <c r="AK9" s="55"/>
      <c r="AL9" s="55"/>
      <c r="AM9" s="55"/>
      <c r="AN9" s="55"/>
      <c r="AO9" s="55"/>
      <c r="AP9" s="55"/>
      <c r="AQ9" s="55"/>
      <c r="AR9" s="55"/>
      <c r="AS9" s="22"/>
    </row>
    <row r="10" spans="1:45">
      <c r="A10" s="10" t="s">
        <v>8</v>
      </c>
      <c r="B10" s="276" t="s">
        <v>510</v>
      </c>
      <c r="C10" s="215"/>
      <c r="D10" s="216"/>
      <c r="E10" s="217"/>
      <c r="F10" s="29"/>
      <c r="G10" s="144"/>
      <c r="H10" s="166"/>
      <c r="I10" s="166"/>
      <c r="J10" s="222"/>
      <c r="K10" s="221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0"/>
      <c r="AH10" s="55"/>
      <c r="AI10" s="166"/>
      <c r="AJ10" s="55"/>
      <c r="AK10" s="55"/>
      <c r="AL10" s="55"/>
      <c r="AM10" s="55"/>
      <c r="AN10" s="55"/>
      <c r="AO10" s="55"/>
      <c r="AP10" s="55"/>
      <c r="AQ10" s="55"/>
      <c r="AR10" s="55"/>
      <c r="AS10" s="22"/>
    </row>
    <row r="11" spans="1:45">
      <c r="A11" s="66" t="s">
        <v>10</v>
      </c>
      <c r="B11" s="126" t="s">
        <v>499</v>
      </c>
      <c r="C11" s="212">
        <v>5</v>
      </c>
      <c r="D11" s="33"/>
      <c r="E11" s="213"/>
      <c r="F11" s="107">
        <f>AVERAGE(G11,H11,I11,J11)</f>
        <v>4.25</v>
      </c>
      <c r="G11" s="258">
        <v>3</v>
      </c>
      <c r="H11" s="222">
        <v>5</v>
      </c>
      <c r="I11" s="166">
        <v>4</v>
      </c>
      <c r="J11" s="166">
        <v>5</v>
      </c>
      <c r="K11" s="106" t="s">
        <v>430</v>
      </c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166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0"/>
      <c r="AH11" s="55"/>
      <c r="AI11" s="166"/>
      <c r="AJ11" s="55"/>
      <c r="AK11" s="55"/>
      <c r="AL11" s="55"/>
      <c r="AM11" s="55"/>
      <c r="AN11" s="55"/>
      <c r="AO11" s="55"/>
      <c r="AP11" s="55"/>
      <c r="AQ11" s="55"/>
      <c r="AR11" s="55"/>
      <c r="AS11" s="22"/>
    </row>
    <row r="12" spans="1:45">
      <c r="A12" s="66" t="s">
        <v>10</v>
      </c>
      <c r="B12" s="109" t="s">
        <v>500</v>
      </c>
      <c r="C12" s="212">
        <v>8</v>
      </c>
      <c r="D12" s="33"/>
      <c r="E12" s="213"/>
      <c r="F12" s="107">
        <f>AVERAGE(G12,H12,I12,J12,K12,L12,M12,N12)</f>
        <v>4.5</v>
      </c>
      <c r="G12" s="258">
        <v>3</v>
      </c>
      <c r="H12" s="166">
        <v>4</v>
      </c>
      <c r="I12" s="222">
        <v>4</v>
      </c>
      <c r="J12" s="166">
        <v>5</v>
      </c>
      <c r="K12" s="55">
        <v>5</v>
      </c>
      <c r="L12" s="55">
        <v>5</v>
      </c>
      <c r="M12" s="55">
        <v>5</v>
      </c>
      <c r="N12" s="55">
        <v>5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0"/>
      <c r="AH12" s="55"/>
      <c r="AI12" s="166"/>
      <c r="AJ12" s="55"/>
      <c r="AK12" s="55"/>
      <c r="AL12" s="55"/>
      <c r="AM12" s="55"/>
      <c r="AN12" s="55"/>
      <c r="AO12" s="55"/>
      <c r="AP12" s="55"/>
      <c r="AQ12" s="55"/>
      <c r="AR12" s="55"/>
      <c r="AS12" s="22"/>
    </row>
    <row r="13" spans="1:45">
      <c r="A13" s="149" t="s">
        <v>10</v>
      </c>
      <c r="B13" s="60" t="s">
        <v>235</v>
      </c>
      <c r="C13" s="150">
        <v>1</v>
      </c>
      <c r="D13" s="147"/>
      <c r="E13" s="218"/>
      <c r="F13" s="107">
        <f>AVERAGE(G13)</f>
        <v>4</v>
      </c>
      <c r="G13" s="173">
        <v>4</v>
      </c>
      <c r="H13" s="166"/>
      <c r="I13" s="166"/>
      <c r="J13" s="166"/>
      <c r="K13" s="55"/>
      <c r="L13" s="166"/>
      <c r="M13" s="55"/>
      <c r="N13" s="166"/>
      <c r="O13" s="166"/>
      <c r="P13" s="55"/>
      <c r="Q13" s="55"/>
      <c r="R13" s="55"/>
      <c r="S13" s="55"/>
      <c r="T13" s="166"/>
      <c r="U13" s="55"/>
      <c r="V13" s="55"/>
      <c r="W13" s="166"/>
      <c r="X13" s="55"/>
      <c r="Y13" s="55"/>
      <c r="Z13" s="166"/>
      <c r="AA13" s="55"/>
      <c r="AB13" s="55"/>
      <c r="AC13" s="55"/>
      <c r="AD13" s="55"/>
      <c r="AE13" s="55"/>
      <c r="AF13" s="166"/>
      <c r="AG13" s="50"/>
      <c r="AH13" s="55"/>
      <c r="AI13" s="166"/>
      <c r="AJ13" s="55"/>
      <c r="AK13" s="55"/>
      <c r="AL13" s="55"/>
      <c r="AM13" s="55"/>
      <c r="AN13" s="55"/>
      <c r="AO13" s="55"/>
      <c r="AP13" s="55"/>
      <c r="AQ13" s="55"/>
      <c r="AR13" s="55"/>
      <c r="AS13" s="22"/>
    </row>
    <row r="14" spans="1:45">
      <c r="A14" s="66" t="s">
        <v>10</v>
      </c>
      <c r="B14" s="60" t="s">
        <v>501</v>
      </c>
      <c r="C14" s="212">
        <v>5</v>
      </c>
      <c r="D14" s="33"/>
      <c r="E14" s="208"/>
      <c r="F14" s="107">
        <f>AVERAGE(G14,H14,I14,J14,K14)</f>
        <v>4.4000000000000004</v>
      </c>
      <c r="G14" s="258">
        <v>3</v>
      </c>
      <c r="H14" s="222">
        <v>4</v>
      </c>
      <c r="I14" s="222">
        <v>5</v>
      </c>
      <c r="J14" s="166">
        <v>5</v>
      </c>
      <c r="K14" s="55">
        <v>5</v>
      </c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0"/>
      <c r="AH14" s="55"/>
      <c r="AI14" s="166"/>
      <c r="AJ14" s="55"/>
      <c r="AK14" s="55"/>
      <c r="AL14" s="55"/>
      <c r="AM14" s="55"/>
      <c r="AN14" s="55"/>
      <c r="AO14" s="55"/>
      <c r="AP14" s="55"/>
      <c r="AQ14" s="55"/>
      <c r="AR14" s="55"/>
      <c r="AS14" s="22"/>
    </row>
    <row r="15" spans="1:45">
      <c r="A15" s="66" t="s">
        <v>10</v>
      </c>
      <c r="B15" s="60" t="s">
        <v>508</v>
      </c>
      <c r="C15" s="212">
        <v>3</v>
      </c>
      <c r="D15" s="33">
        <v>2</v>
      </c>
      <c r="E15" s="213"/>
      <c r="F15" s="107">
        <f>AVERAGE(G15,K15,L15,M15,N15)</f>
        <v>4.4000000000000004</v>
      </c>
      <c r="G15" s="43">
        <v>4</v>
      </c>
      <c r="H15" s="222"/>
      <c r="I15" s="222"/>
      <c r="J15" s="166"/>
      <c r="K15" s="88">
        <v>5</v>
      </c>
      <c r="L15" s="55">
        <v>5</v>
      </c>
      <c r="M15" s="55">
        <v>4</v>
      </c>
      <c r="N15" s="55">
        <v>4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0"/>
      <c r="AH15" s="55"/>
      <c r="AI15" s="166"/>
      <c r="AJ15" s="55"/>
      <c r="AK15" s="55"/>
      <c r="AL15" s="55"/>
      <c r="AM15" s="55"/>
      <c r="AN15" s="55"/>
      <c r="AO15" s="55"/>
      <c r="AP15" s="55"/>
      <c r="AQ15" s="55"/>
      <c r="AR15" s="55"/>
      <c r="AS15" s="22"/>
    </row>
    <row r="16" spans="1:45">
      <c r="A16" s="66" t="s">
        <v>10</v>
      </c>
      <c r="B16" s="60" t="s">
        <v>511</v>
      </c>
      <c r="C16" s="212">
        <v>1</v>
      </c>
      <c r="D16" s="33"/>
      <c r="E16" s="208"/>
      <c r="F16" s="107">
        <f>AVERAGE(N16)</f>
        <v>5</v>
      </c>
      <c r="G16" s="144"/>
      <c r="H16" s="166"/>
      <c r="I16" s="166"/>
      <c r="J16" s="166"/>
      <c r="K16" s="166"/>
      <c r="L16" s="55"/>
      <c r="M16" s="166"/>
      <c r="N16" s="166">
        <v>5</v>
      </c>
      <c r="O16" s="55"/>
      <c r="P16" s="55"/>
      <c r="Q16" s="55"/>
      <c r="R16" s="55"/>
      <c r="S16" s="55"/>
      <c r="T16" s="55"/>
      <c r="U16" s="55"/>
      <c r="V16" s="55"/>
      <c r="W16" s="55"/>
      <c r="X16" s="166"/>
      <c r="Y16" s="55"/>
      <c r="Z16" s="55"/>
      <c r="AA16" s="55"/>
      <c r="AB16" s="55"/>
      <c r="AC16" s="55"/>
      <c r="AD16" s="55"/>
      <c r="AE16" s="55"/>
      <c r="AF16" s="55"/>
      <c r="AG16" s="50"/>
      <c r="AH16" s="55"/>
      <c r="AI16" s="166"/>
      <c r="AJ16" s="55"/>
      <c r="AK16" s="55"/>
      <c r="AL16" s="55"/>
      <c r="AM16" s="55"/>
      <c r="AN16" s="55"/>
      <c r="AO16" s="55"/>
      <c r="AP16" s="55"/>
      <c r="AQ16" s="55"/>
      <c r="AR16" s="55"/>
      <c r="AS16" s="22"/>
    </row>
    <row r="17" spans="1:45" s="115" customFormat="1">
      <c r="A17" s="66" t="s">
        <v>10</v>
      </c>
      <c r="B17" s="23" t="s">
        <v>512</v>
      </c>
      <c r="C17" s="212">
        <v>3</v>
      </c>
      <c r="D17" s="33"/>
      <c r="E17" s="208"/>
      <c r="F17" s="107">
        <f>AVERAGE(L17,M17,N17)</f>
        <v>4.666666666666667</v>
      </c>
      <c r="G17" s="144"/>
      <c r="H17" s="166"/>
      <c r="I17" s="166"/>
      <c r="J17" s="166"/>
      <c r="K17" s="166"/>
      <c r="L17" s="55">
        <v>5</v>
      </c>
      <c r="M17" s="55">
        <v>5</v>
      </c>
      <c r="N17" s="166">
        <v>4</v>
      </c>
      <c r="O17" s="55"/>
      <c r="P17" s="55"/>
      <c r="Q17" s="55"/>
      <c r="R17" s="55"/>
      <c r="S17" s="55"/>
      <c r="T17" s="55"/>
      <c r="U17" s="55"/>
      <c r="V17" s="55"/>
      <c r="W17" s="55"/>
      <c r="X17" s="166"/>
      <c r="Y17" s="55"/>
      <c r="Z17" s="55"/>
      <c r="AA17" s="55"/>
      <c r="AB17" s="55"/>
      <c r="AC17" s="55"/>
      <c r="AD17" s="55"/>
      <c r="AE17" s="55"/>
      <c r="AF17" s="55"/>
      <c r="AG17" s="50"/>
      <c r="AH17" s="55"/>
      <c r="AI17" s="166"/>
      <c r="AJ17" s="55"/>
      <c r="AK17" s="55"/>
      <c r="AL17" s="55"/>
      <c r="AM17" s="55"/>
      <c r="AN17" s="166"/>
      <c r="AO17" s="55"/>
      <c r="AP17" s="55"/>
      <c r="AQ17" s="55"/>
      <c r="AR17" s="55"/>
      <c r="AS17" s="140"/>
    </row>
    <row r="18" spans="1:45" s="115" customFormat="1">
      <c r="A18" s="366" t="s">
        <v>10</v>
      </c>
      <c r="B18" s="381" t="s">
        <v>698</v>
      </c>
      <c r="C18" s="392">
        <v>3</v>
      </c>
      <c r="D18" s="374"/>
      <c r="E18" s="391"/>
      <c r="F18" s="371">
        <f>AVERAGE(L18,M18,N18)</f>
        <v>4.666666666666667</v>
      </c>
      <c r="G18" s="144"/>
      <c r="H18" s="166"/>
      <c r="I18" s="166"/>
      <c r="J18" s="166"/>
      <c r="K18" s="166"/>
      <c r="L18" s="55">
        <v>4</v>
      </c>
      <c r="M18" s="55">
        <v>5</v>
      </c>
      <c r="N18" s="166">
        <v>5</v>
      </c>
      <c r="O18" s="55"/>
      <c r="P18" s="55"/>
      <c r="Q18" s="55"/>
      <c r="R18" s="55"/>
      <c r="S18" s="55"/>
      <c r="T18" s="55"/>
      <c r="U18" s="55"/>
      <c r="V18" s="55"/>
      <c r="W18" s="55"/>
      <c r="X18" s="166"/>
      <c r="Y18" s="55"/>
      <c r="Z18" s="55"/>
      <c r="AA18" s="55"/>
      <c r="AB18" s="55"/>
      <c r="AC18" s="55"/>
      <c r="AD18" s="55"/>
      <c r="AE18" s="55"/>
      <c r="AF18" s="55"/>
      <c r="AG18" s="379"/>
      <c r="AH18" s="55"/>
      <c r="AI18" s="166"/>
      <c r="AJ18" s="55"/>
      <c r="AK18" s="55"/>
      <c r="AL18" s="55"/>
      <c r="AM18" s="55"/>
      <c r="AN18" s="166"/>
      <c r="AO18" s="55"/>
      <c r="AP18" s="55"/>
      <c r="AQ18" s="55"/>
      <c r="AR18" s="55"/>
      <c r="AS18" s="140"/>
    </row>
    <row r="19" spans="1:45" s="115" customFormat="1">
      <c r="A19" s="10" t="s">
        <v>10</v>
      </c>
      <c r="B19" s="277" t="s">
        <v>513</v>
      </c>
      <c r="C19" s="215">
        <v>7</v>
      </c>
      <c r="D19" s="216"/>
      <c r="E19" s="217"/>
      <c r="F19" s="29">
        <f>AVERAGE(H19,I19,J19,K19,L19,M19,N19)</f>
        <v>5</v>
      </c>
      <c r="G19" s="144"/>
      <c r="H19" s="166">
        <v>4</v>
      </c>
      <c r="I19" s="166">
        <v>4</v>
      </c>
      <c r="J19" s="307">
        <v>7</v>
      </c>
      <c r="K19" s="166">
        <v>5</v>
      </c>
      <c r="L19" s="55">
        <v>5</v>
      </c>
      <c r="M19" s="55">
        <v>5</v>
      </c>
      <c r="N19" s="166">
        <v>5</v>
      </c>
      <c r="O19" s="55"/>
      <c r="P19" s="55"/>
      <c r="Q19" s="55"/>
      <c r="R19" s="55"/>
      <c r="S19" s="55"/>
      <c r="T19" s="55"/>
      <c r="U19" s="55"/>
      <c r="V19" s="55"/>
      <c r="W19" s="55"/>
      <c r="X19" s="166"/>
      <c r="Y19" s="55"/>
      <c r="Z19" s="55"/>
      <c r="AA19" s="55"/>
      <c r="AB19" s="55"/>
      <c r="AC19" s="55"/>
      <c r="AD19" s="166"/>
      <c r="AE19" s="55"/>
      <c r="AF19" s="55"/>
      <c r="AG19" s="50"/>
      <c r="AH19" s="55"/>
      <c r="AI19" s="166"/>
      <c r="AJ19" s="55"/>
      <c r="AK19" s="55"/>
      <c r="AL19" s="55"/>
      <c r="AM19" s="55"/>
      <c r="AN19" s="55"/>
      <c r="AO19" s="55"/>
      <c r="AP19" s="55"/>
      <c r="AQ19" s="55"/>
      <c r="AR19" s="55"/>
      <c r="AS19" s="140"/>
    </row>
    <row r="20" spans="1:45">
      <c r="A20" s="66" t="s">
        <v>23</v>
      </c>
      <c r="B20" s="70" t="s">
        <v>502</v>
      </c>
      <c r="C20" s="212">
        <v>4</v>
      </c>
      <c r="D20" s="33">
        <v>4</v>
      </c>
      <c r="E20" s="213"/>
      <c r="F20" s="107">
        <f>AVERAGE(G20,H20,L20,M20,N20)</f>
        <v>3.8</v>
      </c>
      <c r="G20" s="55">
        <v>4</v>
      </c>
      <c r="H20" s="166">
        <v>4</v>
      </c>
      <c r="I20" s="166"/>
      <c r="J20" s="88" t="s">
        <v>106</v>
      </c>
      <c r="K20" s="88" t="s">
        <v>106</v>
      </c>
      <c r="L20" s="166">
        <v>4</v>
      </c>
      <c r="M20" s="267">
        <v>3</v>
      </c>
      <c r="N20" s="55">
        <v>4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0"/>
      <c r="AH20" s="55"/>
      <c r="AI20" s="166"/>
      <c r="AJ20" s="55"/>
      <c r="AK20" s="55"/>
      <c r="AL20" s="55"/>
      <c r="AM20" s="55"/>
      <c r="AN20" s="55"/>
      <c r="AO20" s="55"/>
      <c r="AP20" s="55"/>
      <c r="AQ20" s="55"/>
      <c r="AR20" s="55"/>
      <c r="AS20" s="22"/>
    </row>
    <row r="21" spans="1:45">
      <c r="A21" s="66" t="s">
        <v>23</v>
      </c>
      <c r="B21" s="70" t="s">
        <v>503</v>
      </c>
      <c r="C21" s="212">
        <v>7</v>
      </c>
      <c r="D21" s="33"/>
      <c r="E21" s="213">
        <v>1</v>
      </c>
      <c r="F21" s="107">
        <f>AVERAGE(G21,H21,I21,J21,K21,L21,N21)</f>
        <v>5.1428571428571432</v>
      </c>
      <c r="G21" s="144">
        <v>4</v>
      </c>
      <c r="H21" s="166">
        <v>4</v>
      </c>
      <c r="I21" s="166">
        <v>6</v>
      </c>
      <c r="J21" s="305">
        <v>7</v>
      </c>
      <c r="K21" s="55">
        <v>5</v>
      </c>
      <c r="L21" s="55">
        <v>5</v>
      </c>
      <c r="M21" s="55"/>
      <c r="N21" s="166">
        <v>5</v>
      </c>
      <c r="O21" s="55"/>
      <c r="P21" s="55"/>
      <c r="Q21" s="166"/>
      <c r="R21" s="166"/>
      <c r="S21" s="55"/>
      <c r="T21" s="166"/>
      <c r="U21" s="166"/>
      <c r="V21" s="55"/>
      <c r="W21" s="55"/>
      <c r="X21" s="166"/>
      <c r="Y21" s="166"/>
      <c r="Z21" s="166"/>
      <c r="AA21" s="166"/>
      <c r="AB21" s="166"/>
      <c r="AC21" s="55"/>
      <c r="AD21" s="166"/>
      <c r="AE21" s="55"/>
      <c r="AF21" s="55"/>
      <c r="AG21" s="48"/>
      <c r="AH21" s="166"/>
      <c r="AI21" s="166"/>
      <c r="AJ21" s="166"/>
      <c r="AK21" s="55"/>
      <c r="AL21" s="166"/>
      <c r="AM21" s="55"/>
      <c r="AN21" s="55"/>
      <c r="AO21" s="55"/>
      <c r="AP21" s="55"/>
      <c r="AQ21" s="55"/>
      <c r="AR21" s="166"/>
      <c r="AS21" s="22"/>
    </row>
    <row r="22" spans="1:45">
      <c r="A22" s="66" t="s">
        <v>23</v>
      </c>
      <c r="B22" s="126" t="s">
        <v>504</v>
      </c>
      <c r="C22" s="212">
        <v>6</v>
      </c>
      <c r="D22" s="33"/>
      <c r="E22" s="208"/>
      <c r="F22" s="107">
        <f>AVERAGE(G22,H22,I22,J22,K22,M22)</f>
        <v>5</v>
      </c>
      <c r="G22" s="258">
        <v>3</v>
      </c>
      <c r="H22" s="166">
        <v>5</v>
      </c>
      <c r="I22" s="166">
        <v>5</v>
      </c>
      <c r="J22" s="222">
        <v>5</v>
      </c>
      <c r="K22" s="50">
        <v>6</v>
      </c>
      <c r="L22" s="55"/>
      <c r="M22" s="55">
        <v>6</v>
      </c>
      <c r="N22" s="55"/>
      <c r="O22" s="55"/>
      <c r="P22" s="55"/>
      <c r="Q22" s="55"/>
      <c r="R22" s="55"/>
      <c r="S22" s="55"/>
      <c r="T22" s="55"/>
      <c r="U22" s="166"/>
      <c r="V22" s="55"/>
      <c r="W22" s="55"/>
      <c r="X22" s="55"/>
      <c r="Y22" s="55"/>
      <c r="Z22" s="55"/>
      <c r="AA22" s="55"/>
      <c r="AB22" s="55"/>
      <c r="AC22" s="55"/>
      <c r="AD22" s="166"/>
      <c r="AE22" s="166"/>
      <c r="AF22" s="55"/>
      <c r="AG22" s="50"/>
      <c r="AH22" s="55"/>
      <c r="AI22" s="166"/>
      <c r="AJ22" s="55"/>
      <c r="AK22" s="55"/>
      <c r="AL22" s="55"/>
      <c r="AM22" s="55"/>
      <c r="AN22" s="55"/>
      <c r="AO22" s="166"/>
      <c r="AP22" s="55"/>
      <c r="AQ22" s="55"/>
      <c r="AR22" s="166"/>
      <c r="AS22" s="22"/>
    </row>
    <row r="23" spans="1:45" s="74" customFormat="1">
      <c r="A23" s="66" t="s">
        <v>23</v>
      </c>
      <c r="B23" s="60" t="s">
        <v>505</v>
      </c>
      <c r="C23" s="212">
        <v>3</v>
      </c>
      <c r="D23" s="33"/>
      <c r="E23" s="213"/>
      <c r="F23" s="107">
        <f>AVERAGE(G23,H23,M23)</f>
        <v>4.333333333333333</v>
      </c>
      <c r="G23" s="258">
        <v>3</v>
      </c>
      <c r="H23" s="166">
        <v>6</v>
      </c>
      <c r="I23" s="223"/>
      <c r="J23" s="223"/>
      <c r="K23" s="55"/>
      <c r="L23" s="223"/>
      <c r="M23" s="221">
        <v>4</v>
      </c>
      <c r="N23" s="166"/>
      <c r="O23" s="55"/>
      <c r="P23" s="166"/>
      <c r="Q23" s="166"/>
      <c r="R23" s="223"/>
      <c r="S23" s="157"/>
      <c r="T23" s="166"/>
      <c r="U23" s="55"/>
      <c r="V23" s="166"/>
      <c r="W23" s="55"/>
      <c r="X23" s="55"/>
      <c r="Y23" s="55"/>
      <c r="Z23" s="55"/>
      <c r="AA23" s="166"/>
      <c r="AB23" s="166"/>
      <c r="AC23" s="166"/>
      <c r="AD23" s="55"/>
      <c r="AE23" s="55"/>
      <c r="AF23" s="55"/>
      <c r="AG23" s="50"/>
      <c r="AH23" s="55"/>
      <c r="AI23" s="166"/>
      <c r="AJ23" s="166"/>
      <c r="AK23" s="55"/>
      <c r="AL23" s="166"/>
      <c r="AM23" s="55"/>
      <c r="AN23" s="55"/>
      <c r="AO23" s="166"/>
      <c r="AP23" s="55"/>
      <c r="AQ23" s="166"/>
      <c r="AR23" s="166"/>
      <c r="AS23" s="83"/>
    </row>
    <row r="24" spans="1:45">
      <c r="A24" s="149" t="s">
        <v>23</v>
      </c>
      <c r="B24" s="60" t="s">
        <v>506</v>
      </c>
      <c r="C24" s="150">
        <v>5</v>
      </c>
      <c r="D24" s="379">
        <v>1</v>
      </c>
      <c r="E24" s="218"/>
      <c r="F24" s="107">
        <f>AVERAGE(G24,H24,I24,J24,K24)</f>
        <v>4</v>
      </c>
      <c r="G24" s="144">
        <v>4</v>
      </c>
      <c r="H24" s="295">
        <v>3</v>
      </c>
      <c r="I24" s="222">
        <v>4</v>
      </c>
      <c r="J24" s="166">
        <v>5</v>
      </c>
      <c r="K24" s="55">
        <v>4</v>
      </c>
      <c r="L24" s="55"/>
      <c r="M24" s="88" t="s">
        <v>106</v>
      </c>
      <c r="N24" s="55"/>
      <c r="O24" s="55"/>
      <c r="P24" s="55"/>
      <c r="Q24" s="55"/>
      <c r="R24" s="55"/>
      <c r="S24" s="166"/>
      <c r="T24" s="55"/>
      <c r="U24" s="55"/>
      <c r="V24" s="166"/>
      <c r="W24" s="55"/>
      <c r="X24" s="55"/>
      <c r="Y24" s="55"/>
      <c r="Z24" s="55"/>
      <c r="AA24" s="166"/>
      <c r="AB24" s="55"/>
      <c r="AC24" s="55"/>
      <c r="AD24" s="55"/>
      <c r="AE24" s="55"/>
      <c r="AF24" s="166"/>
      <c r="AG24" s="50"/>
      <c r="AH24" s="55"/>
      <c r="AI24" s="166"/>
      <c r="AJ24" s="55"/>
      <c r="AK24" s="55"/>
      <c r="AL24" s="55"/>
      <c r="AM24" s="55"/>
      <c r="AN24" s="55"/>
      <c r="AO24" s="55"/>
      <c r="AP24" s="55"/>
      <c r="AQ24" s="55"/>
      <c r="AR24" s="55"/>
      <c r="AS24" s="22"/>
    </row>
    <row r="25" spans="1:45" s="115" customFormat="1">
      <c r="A25" s="66" t="s">
        <v>23</v>
      </c>
      <c r="B25" s="60" t="s">
        <v>514</v>
      </c>
      <c r="C25" s="212">
        <v>3</v>
      </c>
      <c r="D25" s="33">
        <v>1</v>
      </c>
      <c r="E25" s="213"/>
      <c r="F25" s="107">
        <f>AVERAGE(L25,M25,N25)</f>
        <v>4.666666666666667</v>
      </c>
      <c r="G25" s="144"/>
      <c r="H25" s="166"/>
      <c r="I25" s="222"/>
      <c r="J25" s="88" t="s">
        <v>106</v>
      </c>
      <c r="K25" s="166"/>
      <c r="L25" s="55">
        <v>5</v>
      </c>
      <c r="M25" s="166">
        <v>5</v>
      </c>
      <c r="N25" s="55">
        <v>4</v>
      </c>
      <c r="O25" s="55"/>
      <c r="P25" s="55"/>
      <c r="Q25" s="55"/>
      <c r="R25" s="55"/>
      <c r="S25" s="166"/>
      <c r="T25" s="55"/>
      <c r="U25" s="55"/>
      <c r="V25" s="166"/>
      <c r="W25" s="166"/>
      <c r="X25" s="55"/>
      <c r="Y25" s="55"/>
      <c r="Z25" s="55"/>
      <c r="AA25" s="166"/>
      <c r="AB25" s="55"/>
      <c r="AC25" s="55"/>
      <c r="AD25" s="55"/>
      <c r="AE25" s="55"/>
      <c r="AF25" s="166"/>
      <c r="AG25" s="50"/>
      <c r="AH25" s="55"/>
      <c r="AI25" s="166"/>
      <c r="AJ25" s="55"/>
      <c r="AK25" s="55"/>
      <c r="AL25" s="55"/>
      <c r="AM25" s="55"/>
      <c r="AN25" s="55"/>
      <c r="AO25" s="55"/>
      <c r="AP25" s="55"/>
      <c r="AQ25" s="55"/>
      <c r="AR25" s="166"/>
      <c r="AS25" s="140"/>
    </row>
    <row r="26" spans="1:45" s="115" customFormat="1">
      <c r="A26" s="66" t="s">
        <v>23</v>
      </c>
      <c r="B26" s="23" t="s">
        <v>325</v>
      </c>
      <c r="C26" s="212">
        <v>1</v>
      </c>
      <c r="D26" s="33"/>
      <c r="E26" s="213"/>
      <c r="F26" s="107">
        <f>AVERAGE(I26)</f>
        <v>4</v>
      </c>
      <c r="G26" s="144"/>
      <c r="H26" s="166"/>
      <c r="I26" s="222">
        <v>4</v>
      </c>
      <c r="J26" s="166"/>
      <c r="K26" s="55"/>
      <c r="L26" s="55"/>
      <c r="M26" s="55"/>
      <c r="N26" s="55"/>
      <c r="O26" s="55"/>
      <c r="P26" s="55"/>
      <c r="Q26" s="55"/>
      <c r="R26" s="55"/>
      <c r="S26" s="166"/>
      <c r="T26" s="55"/>
      <c r="U26" s="55"/>
      <c r="V26" s="166"/>
      <c r="W26" s="55"/>
      <c r="X26" s="55"/>
      <c r="Y26" s="55"/>
      <c r="Z26" s="55"/>
      <c r="AA26" s="166"/>
      <c r="AB26" s="55"/>
      <c r="AC26" s="55"/>
      <c r="AD26" s="55"/>
      <c r="AE26" s="55"/>
      <c r="AF26" s="166"/>
      <c r="AG26" s="50"/>
      <c r="AH26" s="55"/>
      <c r="AI26" s="166"/>
      <c r="AJ26" s="55"/>
      <c r="AK26" s="55"/>
      <c r="AL26" s="55"/>
      <c r="AM26" s="55"/>
      <c r="AN26" s="55"/>
      <c r="AO26" s="55"/>
      <c r="AP26" s="55"/>
      <c r="AQ26" s="55"/>
      <c r="AR26" s="55"/>
      <c r="AS26" s="140"/>
    </row>
    <row r="27" spans="1:45" s="115" customFormat="1">
      <c r="A27" s="66" t="s">
        <v>23</v>
      </c>
      <c r="B27" s="35" t="s">
        <v>515</v>
      </c>
      <c r="C27" s="212">
        <v>2</v>
      </c>
      <c r="D27" s="33">
        <v>2</v>
      </c>
      <c r="E27" s="213"/>
      <c r="F27" s="107">
        <f>AVERAGE(J27,K27)</f>
        <v>5</v>
      </c>
      <c r="G27" s="144"/>
      <c r="H27" s="88" t="s">
        <v>106</v>
      </c>
      <c r="I27" s="53" t="s">
        <v>106</v>
      </c>
      <c r="J27" s="166">
        <v>5</v>
      </c>
      <c r="K27" s="55">
        <v>5</v>
      </c>
      <c r="L27" s="55"/>
      <c r="M27" s="55"/>
      <c r="N27" s="55"/>
      <c r="O27" s="55"/>
      <c r="P27" s="55"/>
      <c r="Q27" s="55"/>
      <c r="R27" s="55"/>
      <c r="S27" s="166"/>
      <c r="T27" s="166"/>
      <c r="U27" s="55"/>
      <c r="V27" s="166"/>
      <c r="W27" s="55"/>
      <c r="X27" s="55"/>
      <c r="Y27" s="55"/>
      <c r="Z27" s="55"/>
      <c r="AA27" s="166"/>
      <c r="AB27" s="55"/>
      <c r="AC27" s="55"/>
      <c r="AD27" s="55"/>
      <c r="AE27" s="55"/>
      <c r="AF27" s="166"/>
      <c r="AG27" s="50"/>
      <c r="AH27" s="55"/>
      <c r="AI27" s="166"/>
      <c r="AJ27" s="55"/>
      <c r="AK27" s="55"/>
      <c r="AL27" s="55"/>
      <c r="AM27" s="55"/>
      <c r="AN27" s="55"/>
      <c r="AO27" s="55"/>
      <c r="AP27" s="55"/>
      <c r="AQ27" s="55"/>
      <c r="AR27" s="55"/>
      <c r="AS27" s="140"/>
    </row>
    <row r="28" spans="1:45" s="115" customFormat="1">
      <c r="A28" s="10" t="s">
        <v>23</v>
      </c>
      <c r="B28" s="277" t="s">
        <v>516</v>
      </c>
      <c r="C28" s="215">
        <v>3</v>
      </c>
      <c r="D28" s="216">
        <v>3</v>
      </c>
      <c r="E28" s="214">
        <v>1</v>
      </c>
      <c r="F28" s="29">
        <f>AVERAGE(I28,J28,K28)</f>
        <v>5.333333333333333</v>
      </c>
      <c r="G28" s="43" t="s">
        <v>106</v>
      </c>
      <c r="H28" s="88" t="s">
        <v>106</v>
      </c>
      <c r="I28" s="222">
        <v>4</v>
      </c>
      <c r="J28" s="166">
        <v>5</v>
      </c>
      <c r="K28" s="251">
        <v>7</v>
      </c>
      <c r="L28" s="55"/>
      <c r="M28" s="55"/>
      <c r="N28" s="88" t="s">
        <v>106</v>
      </c>
      <c r="O28" s="55"/>
      <c r="P28" s="55"/>
      <c r="Q28" s="55"/>
      <c r="R28" s="55"/>
      <c r="S28" s="166"/>
      <c r="T28" s="166"/>
      <c r="U28" s="55"/>
      <c r="V28" s="166"/>
      <c r="W28" s="55"/>
      <c r="X28" s="55"/>
      <c r="Y28" s="166"/>
      <c r="Z28" s="55"/>
      <c r="AA28" s="166"/>
      <c r="AB28" s="55"/>
      <c r="AC28" s="55"/>
      <c r="AD28" s="55"/>
      <c r="AE28" s="55"/>
      <c r="AF28" s="166"/>
      <c r="AG28" s="50"/>
      <c r="AH28" s="55"/>
      <c r="AI28" s="166"/>
      <c r="AJ28" s="55"/>
      <c r="AK28" s="55"/>
      <c r="AL28" s="55"/>
      <c r="AM28" s="55"/>
      <c r="AN28" s="55"/>
      <c r="AO28" s="55"/>
      <c r="AP28" s="55"/>
      <c r="AQ28" s="55"/>
      <c r="AR28" s="55"/>
      <c r="AS28" s="140"/>
    </row>
    <row r="29" spans="1:45">
      <c r="A29" s="66" t="s">
        <v>24</v>
      </c>
      <c r="B29" s="126" t="s">
        <v>507</v>
      </c>
      <c r="C29" s="212">
        <v>4</v>
      </c>
      <c r="D29" s="33">
        <v>3</v>
      </c>
      <c r="E29" s="213">
        <v>1</v>
      </c>
      <c r="F29" s="107">
        <f>AVERAGE(G29,H29,L29,N29)</f>
        <v>3.5</v>
      </c>
      <c r="G29" s="268">
        <v>3</v>
      </c>
      <c r="H29" s="295">
        <v>3</v>
      </c>
      <c r="I29" s="53" t="s">
        <v>106</v>
      </c>
      <c r="J29" s="44" t="s">
        <v>106</v>
      </c>
      <c r="K29" s="53" t="s">
        <v>106</v>
      </c>
      <c r="L29" s="55">
        <v>4</v>
      </c>
      <c r="M29" s="55"/>
      <c r="N29" s="55">
        <v>4</v>
      </c>
      <c r="O29" s="55"/>
      <c r="P29" s="55"/>
      <c r="Q29" s="166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166"/>
      <c r="AD29" s="55"/>
      <c r="AE29" s="55"/>
      <c r="AF29" s="55"/>
      <c r="AG29" s="50"/>
      <c r="AH29" s="55"/>
      <c r="AI29" s="166"/>
      <c r="AJ29" s="55"/>
      <c r="AK29" s="55"/>
      <c r="AL29" s="55"/>
      <c r="AM29" s="166"/>
      <c r="AN29" s="166"/>
      <c r="AO29" s="55"/>
      <c r="AP29" s="166"/>
      <c r="AQ29" s="166"/>
      <c r="AR29" s="55"/>
      <c r="AS29" s="22"/>
    </row>
    <row r="30" spans="1:45">
      <c r="A30" s="149" t="s">
        <v>24</v>
      </c>
      <c r="B30" s="109" t="s">
        <v>517</v>
      </c>
      <c r="C30" s="150">
        <v>2</v>
      </c>
      <c r="D30" s="50">
        <v>4</v>
      </c>
      <c r="E30" s="152"/>
      <c r="F30" s="107">
        <f>AVERAGE(G30,L30,M30)</f>
        <v>3.3333333333333335</v>
      </c>
      <c r="G30" s="268">
        <v>3</v>
      </c>
      <c r="H30" s="88" t="s">
        <v>106</v>
      </c>
      <c r="I30" s="88" t="s">
        <v>106</v>
      </c>
      <c r="J30" s="166"/>
      <c r="K30" s="55"/>
      <c r="L30" s="55">
        <v>4</v>
      </c>
      <c r="M30" s="308">
        <v>3</v>
      </c>
      <c r="N30" s="88" t="s">
        <v>106</v>
      </c>
      <c r="O30" s="55"/>
      <c r="P30" s="55"/>
      <c r="Q30" s="55"/>
      <c r="R30" s="55"/>
      <c r="S30" s="166"/>
      <c r="T30" s="55"/>
      <c r="U30" s="55"/>
      <c r="V30" s="166"/>
      <c r="W30" s="55"/>
      <c r="X30" s="55"/>
      <c r="Y30" s="55"/>
      <c r="Z30" s="166"/>
      <c r="AA30" s="55"/>
      <c r="AB30" s="166"/>
      <c r="AC30" s="55"/>
      <c r="AD30" s="166"/>
      <c r="AE30" s="166"/>
      <c r="AF30" s="166"/>
      <c r="AG30" s="50"/>
      <c r="AH30" s="166"/>
      <c r="AI30" s="166"/>
      <c r="AJ30" s="55"/>
      <c r="AK30" s="166"/>
      <c r="AL30" s="55"/>
      <c r="AM30" s="166"/>
      <c r="AN30" s="166"/>
      <c r="AO30" s="55"/>
      <c r="AP30" s="55"/>
      <c r="AQ30" s="55"/>
      <c r="AR30" s="55"/>
      <c r="AS30" s="22"/>
    </row>
    <row r="31" spans="1:45">
      <c r="A31" s="66" t="s">
        <v>24</v>
      </c>
      <c r="B31" s="126" t="s">
        <v>518</v>
      </c>
      <c r="C31" s="212">
        <v>4</v>
      </c>
      <c r="D31" s="33">
        <v>1</v>
      </c>
      <c r="E31" s="213"/>
      <c r="F31" s="107">
        <f>AVERAGE(I31,J31,K31)</f>
        <v>3.6666666666666665</v>
      </c>
      <c r="G31" s="173"/>
      <c r="H31" s="166"/>
      <c r="I31" s="295">
        <v>2</v>
      </c>
      <c r="J31" s="222">
        <v>5</v>
      </c>
      <c r="K31" s="55">
        <v>4</v>
      </c>
      <c r="L31" s="88" t="s">
        <v>106</v>
      </c>
      <c r="M31" s="88" t="s">
        <v>430</v>
      </c>
      <c r="N31" s="55"/>
      <c r="O31" s="55"/>
      <c r="P31" s="55"/>
      <c r="Q31" s="166"/>
      <c r="R31" s="166"/>
      <c r="S31" s="55"/>
      <c r="T31" s="166"/>
      <c r="U31" s="55"/>
      <c r="V31" s="55"/>
      <c r="W31" s="55"/>
      <c r="X31" s="166"/>
      <c r="Y31" s="166"/>
      <c r="Z31" s="55"/>
      <c r="AA31" s="55"/>
      <c r="AB31" s="55"/>
      <c r="AC31" s="55"/>
      <c r="AD31" s="55"/>
      <c r="AE31" s="55"/>
      <c r="AF31" s="55"/>
      <c r="AG31" s="48"/>
      <c r="AH31" s="166"/>
      <c r="AI31" s="166"/>
      <c r="AJ31" s="55"/>
      <c r="AK31" s="55"/>
      <c r="AL31" s="55"/>
      <c r="AM31" s="166"/>
      <c r="AN31" s="166"/>
      <c r="AO31" s="55"/>
      <c r="AP31" s="55"/>
      <c r="AQ31" s="55"/>
      <c r="AR31" s="55"/>
      <c r="AS31" s="22"/>
    </row>
    <row r="32" spans="1:45" s="115" customFormat="1">
      <c r="A32" s="366" t="s">
        <v>24</v>
      </c>
      <c r="B32" s="109" t="s">
        <v>699</v>
      </c>
      <c r="C32" s="392"/>
      <c r="D32" s="374">
        <v>3</v>
      </c>
      <c r="E32" s="393"/>
      <c r="F32" s="371"/>
      <c r="G32" s="173"/>
      <c r="H32" s="166"/>
      <c r="I32" s="55"/>
      <c r="J32" s="222"/>
      <c r="K32" s="55"/>
      <c r="L32" s="88" t="s">
        <v>106</v>
      </c>
      <c r="M32" s="88" t="s">
        <v>106</v>
      </c>
      <c r="N32" s="88" t="s">
        <v>106</v>
      </c>
      <c r="O32" s="55"/>
      <c r="P32" s="55"/>
      <c r="Q32" s="166"/>
      <c r="R32" s="166"/>
      <c r="S32" s="55"/>
      <c r="T32" s="166"/>
      <c r="U32" s="55"/>
      <c r="V32" s="55"/>
      <c r="W32" s="55"/>
      <c r="X32" s="166"/>
      <c r="Y32" s="166"/>
      <c r="Z32" s="55"/>
      <c r="AA32" s="55"/>
      <c r="AB32" s="55"/>
      <c r="AC32" s="55"/>
      <c r="AD32" s="55"/>
      <c r="AE32" s="55"/>
      <c r="AF32" s="55"/>
      <c r="AG32" s="48"/>
      <c r="AH32" s="166"/>
      <c r="AI32" s="166"/>
      <c r="AJ32" s="55"/>
      <c r="AK32" s="55"/>
      <c r="AL32" s="55"/>
      <c r="AM32" s="166"/>
      <c r="AN32" s="166"/>
      <c r="AO32" s="55"/>
      <c r="AP32" s="55"/>
      <c r="AQ32" s="55"/>
      <c r="AR32" s="55"/>
      <c r="AS32" s="140"/>
    </row>
    <row r="33" spans="1:45" s="96" customFormat="1" ht="15.75" thickBot="1">
      <c r="A33" s="2" t="s">
        <v>24</v>
      </c>
      <c r="B33" s="275" t="s">
        <v>519</v>
      </c>
      <c r="C33" s="219"/>
      <c r="D33" s="220"/>
      <c r="E33" s="177"/>
      <c r="F33" s="28"/>
      <c r="G33" s="173"/>
      <c r="H33" s="166"/>
      <c r="I33" s="166"/>
      <c r="J33" s="223"/>
      <c r="K33" s="166"/>
      <c r="L33" s="166"/>
      <c r="M33" s="55"/>
      <c r="N33" s="166"/>
      <c r="O33" s="166"/>
      <c r="P33" s="166"/>
      <c r="Q33" s="166"/>
      <c r="R33" s="166"/>
      <c r="S33" s="166"/>
      <c r="T33" s="55"/>
      <c r="U33" s="166"/>
      <c r="V33" s="166"/>
      <c r="W33" s="166"/>
      <c r="X33" s="166"/>
      <c r="Y33" s="166"/>
      <c r="Z33" s="166"/>
      <c r="AA33" s="55"/>
      <c r="AB33" s="55"/>
      <c r="AC33" s="166"/>
      <c r="AD33" s="55"/>
      <c r="AE33" s="55"/>
      <c r="AF33" s="55"/>
      <c r="AG33" s="50"/>
      <c r="AH33" s="55"/>
      <c r="AI33" s="166"/>
      <c r="AJ33" s="166"/>
      <c r="AK33" s="166"/>
      <c r="AL33" s="55"/>
      <c r="AM33" s="55"/>
      <c r="AN33" s="166"/>
      <c r="AO33" s="55"/>
      <c r="AP33" s="55"/>
      <c r="AQ33" s="55"/>
      <c r="AR33" s="55"/>
      <c r="AS33" s="100"/>
    </row>
    <row r="34" spans="1:45">
      <c r="G34" s="122">
        <f>AVERAGE(G8,G11,G12,G13,G14,G20,G21,G22,G23,G24,G29)</f>
        <v>3.5454545454545454</v>
      </c>
      <c r="H34" s="122">
        <f>AVERAGE(H8,H11,H12,H14,H19,H20,H21,H22,H23,H24,H29)</f>
        <v>4.1818181818181817</v>
      </c>
      <c r="I34" s="325">
        <f>AVERAGE(I8,I11,I12,I14,I19,I21,I22,I24,I26,I28,I31)</f>
        <v>4.2727272727272725</v>
      </c>
      <c r="J34" s="122">
        <f>AVERAGE(J8,J11,J12,J14,J19,J21,J22,J24,J27,J28,J31)</f>
        <v>5.4545454545454541</v>
      </c>
      <c r="K34" s="116">
        <f>AVERAGE(K8,K15,K12,K14,K19,K21,K22,K24,K27,K28,K31)</f>
        <v>5.1818181818181817</v>
      </c>
      <c r="L34" s="116">
        <f>AVERAGE(L8,L12,L15,L17,L18,L19,L20,L21,L25,L30,L29)</f>
        <v>4.7272727272727275</v>
      </c>
      <c r="M34" s="122">
        <f>AVERAGE(M8,M12,M15,M18,M17,M19,M22,M23,M25,M30,M20)</f>
        <v>4.5454545454545459</v>
      </c>
      <c r="N34" s="116">
        <f>AVERAGE(N8,N12,N15,N16,N17,N18,N19,N20,N21,N25,N29)</f>
        <v>4.6363636363636367</v>
      </c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412" t="s">
        <v>74</v>
      </c>
      <c r="D5" s="413"/>
      <c r="E5" s="414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4" t="s">
        <v>476</v>
      </c>
      <c r="H6" s="139" t="s">
        <v>572</v>
      </c>
      <c r="I6" s="139" t="s">
        <v>575</v>
      </c>
      <c r="J6" s="139" t="s">
        <v>647</v>
      </c>
      <c r="K6" s="139" t="s">
        <v>678</v>
      </c>
      <c r="L6" s="139" t="s">
        <v>717</v>
      </c>
      <c r="M6" s="139" t="s">
        <v>733</v>
      </c>
      <c r="N6" s="139" t="s">
        <v>744</v>
      </c>
      <c r="O6" s="21"/>
      <c r="P6" s="62"/>
      <c r="Q6" s="82"/>
      <c r="R6" s="82"/>
      <c r="S6" s="82"/>
      <c r="T6" s="82"/>
      <c r="U6" s="82"/>
      <c r="V6" s="82"/>
      <c r="W6" s="21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139"/>
      <c r="AI6" s="9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 s="115" customFormat="1">
      <c r="A7" s="18" t="s">
        <v>8</v>
      </c>
      <c r="B7" s="36" t="s">
        <v>169</v>
      </c>
      <c r="C7" s="118">
        <v>8</v>
      </c>
      <c r="D7" s="113"/>
      <c r="E7" s="110"/>
      <c r="F7" s="30">
        <f>AVERAGE(G7,H7,I7,J7,K7,L7,M7,N7)</f>
        <v>5.25</v>
      </c>
      <c r="G7" s="266">
        <v>6</v>
      </c>
      <c r="H7" s="185">
        <v>5</v>
      </c>
      <c r="I7" s="251">
        <v>7</v>
      </c>
      <c r="J7" s="55">
        <v>4</v>
      </c>
      <c r="K7" s="54">
        <v>5</v>
      </c>
      <c r="L7" s="55">
        <v>4</v>
      </c>
      <c r="M7" s="55">
        <v>5</v>
      </c>
      <c r="N7" s="106">
        <v>6</v>
      </c>
      <c r="O7" s="106"/>
      <c r="P7" s="54"/>
      <c r="Q7" s="106"/>
      <c r="R7" s="106"/>
      <c r="S7" s="106"/>
      <c r="T7" s="106"/>
      <c r="U7" s="54"/>
      <c r="V7" s="106"/>
      <c r="W7" s="106"/>
      <c r="X7" s="106"/>
      <c r="Y7" s="106"/>
      <c r="Z7" s="88"/>
      <c r="AA7" s="106"/>
      <c r="AB7" s="106"/>
      <c r="AC7" s="50"/>
      <c r="AD7" s="109"/>
      <c r="AE7" s="106"/>
      <c r="AF7" s="106"/>
      <c r="AG7" s="106"/>
      <c r="AH7" s="106"/>
      <c r="AI7" s="54"/>
      <c r="AJ7" s="54"/>
      <c r="AK7" s="106"/>
      <c r="AL7" s="106"/>
      <c r="AM7" s="33"/>
      <c r="AN7" s="106"/>
      <c r="AO7" s="54"/>
      <c r="AP7" s="106"/>
      <c r="AQ7" s="54"/>
      <c r="AR7" s="55"/>
      <c r="AS7" s="140"/>
    </row>
    <row r="8" spans="1:45">
      <c r="A8" s="168" t="s">
        <v>8</v>
      </c>
      <c r="B8" s="167" t="s">
        <v>25</v>
      </c>
      <c r="C8" s="198"/>
      <c r="D8" s="209"/>
      <c r="E8" s="210"/>
      <c r="F8" s="15"/>
      <c r="G8" s="45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33"/>
      <c r="AB8" s="106"/>
      <c r="AC8" s="33"/>
      <c r="AD8" s="45"/>
      <c r="AE8" s="106"/>
      <c r="AF8" s="33"/>
      <c r="AG8" s="106"/>
      <c r="AH8" s="106"/>
      <c r="AI8" s="106"/>
      <c r="AJ8" s="106"/>
      <c r="AK8" s="106"/>
      <c r="AL8" s="106"/>
      <c r="AM8" s="33"/>
      <c r="AN8" s="33"/>
      <c r="AO8" s="106"/>
      <c r="AP8" s="106"/>
      <c r="AQ8" s="33"/>
      <c r="AR8" s="54"/>
      <c r="AS8" s="22"/>
    </row>
    <row r="9" spans="1:45">
      <c r="A9" s="42" t="s">
        <v>10</v>
      </c>
      <c r="B9" s="125" t="s">
        <v>222</v>
      </c>
      <c r="C9" s="123"/>
      <c r="D9" s="181"/>
      <c r="E9" s="279"/>
      <c r="F9" s="107"/>
      <c r="G9" s="280"/>
      <c r="H9" s="281"/>
      <c r="I9" s="281"/>
      <c r="J9" s="281"/>
      <c r="K9" s="282"/>
      <c r="L9" s="278"/>
      <c r="M9" s="281"/>
      <c r="N9" s="278"/>
      <c r="O9" s="278"/>
      <c r="P9" s="278"/>
      <c r="Q9" s="278"/>
      <c r="R9" s="278"/>
      <c r="S9" s="278"/>
      <c r="T9" s="278"/>
      <c r="U9" s="278"/>
      <c r="V9" s="278"/>
      <c r="W9" s="281"/>
      <c r="X9" s="278"/>
      <c r="Y9" s="278"/>
      <c r="Z9" s="283"/>
      <c r="AA9" s="278"/>
      <c r="AB9" s="269"/>
      <c r="AC9" s="269"/>
      <c r="AD9" s="278"/>
      <c r="AE9" s="269"/>
      <c r="AF9" s="278"/>
      <c r="AG9" s="278"/>
      <c r="AH9" s="278"/>
      <c r="AI9" s="281"/>
      <c r="AJ9" s="278"/>
      <c r="AK9" s="278"/>
      <c r="AL9" s="269"/>
      <c r="AM9" s="269"/>
      <c r="AN9" s="278"/>
      <c r="AO9" s="278"/>
      <c r="AP9" s="269"/>
      <c r="AQ9" s="278"/>
      <c r="AR9" s="278"/>
      <c r="AS9" s="22"/>
    </row>
    <row r="10" spans="1:45">
      <c r="A10" s="66" t="s">
        <v>10</v>
      </c>
      <c r="B10" s="70" t="s">
        <v>239</v>
      </c>
      <c r="C10" s="132">
        <v>7</v>
      </c>
      <c r="D10" s="126"/>
      <c r="E10" s="191"/>
      <c r="F10" s="107">
        <f>AVERAGE(G10,H10,I10,J10,K10,M10,N10)</f>
        <v>4.8571428571428568</v>
      </c>
      <c r="G10" s="185">
        <v>5</v>
      </c>
      <c r="H10" s="170">
        <v>4</v>
      </c>
      <c r="I10" s="166">
        <v>5</v>
      </c>
      <c r="J10" s="88">
        <v>4</v>
      </c>
      <c r="K10" s="166">
        <v>5</v>
      </c>
      <c r="L10" s="166"/>
      <c r="M10" s="88">
        <v>6</v>
      </c>
      <c r="N10" s="88">
        <v>5</v>
      </c>
      <c r="O10" s="88"/>
      <c r="P10" s="88"/>
      <c r="Q10" s="44"/>
      <c r="R10" s="106"/>
      <c r="S10" s="106"/>
      <c r="T10" s="106"/>
      <c r="U10" s="44"/>
      <c r="V10" s="106"/>
      <c r="W10" s="106"/>
      <c r="X10" s="106"/>
      <c r="Y10" s="106"/>
      <c r="Z10" s="49"/>
      <c r="AA10" s="106"/>
      <c r="AB10" s="33"/>
      <c r="AC10" s="45"/>
      <c r="AD10" s="88"/>
      <c r="AE10" s="49"/>
      <c r="AF10" s="88"/>
      <c r="AG10" s="88"/>
      <c r="AH10" s="106"/>
      <c r="AI10" s="88"/>
      <c r="AJ10" s="106"/>
      <c r="AK10" s="166"/>
      <c r="AL10" s="49"/>
      <c r="AM10" s="33"/>
      <c r="AN10" s="106"/>
      <c r="AO10" s="106"/>
      <c r="AP10" s="50"/>
      <c r="AQ10" s="35"/>
      <c r="AR10" s="106"/>
      <c r="AS10" s="22"/>
    </row>
    <row r="11" spans="1:45" s="74" customFormat="1">
      <c r="A11" s="42" t="s">
        <v>10</v>
      </c>
      <c r="B11" s="102" t="s">
        <v>249</v>
      </c>
      <c r="C11" s="123"/>
      <c r="D11" s="181"/>
      <c r="E11" s="279"/>
      <c r="F11" s="107"/>
      <c r="G11" s="278"/>
      <c r="H11" s="281"/>
      <c r="I11" s="281"/>
      <c r="J11" s="281"/>
      <c r="K11" s="281"/>
      <c r="L11" s="278"/>
      <c r="M11" s="278"/>
      <c r="N11" s="278"/>
      <c r="O11" s="282"/>
      <c r="P11" s="281"/>
      <c r="Q11" s="281"/>
      <c r="R11" s="281"/>
      <c r="S11" s="278"/>
      <c r="T11" s="281"/>
      <c r="U11" s="281"/>
      <c r="V11" s="281"/>
      <c r="W11" s="278"/>
      <c r="X11" s="281"/>
      <c r="Y11" s="291"/>
      <c r="Z11" s="283"/>
      <c r="AA11" s="261"/>
      <c r="AB11" s="269"/>
      <c r="AC11" s="269"/>
      <c r="AD11" s="278"/>
      <c r="AE11" s="269"/>
      <c r="AF11" s="281"/>
      <c r="AG11" s="281"/>
      <c r="AH11" s="278"/>
      <c r="AI11" s="278"/>
      <c r="AJ11" s="260"/>
      <c r="AK11" s="278"/>
      <c r="AL11" s="269"/>
      <c r="AM11" s="283"/>
      <c r="AN11" s="278"/>
      <c r="AO11" s="281"/>
      <c r="AP11" s="269"/>
      <c r="AQ11" s="278"/>
      <c r="AR11" s="278"/>
      <c r="AS11" s="83"/>
    </row>
    <row r="12" spans="1:45" s="74" customFormat="1">
      <c r="A12" s="66" t="s">
        <v>10</v>
      </c>
      <c r="B12" s="35" t="s">
        <v>250</v>
      </c>
      <c r="C12" s="132"/>
      <c r="D12" s="140"/>
      <c r="E12" s="143"/>
      <c r="F12" s="107"/>
      <c r="G12" s="106"/>
      <c r="H12" s="88"/>
      <c r="I12" s="88"/>
      <c r="J12" s="88"/>
      <c r="K12" s="106"/>
      <c r="L12" s="106"/>
      <c r="M12" s="106"/>
      <c r="N12" s="106"/>
      <c r="O12" s="106"/>
      <c r="P12" s="106"/>
      <c r="Q12" s="106"/>
      <c r="R12" s="88"/>
      <c r="S12" s="106"/>
      <c r="T12" s="106"/>
      <c r="U12" s="88"/>
      <c r="V12" s="106"/>
      <c r="W12" s="88"/>
      <c r="X12" s="106"/>
      <c r="Y12" s="106"/>
      <c r="Z12" s="49"/>
      <c r="AA12" s="88"/>
      <c r="AB12" s="33"/>
      <c r="AC12" s="43"/>
      <c r="AD12" s="106"/>
      <c r="AE12" s="49"/>
      <c r="AF12" s="88"/>
      <c r="AG12" s="106"/>
      <c r="AH12" s="54"/>
      <c r="AI12" s="88"/>
      <c r="AJ12" s="106"/>
      <c r="AK12" s="106"/>
      <c r="AL12" s="33"/>
      <c r="AM12" s="33"/>
      <c r="AN12" s="106"/>
      <c r="AO12" s="88"/>
      <c r="AP12" s="33"/>
      <c r="AQ12" s="106"/>
      <c r="AR12" s="88"/>
      <c r="AS12" s="83"/>
    </row>
    <row r="13" spans="1:45" s="96" customFormat="1">
      <c r="A13" s="66" t="s">
        <v>10</v>
      </c>
      <c r="B13" s="35" t="s">
        <v>262</v>
      </c>
      <c r="C13" s="132"/>
      <c r="D13" s="140"/>
      <c r="E13" s="143"/>
      <c r="F13" s="107"/>
      <c r="G13" s="145"/>
      <c r="H13" s="156"/>
      <c r="I13" s="156"/>
      <c r="J13" s="156"/>
      <c r="K13" s="145"/>
      <c r="L13" s="145"/>
      <c r="M13" s="145"/>
      <c r="N13" s="145"/>
      <c r="O13" s="145"/>
      <c r="P13" s="145"/>
      <c r="Q13" s="145"/>
      <c r="R13" s="156"/>
      <c r="S13" s="145"/>
      <c r="T13" s="145"/>
      <c r="U13" s="145"/>
      <c r="V13" s="145"/>
      <c r="W13" s="145"/>
      <c r="X13" s="145"/>
      <c r="Y13" s="145"/>
      <c r="Z13" s="146"/>
      <c r="AA13" s="145"/>
      <c r="AB13" s="147"/>
      <c r="AC13" s="148"/>
      <c r="AD13" s="156"/>
      <c r="AE13" s="146"/>
      <c r="AF13" s="145"/>
      <c r="AG13" s="145"/>
      <c r="AH13" s="145"/>
      <c r="AI13" s="145"/>
      <c r="AJ13" s="145"/>
      <c r="AK13" s="145"/>
      <c r="AL13" s="147"/>
      <c r="AM13" s="147"/>
      <c r="AN13" s="145"/>
      <c r="AO13" s="145"/>
      <c r="AP13" s="147"/>
      <c r="AQ13" s="145"/>
      <c r="AR13" s="145"/>
      <c r="AS13" s="100"/>
    </row>
    <row r="14" spans="1:45" s="115" customFormat="1">
      <c r="A14" s="66" t="s">
        <v>10</v>
      </c>
      <c r="B14" s="35" t="s">
        <v>300</v>
      </c>
      <c r="C14" s="132">
        <v>4</v>
      </c>
      <c r="D14" s="140">
        <v>1</v>
      </c>
      <c r="E14" s="191"/>
      <c r="F14" s="107">
        <f>AVERAGE(G14,H14,I14,J14,L14)</f>
        <v>4.4000000000000004</v>
      </c>
      <c r="G14" s="106">
        <v>5</v>
      </c>
      <c r="H14" s="267">
        <v>3</v>
      </c>
      <c r="I14" s="88">
        <v>6</v>
      </c>
      <c r="J14" s="88">
        <v>4</v>
      </c>
      <c r="K14" s="106"/>
      <c r="L14" s="55">
        <v>4</v>
      </c>
      <c r="M14" s="106"/>
      <c r="N14" s="106"/>
      <c r="O14" s="106"/>
      <c r="P14" s="106"/>
      <c r="Q14" s="106"/>
      <c r="R14" s="88"/>
      <c r="S14" s="106"/>
      <c r="T14" s="106"/>
      <c r="U14" s="106"/>
      <c r="V14" s="106"/>
      <c r="W14" s="106"/>
      <c r="X14" s="106"/>
      <c r="Y14" s="106"/>
      <c r="Z14" s="49"/>
      <c r="AA14" s="106"/>
      <c r="AB14" s="33"/>
      <c r="AC14" s="45"/>
      <c r="AD14" s="88"/>
      <c r="AE14" s="49"/>
      <c r="AF14" s="106"/>
      <c r="AG14" s="88"/>
      <c r="AH14" s="106"/>
      <c r="AI14" s="106"/>
      <c r="AJ14" s="106"/>
      <c r="AK14" s="106"/>
      <c r="AL14" s="33"/>
      <c r="AM14" s="33"/>
      <c r="AN14" s="106"/>
      <c r="AO14" s="106"/>
      <c r="AP14" s="33"/>
      <c r="AQ14" s="106"/>
      <c r="AR14" s="106"/>
      <c r="AS14" s="140"/>
    </row>
    <row r="15" spans="1:45" s="115" customFormat="1">
      <c r="A15" s="66" t="s">
        <v>10</v>
      </c>
      <c r="B15" s="35" t="s">
        <v>351</v>
      </c>
      <c r="C15" s="132"/>
      <c r="D15" s="140">
        <v>1</v>
      </c>
      <c r="E15" s="143"/>
      <c r="F15" s="107"/>
      <c r="G15" s="106"/>
      <c r="H15" s="88"/>
      <c r="I15" s="88"/>
      <c r="J15" s="88"/>
      <c r="K15" s="106"/>
      <c r="L15" s="106"/>
      <c r="M15" s="106"/>
      <c r="N15" s="88" t="s">
        <v>106</v>
      </c>
      <c r="O15" s="106"/>
      <c r="P15" s="106"/>
      <c r="Q15" s="106"/>
      <c r="R15" s="88"/>
      <c r="S15" s="106"/>
      <c r="T15" s="106"/>
      <c r="U15" s="106"/>
      <c r="V15" s="106"/>
      <c r="W15" s="106"/>
      <c r="X15" s="106"/>
      <c r="Y15" s="106"/>
      <c r="Z15" s="49"/>
      <c r="AA15" s="106"/>
      <c r="AB15" s="33"/>
      <c r="AC15" s="33"/>
      <c r="AD15" s="88"/>
      <c r="AE15" s="49"/>
      <c r="AF15" s="106"/>
      <c r="AG15" s="106"/>
      <c r="AH15" s="106"/>
      <c r="AI15" s="106"/>
      <c r="AJ15" s="88"/>
      <c r="AK15" s="54"/>
      <c r="AL15" s="33"/>
      <c r="AM15" s="33"/>
      <c r="AN15" s="106"/>
      <c r="AO15" s="106"/>
      <c r="AP15" s="33"/>
      <c r="AQ15" s="106"/>
      <c r="AR15" s="106"/>
      <c r="AS15" s="140"/>
    </row>
    <row r="16" spans="1:45" s="115" customFormat="1">
      <c r="A16" s="66" t="s">
        <v>10</v>
      </c>
      <c r="B16" s="60" t="s">
        <v>479</v>
      </c>
      <c r="C16" s="132">
        <v>8</v>
      </c>
      <c r="D16" s="140"/>
      <c r="E16" s="143"/>
      <c r="F16" s="107">
        <f>AVERAGE(G16,H16,I16,J16,K16,M16,N16)</f>
        <v>5</v>
      </c>
      <c r="G16" s="106">
        <v>5</v>
      </c>
      <c r="H16" s="88">
        <v>4</v>
      </c>
      <c r="I16" s="314">
        <v>7</v>
      </c>
      <c r="J16" s="267">
        <v>3</v>
      </c>
      <c r="K16" s="106">
        <v>5</v>
      </c>
      <c r="L16" s="106" t="s">
        <v>430</v>
      </c>
      <c r="M16" s="313">
        <v>7</v>
      </c>
      <c r="N16" s="106">
        <v>4</v>
      </c>
      <c r="O16" s="106"/>
      <c r="P16" s="106"/>
      <c r="Q16" s="106"/>
      <c r="R16" s="88"/>
      <c r="S16" s="106"/>
      <c r="T16" s="106"/>
      <c r="U16" s="106"/>
      <c r="V16" s="106"/>
      <c r="W16" s="106"/>
      <c r="X16" s="106"/>
      <c r="Y16" s="106"/>
      <c r="Z16" s="49"/>
      <c r="AA16" s="106"/>
      <c r="AB16" s="33"/>
      <c r="AC16" s="33"/>
      <c r="AD16" s="88"/>
      <c r="AE16" s="49"/>
      <c r="AF16" s="106"/>
      <c r="AG16" s="106"/>
      <c r="AH16" s="106"/>
      <c r="AI16" s="106"/>
      <c r="AJ16" s="88"/>
      <c r="AK16" s="54"/>
      <c r="AL16" s="33"/>
      <c r="AM16" s="33"/>
      <c r="AN16" s="106"/>
      <c r="AO16" s="106"/>
      <c r="AP16" s="33"/>
      <c r="AQ16" s="106"/>
      <c r="AR16" s="106"/>
      <c r="AS16" s="140"/>
    </row>
    <row r="17" spans="1:45" s="115" customFormat="1">
      <c r="A17" s="66" t="s">
        <v>10</v>
      </c>
      <c r="B17" s="60" t="s">
        <v>478</v>
      </c>
      <c r="C17" s="132">
        <v>6</v>
      </c>
      <c r="D17" s="140">
        <v>1</v>
      </c>
      <c r="E17" s="143"/>
      <c r="F17" s="107">
        <f>AVERAGE(G17,H17,I17,J17,K17,L17)</f>
        <v>4.833333333333333</v>
      </c>
      <c r="G17" s="106">
        <v>6</v>
      </c>
      <c r="H17" s="88">
        <v>5</v>
      </c>
      <c r="I17" s="88">
        <v>6</v>
      </c>
      <c r="J17" s="88">
        <v>4</v>
      </c>
      <c r="K17" s="106">
        <v>6</v>
      </c>
      <c r="L17" s="321">
        <v>2</v>
      </c>
      <c r="M17" s="88" t="s">
        <v>106</v>
      </c>
      <c r="N17" s="106"/>
      <c r="O17" s="106"/>
      <c r="P17" s="106"/>
      <c r="Q17" s="106"/>
      <c r="R17" s="88"/>
      <c r="S17" s="106"/>
      <c r="T17" s="106"/>
      <c r="U17" s="106"/>
      <c r="V17" s="106"/>
      <c r="W17" s="106"/>
      <c r="X17" s="106"/>
      <c r="Y17" s="106"/>
      <c r="Z17" s="49"/>
      <c r="AA17" s="106"/>
      <c r="AB17" s="33"/>
      <c r="AC17" s="33"/>
      <c r="AD17" s="88"/>
      <c r="AE17" s="49"/>
      <c r="AF17" s="106"/>
      <c r="AG17" s="106"/>
      <c r="AH17" s="106"/>
      <c r="AI17" s="106"/>
      <c r="AJ17" s="88"/>
      <c r="AK17" s="54"/>
      <c r="AL17" s="33"/>
      <c r="AM17" s="33"/>
      <c r="AN17" s="106"/>
      <c r="AO17" s="106"/>
      <c r="AP17" s="33"/>
      <c r="AQ17" s="106"/>
      <c r="AR17" s="106"/>
      <c r="AS17" s="140"/>
    </row>
    <row r="18" spans="1:45" s="115" customFormat="1">
      <c r="A18" s="366" t="s">
        <v>10</v>
      </c>
      <c r="B18" s="375" t="s">
        <v>734</v>
      </c>
      <c r="C18" s="356">
        <v>2</v>
      </c>
      <c r="D18" s="140"/>
      <c r="E18" s="143"/>
      <c r="F18" s="371">
        <f>AVERAGE(M18,N18)</f>
        <v>5.5</v>
      </c>
      <c r="G18" s="106"/>
      <c r="H18" s="88"/>
      <c r="I18" s="88"/>
      <c r="J18" s="88"/>
      <c r="K18" s="106"/>
      <c r="L18" s="106"/>
      <c r="M18" s="106">
        <v>6</v>
      </c>
      <c r="N18" s="106">
        <v>5</v>
      </c>
      <c r="O18" s="106"/>
      <c r="P18" s="106"/>
      <c r="Q18" s="106"/>
      <c r="R18" s="88"/>
      <c r="S18" s="106"/>
      <c r="T18" s="106"/>
      <c r="U18" s="106"/>
      <c r="V18" s="106"/>
      <c r="W18" s="106"/>
      <c r="X18" s="106"/>
      <c r="Y18" s="106"/>
      <c r="Z18" s="49"/>
      <c r="AA18" s="106"/>
      <c r="AB18" s="374"/>
      <c r="AC18" s="374"/>
      <c r="AD18" s="88"/>
      <c r="AE18" s="49"/>
      <c r="AF18" s="106"/>
      <c r="AG18" s="106"/>
      <c r="AH18" s="106"/>
      <c r="AI18" s="106"/>
      <c r="AJ18" s="88"/>
      <c r="AK18" s="54"/>
      <c r="AL18" s="374"/>
      <c r="AM18" s="374"/>
      <c r="AN18" s="106"/>
      <c r="AO18" s="106"/>
      <c r="AP18" s="374"/>
      <c r="AQ18" s="106"/>
      <c r="AR18" s="106"/>
      <c r="AS18" s="140"/>
    </row>
    <row r="19" spans="1:45">
      <c r="A19" s="10" t="s">
        <v>10</v>
      </c>
      <c r="B19" s="138" t="s">
        <v>477</v>
      </c>
      <c r="C19" s="136">
        <v>5</v>
      </c>
      <c r="D19" s="114"/>
      <c r="E19" s="111"/>
      <c r="F19" s="29">
        <f>AVERAGE(K19,L19,M19,N19)</f>
        <v>4.25</v>
      </c>
      <c r="G19" s="185" t="s">
        <v>430</v>
      </c>
      <c r="H19" s="88"/>
      <c r="I19" s="88"/>
      <c r="J19" s="88"/>
      <c r="K19" s="55">
        <v>4</v>
      </c>
      <c r="L19" s="106">
        <v>4</v>
      </c>
      <c r="M19" s="88">
        <v>4</v>
      </c>
      <c r="N19" s="106">
        <v>5</v>
      </c>
      <c r="O19" s="106"/>
      <c r="P19" s="106"/>
      <c r="Q19" s="106"/>
      <c r="R19" s="106"/>
      <c r="S19" s="106"/>
      <c r="T19" s="106"/>
      <c r="U19" s="106"/>
      <c r="V19" s="106"/>
      <c r="W19" s="88"/>
      <c r="X19" s="106"/>
      <c r="Y19" s="106"/>
      <c r="Z19" s="49"/>
      <c r="AA19" s="106"/>
      <c r="AB19" s="33"/>
      <c r="AC19" s="33"/>
      <c r="AD19" s="106"/>
      <c r="AE19" s="33"/>
      <c r="AF19" s="106"/>
      <c r="AG19" s="106"/>
      <c r="AH19" s="106"/>
      <c r="AI19" s="88"/>
      <c r="AJ19" s="106"/>
      <c r="AK19" s="106"/>
      <c r="AL19" s="33"/>
      <c r="AM19" s="33"/>
      <c r="AN19" s="106"/>
      <c r="AO19" s="106"/>
      <c r="AP19" s="33"/>
      <c r="AQ19" s="106"/>
      <c r="AR19" s="106"/>
      <c r="AS19" s="22"/>
    </row>
    <row r="20" spans="1:45">
      <c r="A20" s="66" t="s">
        <v>23</v>
      </c>
      <c r="B20" s="130" t="s">
        <v>126</v>
      </c>
      <c r="C20" s="132"/>
      <c r="D20" s="140"/>
      <c r="E20" s="143"/>
      <c r="F20" s="107"/>
      <c r="G20" s="185"/>
      <c r="H20" s="170"/>
      <c r="I20" s="44"/>
      <c r="J20" s="88"/>
      <c r="K20" s="44"/>
      <c r="L20" s="166"/>
      <c r="M20" s="88"/>
      <c r="N20" s="88"/>
      <c r="O20" s="88"/>
      <c r="P20" s="88"/>
      <c r="Q20" s="44"/>
      <c r="R20" s="106"/>
      <c r="S20" s="106"/>
      <c r="T20" s="106"/>
      <c r="U20" s="44"/>
      <c r="V20" s="106"/>
      <c r="W20" s="106"/>
      <c r="X20" s="106"/>
      <c r="Y20" s="106"/>
      <c r="Z20" s="49"/>
      <c r="AA20" s="106"/>
      <c r="AB20" s="33"/>
      <c r="AC20" s="45"/>
      <c r="AD20" s="88"/>
      <c r="AE20" s="49"/>
      <c r="AF20" s="88"/>
      <c r="AG20" s="88"/>
      <c r="AH20" s="106"/>
      <c r="AI20" s="88"/>
      <c r="AJ20" s="106"/>
      <c r="AK20" s="166"/>
      <c r="AL20" s="49"/>
      <c r="AM20" s="33"/>
      <c r="AN20" s="106"/>
      <c r="AO20" s="106"/>
      <c r="AP20" s="50"/>
      <c r="AQ20" s="35"/>
      <c r="AR20" s="106"/>
      <c r="AS20" s="22"/>
    </row>
    <row r="21" spans="1:45" s="115" customFormat="1">
      <c r="A21" s="66" t="s">
        <v>23</v>
      </c>
      <c r="B21" s="109" t="s">
        <v>301</v>
      </c>
      <c r="C21" s="132">
        <v>5</v>
      </c>
      <c r="D21" s="126">
        <v>3</v>
      </c>
      <c r="E21" s="143"/>
      <c r="F21" s="107">
        <f>AVERAGE(G21,H21,J21,K21,N21)</f>
        <v>4.4000000000000004</v>
      </c>
      <c r="G21" s="88">
        <v>5</v>
      </c>
      <c r="H21" s="88">
        <v>4</v>
      </c>
      <c r="I21" s="88" t="s">
        <v>106</v>
      </c>
      <c r="J21" s="88">
        <v>5</v>
      </c>
      <c r="K21" s="88">
        <v>4</v>
      </c>
      <c r="L21" s="88" t="s">
        <v>106</v>
      </c>
      <c r="M21" s="88" t="s">
        <v>106</v>
      </c>
      <c r="N21" s="88">
        <v>4</v>
      </c>
      <c r="O21" s="88"/>
      <c r="P21" s="88"/>
      <c r="Q21" s="106"/>
      <c r="R21" s="106"/>
      <c r="S21" s="88"/>
      <c r="T21" s="54"/>
      <c r="U21" s="106"/>
      <c r="V21" s="106"/>
      <c r="W21" s="44"/>
      <c r="X21" s="106"/>
      <c r="Y21" s="106"/>
      <c r="Z21" s="49"/>
      <c r="AA21" s="44"/>
      <c r="AB21" s="33"/>
      <c r="AC21" s="33"/>
      <c r="AD21" s="106"/>
      <c r="AE21" s="49"/>
      <c r="AF21" s="106"/>
      <c r="AG21" s="106"/>
      <c r="AH21" s="88"/>
      <c r="AI21" s="106"/>
      <c r="AJ21" s="88"/>
      <c r="AK21" s="166"/>
      <c r="AL21" s="33"/>
      <c r="AM21" s="49"/>
      <c r="AN21" s="106"/>
      <c r="AO21" s="106"/>
      <c r="AP21" s="49"/>
      <c r="AQ21" s="88"/>
      <c r="AR21" s="88"/>
      <c r="AS21" s="140"/>
    </row>
    <row r="22" spans="1:45" s="115" customFormat="1">
      <c r="A22" s="66" t="s">
        <v>23</v>
      </c>
      <c r="B22" s="109" t="s">
        <v>343</v>
      </c>
      <c r="C22" s="132">
        <v>6</v>
      </c>
      <c r="D22" s="109">
        <v>1</v>
      </c>
      <c r="E22" s="143">
        <v>1</v>
      </c>
      <c r="F22" s="107">
        <f>AVERAGE(G22,H22,I22,L22,M22,N22)</f>
        <v>5.333333333333333</v>
      </c>
      <c r="G22" s="106">
        <v>5</v>
      </c>
      <c r="H22" s="88">
        <v>4</v>
      </c>
      <c r="I22" s="305">
        <v>8</v>
      </c>
      <c r="J22" s="88"/>
      <c r="K22" s="88" t="s">
        <v>106</v>
      </c>
      <c r="L22" s="106">
        <v>5</v>
      </c>
      <c r="M22" s="106">
        <v>5</v>
      </c>
      <c r="N22" s="88">
        <v>5</v>
      </c>
      <c r="O22" s="88"/>
      <c r="P22" s="88"/>
      <c r="Q22" s="106"/>
      <c r="R22" s="106"/>
      <c r="S22" s="106"/>
      <c r="T22" s="55"/>
      <c r="U22" s="106"/>
      <c r="V22" s="54"/>
      <c r="W22" s="44"/>
      <c r="X22" s="106"/>
      <c r="Y22" s="106"/>
      <c r="Z22" s="49"/>
      <c r="AA22" s="166"/>
      <c r="AB22" s="51"/>
      <c r="AC22" s="45"/>
      <c r="AD22" s="106"/>
      <c r="AE22" s="51"/>
      <c r="AF22" s="106"/>
      <c r="AG22" s="106"/>
      <c r="AH22" s="54"/>
      <c r="AI22" s="106"/>
      <c r="AJ22" s="88"/>
      <c r="AK22" s="106"/>
      <c r="AL22" s="33"/>
      <c r="AM22" s="49"/>
      <c r="AN22" s="106"/>
      <c r="AO22" s="88"/>
      <c r="AP22" s="49"/>
      <c r="AQ22" s="88"/>
      <c r="AR22" s="106"/>
      <c r="AS22" s="140"/>
    </row>
    <row r="23" spans="1:45" s="115" customFormat="1">
      <c r="A23" s="66" t="s">
        <v>23</v>
      </c>
      <c r="B23" s="109" t="s">
        <v>344</v>
      </c>
      <c r="C23" s="132">
        <v>3</v>
      </c>
      <c r="D23" s="109"/>
      <c r="E23" s="143"/>
      <c r="F23" s="107">
        <f>AVERAGE(G23,H23,I23)</f>
        <v>5.666666666666667</v>
      </c>
      <c r="G23" s="106">
        <v>5</v>
      </c>
      <c r="H23" s="88">
        <v>5</v>
      </c>
      <c r="I23" s="307">
        <v>7</v>
      </c>
      <c r="J23" s="88"/>
      <c r="K23" s="88"/>
      <c r="L23" s="106"/>
      <c r="M23" s="106"/>
      <c r="N23" s="88"/>
      <c r="O23" s="88"/>
      <c r="P23" s="88"/>
      <c r="Q23" s="106"/>
      <c r="R23" s="106"/>
      <c r="S23" s="106"/>
      <c r="T23" s="55"/>
      <c r="U23" s="106"/>
      <c r="V23" s="106"/>
      <c r="W23" s="88"/>
      <c r="X23" s="106"/>
      <c r="Y23" s="106"/>
      <c r="Z23" s="49"/>
      <c r="AA23" s="166"/>
      <c r="AB23" s="33"/>
      <c r="AC23" s="45"/>
      <c r="AD23" s="106"/>
      <c r="AE23" s="33"/>
      <c r="AF23" s="106"/>
      <c r="AG23" s="106"/>
      <c r="AH23" s="106"/>
      <c r="AI23" s="106"/>
      <c r="AJ23" s="88"/>
      <c r="AK23" s="106"/>
      <c r="AL23" s="33"/>
      <c r="AM23" s="49"/>
      <c r="AN23" s="106"/>
      <c r="AO23" s="106"/>
      <c r="AP23" s="49"/>
      <c r="AQ23" s="106"/>
      <c r="AR23" s="106"/>
      <c r="AS23" s="140"/>
    </row>
    <row r="24" spans="1:45" s="115" customFormat="1">
      <c r="A24" s="66" t="s">
        <v>23</v>
      </c>
      <c r="B24" s="35" t="s">
        <v>368</v>
      </c>
      <c r="C24" s="132">
        <v>4</v>
      </c>
      <c r="D24" s="126">
        <v>2</v>
      </c>
      <c r="E24" s="143"/>
      <c r="F24" s="107">
        <f>AVERAGE(J24,K24,L24,M24,N24)</f>
        <v>5</v>
      </c>
      <c r="G24" s="106"/>
      <c r="H24" s="88"/>
      <c r="I24" s="88" t="s">
        <v>106</v>
      </c>
      <c r="J24" s="88">
        <v>5</v>
      </c>
      <c r="K24" s="88">
        <v>6</v>
      </c>
      <c r="L24" s="88">
        <v>4</v>
      </c>
      <c r="M24" s="106">
        <v>5</v>
      </c>
      <c r="N24" s="88">
        <v>5</v>
      </c>
      <c r="O24" s="88"/>
      <c r="P24" s="88"/>
      <c r="Q24" s="106"/>
      <c r="R24" s="106"/>
      <c r="S24" s="88"/>
      <c r="T24" s="54"/>
      <c r="U24" s="106"/>
      <c r="V24" s="106"/>
      <c r="W24" s="88"/>
      <c r="X24" s="106"/>
      <c r="Y24" s="106"/>
      <c r="Z24" s="49"/>
      <c r="AA24" s="44"/>
      <c r="AB24" s="49"/>
      <c r="AC24" s="45"/>
      <c r="AD24" s="106"/>
      <c r="AE24" s="33"/>
      <c r="AF24" s="106"/>
      <c r="AG24" s="106"/>
      <c r="AH24" s="106"/>
      <c r="AI24" s="106"/>
      <c r="AJ24" s="88"/>
      <c r="AK24" s="106"/>
      <c r="AL24" s="33"/>
      <c r="AM24" s="49"/>
      <c r="AN24" s="106"/>
      <c r="AO24" s="88"/>
      <c r="AP24" s="33"/>
      <c r="AQ24" s="88"/>
      <c r="AR24" s="88"/>
      <c r="AS24" s="140"/>
    </row>
    <row r="25" spans="1:45" s="115" customFormat="1">
      <c r="A25" s="66" t="s">
        <v>23</v>
      </c>
      <c r="B25" s="35" t="s">
        <v>406</v>
      </c>
      <c r="C25" s="132">
        <v>7</v>
      </c>
      <c r="D25" s="109">
        <v>1</v>
      </c>
      <c r="E25" s="143">
        <v>3</v>
      </c>
      <c r="F25" s="107">
        <f>AVERAGE(G25,I25,J25,K25,L25,M25,N25)</f>
        <v>5.1428571428571432</v>
      </c>
      <c r="G25" s="106">
        <v>4</v>
      </c>
      <c r="H25" s="44" t="s">
        <v>106</v>
      </c>
      <c r="I25" s="106">
        <v>6</v>
      </c>
      <c r="J25" s="54">
        <v>6</v>
      </c>
      <c r="K25" s="106">
        <v>4</v>
      </c>
      <c r="L25" s="106">
        <v>4</v>
      </c>
      <c r="M25" s="106">
        <v>6</v>
      </c>
      <c r="N25" s="54">
        <v>6</v>
      </c>
      <c r="O25" s="106"/>
      <c r="P25" s="106"/>
      <c r="Q25" s="106"/>
      <c r="R25" s="106"/>
      <c r="S25" s="88"/>
      <c r="T25" s="106"/>
      <c r="U25" s="106"/>
      <c r="V25" s="106"/>
      <c r="W25" s="106"/>
      <c r="X25" s="106"/>
      <c r="Y25" s="106"/>
      <c r="Z25" s="49"/>
      <c r="AA25" s="106"/>
      <c r="AB25" s="33"/>
      <c r="AC25" s="160"/>
      <c r="AD25" s="88"/>
      <c r="AE25" s="33"/>
      <c r="AF25" s="88"/>
      <c r="AG25" s="106"/>
      <c r="AH25" s="88"/>
      <c r="AI25" s="88"/>
      <c r="AJ25" s="106"/>
      <c r="AK25" s="54"/>
      <c r="AL25" s="33"/>
      <c r="AM25" s="33"/>
      <c r="AN25" s="88"/>
      <c r="AO25" s="54"/>
      <c r="AP25" s="33"/>
      <c r="AQ25" s="106"/>
      <c r="AR25" s="106"/>
      <c r="AS25" s="140"/>
    </row>
    <row r="26" spans="1:45" s="115" customFormat="1">
      <c r="A26" s="66" t="s">
        <v>23</v>
      </c>
      <c r="B26" s="35" t="s">
        <v>416</v>
      </c>
      <c r="C26" s="132">
        <v>2</v>
      </c>
      <c r="D26" s="109"/>
      <c r="E26" s="143"/>
      <c r="F26" s="107">
        <f>AVERAGE(G26,H26)</f>
        <v>4</v>
      </c>
      <c r="G26" s="106">
        <v>4</v>
      </c>
      <c r="H26" s="88">
        <v>4</v>
      </c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88"/>
      <c r="T26" s="106"/>
      <c r="U26" s="106"/>
      <c r="V26" s="106"/>
      <c r="W26" s="106"/>
      <c r="X26" s="106"/>
      <c r="Y26" s="106"/>
      <c r="Z26" s="49"/>
      <c r="AA26" s="106"/>
      <c r="AB26" s="33"/>
      <c r="AC26" s="160"/>
      <c r="AD26" s="88"/>
      <c r="AE26" s="33"/>
      <c r="AF26" s="88"/>
      <c r="AG26" s="106"/>
      <c r="AH26" s="88"/>
      <c r="AI26" s="88"/>
      <c r="AJ26" s="106"/>
      <c r="AK26" s="166"/>
      <c r="AL26" s="33"/>
      <c r="AM26" s="33"/>
      <c r="AN26" s="106"/>
      <c r="AO26" s="106"/>
      <c r="AP26" s="33"/>
      <c r="AQ26" s="106"/>
      <c r="AR26" s="106"/>
      <c r="AS26" s="140"/>
    </row>
    <row r="27" spans="1:45" s="115" customFormat="1">
      <c r="A27" s="66" t="s">
        <v>23</v>
      </c>
      <c r="B27" s="60" t="s">
        <v>481</v>
      </c>
      <c r="C27" s="132">
        <v>1</v>
      </c>
      <c r="D27" s="109">
        <v>4</v>
      </c>
      <c r="E27" s="143"/>
      <c r="F27" s="107">
        <f>AVERAGE(G27,H27)</f>
        <v>4.5</v>
      </c>
      <c r="G27" s="106">
        <v>5</v>
      </c>
      <c r="H27" s="88">
        <v>4</v>
      </c>
      <c r="I27" s="88" t="s">
        <v>106</v>
      </c>
      <c r="J27" s="88" t="s">
        <v>106</v>
      </c>
      <c r="K27" s="106"/>
      <c r="L27" s="106"/>
      <c r="M27" s="88" t="s">
        <v>106</v>
      </c>
      <c r="N27" s="106"/>
      <c r="O27" s="106"/>
      <c r="P27" s="106"/>
      <c r="Q27" s="106"/>
      <c r="R27" s="106"/>
      <c r="S27" s="88"/>
      <c r="T27" s="106"/>
      <c r="U27" s="106"/>
      <c r="V27" s="106"/>
      <c r="W27" s="106"/>
      <c r="X27" s="106"/>
      <c r="Y27" s="106"/>
      <c r="Z27" s="49"/>
      <c r="AA27" s="106"/>
      <c r="AB27" s="33"/>
      <c r="AC27" s="160"/>
      <c r="AD27" s="88"/>
      <c r="AE27" s="33"/>
      <c r="AF27" s="88"/>
      <c r="AG27" s="106"/>
      <c r="AH27" s="88"/>
      <c r="AI27" s="88"/>
      <c r="AJ27" s="106"/>
      <c r="AK27" s="166"/>
      <c r="AL27" s="33"/>
      <c r="AM27" s="33"/>
      <c r="AN27" s="106"/>
      <c r="AO27" s="106"/>
      <c r="AP27" s="33"/>
      <c r="AQ27" s="106"/>
      <c r="AR27" s="106"/>
      <c r="AS27" s="140"/>
    </row>
    <row r="28" spans="1:45" s="115" customFormat="1">
      <c r="A28" s="66" t="s">
        <v>23</v>
      </c>
      <c r="B28" s="35" t="s">
        <v>274</v>
      </c>
      <c r="C28" s="132">
        <v>2</v>
      </c>
      <c r="D28" s="109">
        <v>4</v>
      </c>
      <c r="E28" s="143"/>
      <c r="F28" s="107">
        <f>AVERAGE(I28,L28)</f>
        <v>4.5</v>
      </c>
      <c r="G28" s="88" t="s">
        <v>106</v>
      </c>
      <c r="H28" s="88"/>
      <c r="I28" s="106">
        <v>5</v>
      </c>
      <c r="J28" s="88" t="s">
        <v>106</v>
      </c>
      <c r="K28" s="88" t="s">
        <v>106</v>
      </c>
      <c r="L28" s="106">
        <v>4</v>
      </c>
      <c r="M28" s="106"/>
      <c r="N28" s="88" t="s">
        <v>106</v>
      </c>
      <c r="O28" s="106"/>
      <c r="P28" s="106"/>
      <c r="Q28" s="106"/>
      <c r="R28" s="106"/>
      <c r="S28" s="88"/>
      <c r="T28" s="106"/>
      <c r="U28" s="106"/>
      <c r="V28" s="106"/>
      <c r="W28" s="106"/>
      <c r="X28" s="106"/>
      <c r="Y28" s="106"/>
      <c r="Z28" s="49"/>
      <c r="AA28" s="106"/>
      <c r="AB28" s="33"/>
      <c r="AC28" s="160"/>
      <c r="AD28" s="88"/>
      <c r="AE28" s="33"/>
      <c r="AF28" s="88"/>
      <c r="AG28" s="106"/>
      <c r="AH28" s="88"/>
      <c r="AI28" s="88"/>
      <c r="AJ28" s="106"/>
      <c r="AK28" s="166"/>
      <c r="AL28" s="33"/>
      <c r="AM28" s="33"/>
      <c r="AN28" s="106"/>
      <c r="AO28" s="106"/>
      <c r="AP28" s="33"/>
      <c r="AQ28" s="106"/>
      <c r="AR28" s="106"/>
      <c r="AS28" s="140"/>
    </row>
    <row r="29" spans="1:45" s="115" customFormat="1">
      <c r="A29" s="66" t="s">
        <v>23</v>
      </c>
      <c r="B29" s="35" t="s">
        <v>648</v>
      </c>
      <c r="C29" s="132">
        <v>5</v>
      </c>
      <c r="D29" s="109"/>
      <c r="E29" s="143"/>
      <c r="F29" s="107">
        <f>AVERAGE(J29,K29,L29,M29,N29)</f>
        <v>5.8</v>
      </c>
      <c r="G29" s="88"/>
      <c r="H29" s="88"/>
      <c r="I29" s="106"/>
      <c r="J29" s="106">
        <v>4</v>
      </c>
      <c r="K29" s="313">
        <v>7</v>
      </c>
      <c r="L29" s="106">
        <v>5</v>
      </c>
      <c r="M29" s="313">
        <v>7</v>
      </c>
      <c r="N29" s="106">
        <v>6</v>
      </c>
      <c r="O29" s="106"/>
      <c r="P29" s="106"/>
      <c r="Q29" s="106"/>
      <c r="R29" s="106"/>
      <c r="S29" s="88"/>
      <c r="T29" s="106"/>
      <c r="U29" s="106"/>
      <c r="V29" s="106"/>
      <c r="W29" s="106"/>
      <c r="X29" s="106"/>
      <c r="Y29" s="106"/>
      <c r="Z29" s="49"/>
      <c r="AA29" s="106"/>
      <c r="AB29" s="33"/>
      <c r="AC29" s="160"/>
      <c r="AD29" s="88"/>
      <c r="AE29" s="33"/>
      <c r="AF29" s="88"/>
      <c r="AG29" s="106"/>
      <c r="AH29" s="88"/>
      <c r="AI29" s="88"/>
      <c r="AJ29" s="106"/>
      <c r="AK29" s="166"/>
      <c r="AL29" s="33"/>
      <c r="AM29" s="33"/>
      <c r="AN29" s="106"/>
      <c r="AO29" s="106"/>
      <c r="AP29" s="33"/>
      <c r="AQ29" s="106"/>
      <c r="AR29" s="106"/>
      <c r="AS29" s="140"/>
    </row>
    <row r="30" spans="1:45" s="115" customFormat="1">
      <c r="A30" s="66" t="s">
        <v>23</v>
      </c>
      <c r="B30" s="60" t="s">
        <v>573</v>
      </c>
      <c r="C30" s="132"/>
      <c r="D30" s="109">
        <v>2</v>
      </c>
      <c r="E30" s="143"/>
      <c r="F30" s="107"/>
      <c r="G30" s="88"/>
      <c r="H30" s="88" t="s">
        <v>106</v>
      </c>
      <c r="I30" s="106"/>
      <c r="J30" s="106"/>
      <c r="K30" s="106"/>
      <c r="L30" s="88" t="s">
        <v>106</v>
      </c>
      <c r="M30" s="106"/>
      <c r="N30" s="106"/>
      <c r="O30" s="106"/>
      <c r="P30" s="106"/>
      <c r="Q30" s="106"/>
      <c r="R30" s="106"/>
      <c r="S30" s="88"/>
      <c r="T30" s="106"/>
      <c r="U30" s="106"/>
      <c r="V30" s="106"/>
      <c r="W30" s="106"/>
      <c r="X30" s="106"/>
      <c r="Y30" s="106"/>
      <c r="Z30" s="49"/>
      <c r="AA30" s="106"/>
      <c r="AB30" s="33"/>
      <c r="AC30" s="160"/>
      <c r="AD30" s="88"/>
      <c r="AE30" s="33"/>
      <c r="AF30" s="88"/>
      <c r="AG30" s="106"/>
      <c r="AH30" s="88"/>
      <c r="AI30" s="88"/>
      <c r="AJ30" s="106"/>
      <c r="AK30" s="166"/>
      <c r="AL30" s="33"/>
      <c r="AM30" s="33"/>
      <c r="AN30" s="106"/>
      <c r="AO30" s="106"/>
      <c r="AP30" s="33"/>
      <c r="AQ30" s="106"/>
      <c r="AR30" s="106"/>
      <c r="AS30" s="140"/>
    </row>
    <row r="31" spans="1:45" s="96" customFormat="1">
      <c r="A31" s="299" t="s">
        <v>23</v>
      </c>
      <c r="B31" s="319" t="s">
        <v>151</v>
      </c>
      <c r="C31" s="301"/>
      <c r="D31" s="319"/>
      <c r="E31" s="320"/>
      <c r="F31" s="29"/>
      <c r="G31" s="278"/>
      <c r="H31" s="281"/>
      <c r="I31" s="291"/>
      <c r="J31" s="281"/>
      <c r="K31" s="281"/>
      <c r="L31" s="278"/>
      <c r="M31" s="278"/>
      <c r="N31" s="281"/>
      <c r="O31" s="281"/>
      <c r="P31" s="281"/>
      <c r="Q31" s="278"/>
      <c r="R31" s="278"/>
      <c r="S31" s="278"/>
      <c r="T31" s="281"/>
      <c r="U31" s="281"/>
      <c r="V31" s="281"/>
      <c r="W31" s="281"/>
      <c r="X31" s="281"/>
      <c r="Y31" s="281"/>
      <c r="Z31" s="283"/>
      <c r="AA31" s="291"/>
      <c r="AB31" s="269"/>
      <c r="AC31" s="290"/>
      <c r="AD31" s="291"/>
      <c r="AE31" s="269"/>
      <c r="AF31" s="278"/>
      <c r="AG31" s="278"/>
      <c r="AH31" s="278"/>
      <c r="AI31" s="281"/>
      <c r="AJ31" s="281"/>
      <c r="AK31" s="281"/>
      <c r="AL31" s="283"/>
      <c r="AM31" s="283"/>
      <c r="AN31" s="278"/>
      <c r="AO31" s="281"/>
      <c r="AP31" s="269"/>
      <c r="AQ31" s="281"/>
      <c r="AR31" s="291"/>
      <c r="AS31" s="100"/>
    </row>
    <row r="32" spans="1:45">
      <c r="A32" s="66" t="s">
        <v>24</v>
      </c>
      <c r="B32" s="23" t="s">
        <v>230</v>
      </c>
      <c r="C32" s="132"/>
      <c r="D32" s="109"/>
      <c r="E32" s="143"/>
      <c r="F32" s="107"/>
      <c r="G32" s="106"/>
      <c r="H32" s="88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88"/>
      <c r="T32" s="106"/>
      <c r="U32" s="106"/>
      <c r="V32" s="106"/>
      <c r="W32" s="106"/>
      <c r="X32" s="106"/>
      <c r="Y32" s="106"/>
      <c r="Z32" s="49"/>
      <c r="AA32" s="106"/>
      <c r="AB32" s="33"/>
      <c r="AC32" s="45"/>
      <c r="AD32" s="106"/>
      <c r="AE32" s="33"/>
      <c r="AF32" s="106"/>
      <c r="AG32" s="106"/>
      <c r="AH32" s="106"/>
      <c r="AI32" s="106"/>
      <c r="AJ32" s="106"/>
      <c r="AK32" s="106"/>
      <c r="AL32" s="33"/>
      <c r="AM32" s="33"/>
      <c r="AN32" s="106"/>
      <c r="AO32" s="106"/>
      <c r="AP32" s="33"/>
      <c r="AQ32" s="106"/>
      <c r="AR32" s="106"/>
      <c r="AS32" s="22"/>
    </row>
    <row r="33" spans="1:45" s="115" customFormat="1">
      <c r="A33" s="66" t="s">
        <v>24</v>
      </c>
      <c r="B33" s="35" t="s">
        <v>397</v>
      </c>
      <c r="C33" s="132"/>
      <c r="D33" s="109"/>
      <c r="E33" s="143"/>
      <c r="F33" s="107"/>
      <c r="G33" s="106"/>
      <c r="H33" s="88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88"/>
      <c r="T33" s="106"/>
      <c r="U33" s="106"/>
      <c r="V33" s="106"/>
      <c r="W33" s="106"/>
      <c r="X33" s="106"/>
      <c r="Y33" s="106"/>
      <c r="Z33" s="49"/>
      <c r="AA33" s="106"/>
      <c r="AB33" s="33"/>
      <c r="AC33" s="160"/>
      <c r="AD33" s="106"/>
      <c r="AE33" s="33"/>
      <c r="AF33" s="106"/>
      <c r="AG33" s="106"/>
      <c r="AH33" s="106"/>
      <c r="AI33" s="106"/>
      <c r="AJ33" s="106"/>
      <c r="AK33" s="106"/>
      <c r="AL33" s="33"/>
      <c r="AM33" s="33"/>
      <c r="AN33" s="106"/>
      <c r="AO33" s="106"/>
      <c r="AP33" s="33"/>
      <c r="AQ33" s="106"/>
      <c r="AR33" s="106"/>
      <c r="AS33" s="140"/>
    </row>
    <row r="34" spans="1:45" s="115" customFormat="1">
      <c r="A34" s="66" t="s">
        <v>24</v>
      </c>
      <c r="B34" s="60" t="s">
        <v>574</v>
      </c>
      <c r="C34" s="132">
        <v>3</v>
      </c>
      <c r="D34" s="109">
        <v>2</v>
      </c>
      <c r="E34" s="143"/>
      <c r="F34" s="107">
        <f>AVERAGE(I34,J34,K34)</f>
        <v>5</v>
      </c>
      <c r="G34" s="106"/>
      <c r="H34" s="88" t="s">
        <v>106</v>
      </c>
      <c r="I34" s="106">
        <v>4</v>
      </c>
      <c r="J34" s="106">
        <v>6</v>
      </c>
      <c r="K34" s="106">
        <v>5</v>
      </c>
      <c r="L34" s="106"/>
      <c r="M34" s="106"/>
      <c r="N34" s="88" t="s">
        <v>106</v>
      </c>
      <c r="O34" s="106"/>
      <c r="P34" s="106"/>
      <c r="Q34" s="106"/>
      <c r="R34" s="106"/>
      <c r="S34" s="88"/>
      <c r="T34" s="106"/>
      <c r="U34" s="106"/>
      <c r="V34" s="106"/>
      <c r="W34" s="106"/>
      <c r="X34" s="106"/>
      <c r="Y34" s="106"/>
      <c r="Z34" s="49"/>
      <c r="AA34" s="106"/>
      <c r="AB34" s="33"/>
      <c r="AC34" s="160"/>
      <c r="AD34" s="106"/>
      <c r="AE34" s="33"/>
      <c r="AF34" s="106"/>
      <c r="AG34" s="106"/>
      <c r="AH34" s="106"/>
      <c r="AI34" s="106"/>
      <c r="AJ34" s="106"/>
      <c r="AK34" s="106"/>
      <c r="AL34" s="33"/>
      <c r="AM34" s="33"/>
      <c r="AN34" s="106"/>
      <c r="AO34" s="106"/>
      <c r="AP34" s="33"/>
      <c r="AQ34" s="106"/>
      <c r="AR34" s="106"/>
      <c r="AS34" s="140"/>
    </row>
    <row r="35" spans="1:45" s="115" customFormat="1">
      <c r="A35" s="66" t="s">
        <v>24</v>
      </c>
      <c r="B35" s="35" t="s">
        <v>649</v>
      </c>
      <c r="C35" s="132">
        <v>2</v>
      </c>
      <c r="D35" s="109">
        <v>2</v>
      </c>
      <c r="E35" s="143">
        <v>1</v>
      </c>
      <c r="F35" s="107">
        <f>AVERAGE(L35,M35)</f>
        <v>6</v>
      </c>
      <c r="G35" s="106"/>
      <c r="H35" s="88"/>
      <c r="I35" s="106"/>
      <c r="J35" s="88" t="s">
        <v>106</v>
      </c>
      <c r="K35" s="88" t="s">
        <v>106</v>
      </c>
      <c r="L35" s="106">
        <v>6</v>
      </c>
      <c r="M35" s="54">
        <v>6</v>
      </c>
      <c r="N35" s="106"/>
      <c r="O35" s="106"/>
      <c r="P35" s="106"/>
      <c r="Q35" s="106"/>
      <c r="R35" s="106"/>
      <c r="S35" s="88"/>
      <c r="T35" s="106"/>
      <c r="U35" s="106"/>
      <c r="V35" s="106"/>
      <c r="W35" s="106"/>
      <c r="X35" s="106"/>
      <c r="Y35" s="106"/>
      <c r="Z35" s="49"/>
      <c r="AA35" s="106"/>
      <c r="AB35" s="33"/>
      <c r="AC35" s="160"/>
      <c r="AD35" s="106"/>
      <c r="AE35" s="33"/>
      <c r="AF35" s="106"/>
      <c r="AG35" s="106"/>
      <c r="AH35" s="106"/>
      <c r="AI35" s="106"/>
      <c r="AJ35" s="106"/>
      <c r="AK35" s="106"/>
      <c r="AL35" s="33"/>
      <c r="AM35" s="33"/>
      <c r="AN35" s="106"/>
      <c r="AO35" s="106"/>
      <c r="AP35" s="33"/>
      <c r="AQ35" s="106"/>
      <c r="AR35" s="106"/>
      <c r="AS35" s="140"/>
    </row>
    <row r="36" spans="1:45" s="115" customFormat="1" ht="15.75" thickBot="1">
      <c r="A36" s="2" t="s">
        <v>24</v>
      </c>
      <c r="B36" s="162" t="s">
        <v>480</v>
      </c>
      <c r="C36" s="133">
        <v>8</v>
      </c>
      <c r="D36" s="176"/>
      <c r="E36" s="112">
        <v>5</v>
      </c>
      <c r="F36" s="28">
        <f>AVERAGE(G36,I36,H36,J36,K36,L36,M36,N36)</f>
        <v>5.25</v>
      </c>
      <c r="G36" s="106">
        <v>5</v>
      </c>
      <c r="H36" s="88">
        <v>4</v>
      </c>
      <c r="I36" s="251">
        <v>7</v>
      </c>
      <c r="J36" s="54">
        <v>5</v>
      </c>
      <c r="K36" s="106">
        <v>4</v>
      </c>
      <c r="L36" s="251">
        <v>7</v>
      </c>
      <c r="M36" s="54">
        <v>6</v>
      </c>
      <c r="N36" s="106">
        <v>4</v>
      </c>
      <c r="O36" s="106"/>
      <c r="P36" s="106"/>
      <c r="Q36" s="106"/>
      <c r="R36" s="106"/>
      <c r="S36" s="88"/>
      <c r="T36" s="106"/>
      <c r="U36" s="106"/>
      <c r="V36" s="106"/>
      <c r="W36" s="106"/>
      <c r="X36" s="106"/>
      <c r="Y36" s="106"/>
      <c r="Z36" s="49"/>
      <c r="AA36" s="106"/>
      <c r="AB36" s="33"/>
      <c r="AC36" s="160"/>
      <c r="AD36" s="88"/>
      <c r="AE36" s="49"/>
      <c r="AF36" s="88"/>
      <c r="AG36" s="106"/>
      <c r="AH36" s="106"/>
      <c r="AI36" s="106"/>
      <c r="AJ36" s="106"/>
      <c r="AK36" s="106"/>
      <c r="AL36" s="33"/>
      <c r="AM36" s="33"/>
      <c r="AN36" s="88"/>
      <c r="AO36" s="106"/>
      <c r="AP36" s="33"/>
      <c r="AQ36" s="106"/>
      <c r="AR36" s="54"/>
      <c r="AS36" s="140"/>
    </row>
    <row r="37" spans="1:45">
      <c r="G37" s="32">
        <f>AVERAGE(G7,G10,G16,G17,G21,G22,G23,G25,G26,G36,G14)</f>
        <v>5</v>
      </c>
      <c r="H37" s="32">
        <f>AVERAGE(H7,H10,H14,H16,H17,H21,H22,H23,H26,H27,H36)</f>
        <v>4.1818181818181817</v>
      </c>
      <c r="I37" s="32">
        <f>AVERAGE(I7,I10,I14,I16,I17,I22,I23,I25,I28,I34,I36)</f>
        <v>6.1818181818181817</v>
      </c>
      <c r="J37" s="26">
        <f>AVERAGE(J7,J10,J14,J16,J17,J21,J24,J25,J29,J34,J36)</f>
        <v>4.5454545454545459</v>
      </c>
      <c r="K37" s="26">
        <f>AVERAGE(K7,K10,K16,K17,K19,K21,K24,K25,K29,K34,K36)</f>
        <v>5</v>
      </c>
      <c r="L37" s="26">
        <f>AVERAGE(L7,L14,L24,L17,L19,L22,L25,L28,L29,L36,L35)</f>
        <v>4.4545454545454541</v>
      </c>
      <c r="M37" s="32">
        <f>AVERAGE(M7,M10,M16,M18,M19,M22,M24,M25,M29,M35,M36)</f>
        <v>5.7272727272727275</v>
      </c>
      <c r="N37" s="32">
        <f>AVERAGE(N7,N10,N16,N18,N19,N22,N21,N24,N25,N29,N36)</f>
        <v>5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</row>
    <row r="41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5"/>
    <col min="7" max="47" width="4.7109375" style="115" customWidth="1"/>
    <col min="48" max="16384" width="11.42578125" style="115"/>
  </cols>
  <sheetData>
    <row r="1" spans="1:44">
      <c r="A1" s="115" t="s">
        <v>424</v>
      </c>
    </row>
    <row r="4" spans="1:44">
      <c r="A4" s="115" t="s">
        <v>2</v>
      </c>
    </row>
    <row r="5" spans="1:44" ht="15.75" thickBot="1"/>
    <row r="6" spans="1:44" ht="15.75" thickBot="1">
      <c r="C6" s="412" t="s">
        <v>74</v>
      </c>
      <c r="D6" s="413"/>
      <c r="E6" s="414"/>
    </row>
    <row r="7" spans="1:44" ht="48" customHeight="1" thickBot="1">
      <c r="A7" s="18" t="s">
        <v>3</v>
      </c>
      <c r="B7" s="117" t="s">
        <v>4</v>
      </c>
      <c r="C7" s="118" t="s">
        <v>7</v>
      </c>
      <c r="D7" s="119" t="s">
        <v>72</v>
      </c>
      <c r="E7" s="117" t="s">
        <v>5</v>
      </c>
      <c r="F7" s="7" t="s">
        <v>73</v>
      </c>
      <c r="G7" s="14" t="s">
        <v>456</v>
      </c>
      <c r="H7" s="139" t="s">
        <v>557</v>
      </c>
      <c r="I7" s="139" t="s">
        <v>577</v>
      </c>
      <c r="J7" s="139" t="s">
        <v>632</v>
      </c>
      <c r="K7" s="139" t="s">
        <v>667</v>
      </c>
      <c r="L7" s="139" t="s">
        <v>692</v>
      </c>
      <c r="M7" s="139" t="s">
        <v>724</v>
      </c>
      <c r="N7" s="139" t="s">
        <v>745</v>
      </c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4">
      <c r="A8" s="343" t="s">
        <v>8</v>
      </c>
      <c r="B8" s="342" t="s">
        <v>447</v>
      </c>
      <c r="C8" s="224">
        <v>8</v>
      </c>
      <c r="D8" s="225"/>
      <c r="E8" s="226"/>
      <c r="F8" s="232">
        <f>AVERAGE(I8,G8,H8,J8,K8,L8,M8,N8)</f>
        <v>5.125</v>
      </c>
      <c r="G8" s="173">
        <v>5</v>
      </c>
      <c r="H8" s="55">
        <v>5</v>
      </c>
      <c r="I8" s="88">
        <v>6</v>
      </c>
      <c r="J8" s="55">
        <v>4</v>
      </c>
      <c r="K8" s="44">
        <v>6</v>
      </c>
      <c r="L8" s="166">
        <v>5</v>
      </c>
      <c r="M8" s="51">
        <v>6</v>
      </c>
      <c r="N8" s="166">
        <v>4</v>
      </c>
      <c r="O8" s="55"/>
      <c r="P8" s="55"/>
      <c r="Q8" s="55"/>
      <c r="R8" s="55"/>
      <c r="S8" s="55"/>
      <c r="T8" s="166"/>
      <c r="U8" s="55"/>
      <c r="V8" s="55"/>
      <c r="W8" s="166"/>
      <c r="X8" s="55"/>
      <c r="Y8" s="55"/>
      <c r="Z8" s="55"/>
      <c r="AA8" s="166"/>
      <c r="AB8" s="55"/>
      <c r="AC8" s="55"/>
      <c r="AD8" s="55"/>
      <c r="AE8" s="50"/>
      <c r="AF8" s="55"/>
      <c r="AG8" s="55"/>
      <c r="AH8" s="50"/>
      <c r="AI8" s="55"/>
      <c r="AJ8" s="48"/>
      <c r="AK8" s="50"/>
      <c r="AL8" s="50"/>
      <c r="AM8" s="166"/>
      <c r="AN8" s="50"/>
      <c r="AO8" s="50"/>
      <c r="AP8" s="50"/>
      <c r="AQ8" s="50"/>
      <c r="AR8" s="50"/>
    </row>
    <row r="9" spans="1:44">
      <c r="A9" s="149" t="s">
        <v>8</v>
      </c>
      <c r="B9" s="109" t="s">
        <v>607</v>
      </c>
      <c r="C9" s="150"/>
      <c r="D9" s="50"/>
      <c r="E9" s="152"/>
      <c r="F9" s="107"/>
      <c r="G9" s="173"/>
      <c r="H9" s="55"/>
      <c r="I9" s="166"/>
      <c r="J9" s="55"/>
      <c r="K9" s="166"/>
      <c r="L9" s="166"/>
      <c r="M9" s="50"/>
      <c r="N9" s="166"/>
      <c r="O9" s="55"/>
      <c r="P9" s="55"/>
      <c r="Q9" s="55"/>
      <c r="R9" s="55"/>
      <c r="S9" s="55"/>
      <c r="T9" s="166"/>
      <c r="U9" s="55"/>
      <c r="V9" s="55"/>
      <c r="W9" s="166"/>
      <c r="X9" s="55"/>
      <c r="Y9" s="55"/>
      <c r="Z9" s="55"/>
      <c r="AA9" s="166"/>
      <c r="AB9" s="55"/>
      <c r="AC9" s="55"/>
      <c r="AD9" s="55"/>
      <c r="AE9" s="50"/>
      <c r="AF9" s="55"/>
      <c r="AG9" s="55"/>
      <c r="AH9" s="50"/>
      <c r="AI9" s="55"/>
      <c r="AJ9" s="48"/>
      <c r="AK9" s="50"/>
      <c r="AL9" s="50"/>
      <c r="AM9" s="166"/>
      <c r="AN9" s="50"/>
      <c r="AO9" s="50"/>
      <c r="AP9" s="50"/>
      <c r="AQ9" s="50"/>
      <c r="AR9" s="50"/>
    </row>
    <row r="10" spans="1:44">
      <c r="A10" s="168" t="s">
        <v>8</v>
      </c>
      <c r="B10" s="277" t="s">
        <v>608</v>
      </c>
      <c r="C10" s="198"/>
      <c r="D10" s="199"/>
      <c r="E10" s="167"/>
      <c r="F10" s="339"/>
      <c r="G10" s="173"/>
      <c r="H10" s="55"/>
      <c r="I10" s="166"/>
      <c r="J10" s="55"/>
      <c r="K10" s="166"/>
      <c r="L10" s="166"/>
      <c r="M10" s="50"/>
      <c r="N10" s="166"/>
      <c r="O10" s="55"/>
      <c r="P10" s="55"/>
      <c r="Q10" s="55"/>
      <c r="R10" s="55"/>
      <c r="S10" s="55"/>
      <c r="T10" s="166"/>
      <c r="U10" s="55"/>
      <c r="V10" s="55"/>
      <c r="W10" s="166"/>
      <c r="X10" s="55"/>
      <c r="Y10" s="55"/>
      <c r="Z10" s="55"/>
      <c r="AA10" s="166"/>
      <c r="AB10" s="55"/>
      <c r="AC10" s="55"/>
      <c r="AD10" s="55"/>
      <c r="AE10" s="50"/>
      <c r="AF10" s="55"/>
      <c r="AG10" s="55"/>
      <c r="AH10" s="50"/>
      <c r="AI10" s="55"/>
      <c r="AJ10" s="48"/>
      <c r="AK10" s="50"/>
      <c r="AL10" s="50"/>
      <c r="AM10" s="166"/>
      <c r="AN10" s="50"/>
      <c r="AO10" s="50"/>
      <c r="AP10" s="50"/>
      <c r="AQ10" s="50"/>
      <c r="AR10" s="50"/>
    </row>
    <row r="11" spans="1:44">
      <c r="A11" s="149" t="s">
        <v>10</v>
      </c>
      <c r="B11" s="60" t="s">
        <v>448</v>
      </c>
      <c r="C11" s="150">
        <v>1</v>
      </c>
      <c r="D11" s="50">
        <v>1</v>
      </c>
      <c r="E11" s="227"/>
      <c r="F11" s="107">
        <f>AVERAGE(G11)</f>
        <v>5</v>
      </c>
      <c r="G11" s="173">
        <v>5</v>
      </c>
      <c r="H11" s="88" t="s">
        <v>106</v>
      </c>
      <c r="I11" s="166"/>
      <c r="J11" s="55"/>
      <c r="K11" s="166"/>
      <c r="L11" s="166"/>
      <c r="M11" s="50"/>
      <c r="N11" s="166"/>
      <c r="O11" s="55"/>
      <c r="P11" s="55"/>
      <c r="Q11" s="166"/>
      <c r="R11" s="55"/>
      <c r="S11" s="55"/>
      <c r="T11" s="166"/>
      <c r="U11" s="166"/>
      <c r="V11" s="55"/>
      <c r="W11" s="166"/>
      <c r="X11" s="166"/>
      <c r="Y11" s="55"/>
      <c r="Z11" s="55"/>
      <c r="AA11" s="166"/>
      <c r="AB11" s="166"/>
      <c r="AC11" s="166"/>
      <c r="AD11" s="166"/>
      <c r="AE11" s="48"/>
      <c r="AF11" s="166"/>
      <c r="AG11" s="55"/>
      <c r="AH11" s="48"/>
      <c r="AI11" s="55"/>
      <c r="AJ11" s="48"/>
      <c r="AK11" s="50"/>
      <c r="AL11" s="50"/>
      <c r="AM11" s="166"/>
      <c r="AN11" s="50"/>
      <c r="AO11" s="50"/>
      <c r="AP11" s="50"/>
      <c r="AQ11" s="50"/>
      <c r="AR11" s="50"/>
    </row>
    <row r="12" spans="1:44">
      <c r="A12" s="149" t="s">
        <v>10</v>
      </c>
      <c r="B12" s="60" t="s">
        <v>449</v>
      </c>
      <c r="C12" s="150">
        <v>6</v>
      </c>
      <c r="D12" s="50"/>
      <c r="E12" s="152"/>
      <c r="F12" s="107">
        <f>AVERAGE(G12,H12,I12,J12,K12,L12)</f>
        <v>4.5</v>
      </c>
      <c r="G12" s="173">
        <v>5</v>
      </c>
      <c r="H12" s="55">
        <v>5</v>
      </c>
      <c r="I12" s="166">
        <v>5</v>
      </c>
      <c r="J12" s="308">
        <v>3</v>
      </c>
      <c r="K12" s="166">
        <v>5</v>
      </c>
      <c r="L12" s="166">
        <v>4</v>
      </c>
      <c r="M12" s="50"/>
      <c r="N12" s="166"/>
      <c r="O12" s="55"/>
      <c r="P12" s="55"/>
      <c r="Q12" s="55"/>
      <c r="R12" s="55"/>
      <c r="S12" s="166"/>
      <c r="T12" s="166"/>
      <c r="U12" s="55"/>
      <c r="V12" s="55"/>
      <c r="W12" s="166"/>
      <c r="X12" s="55"/>
      <c r="Y12" s="55"/>
      <c r="Z12" s="55"/>
      <c r="AA12" s="166"/>
      <c r="AB12" s="55"/>
      <c r="AC12" s="55"/>
      <c r="AD12" s="55"/>
      <c r="AE12" s="50"/>
      <c r="AF12" s="55"/>
      <c r="AG12" s="55"/>
      <c r="AH12" s="50"/>
      <c r="AI12" s="55"/>
      <c r="AJ12" s="48"/>
      <c r="AK12" s="50"/>
      <c r="AL12" s="50"/>
      <c r="AM12" s="166"/>
      <c r="AN12" s="50"/>
      <c r="AO12" s="50"/>
      <c r="AP12" s="50"/>
      <c r="AQ12" s="50"/>
      <c r="AR12" s="50"/>
    </row>
    <row r="13" spans="1:44">
      <c r="A13" s="149" t="s">
        <v>10</v>
      </c>
      <c r="B13" s="109" t="s">
        <v>450</v>
      </c>
      <c r="C13" s="150">
        <v>7</v>
      </c>
      <c r="D13" s="50"/>
      <c r="E13" s="152"/>
      <c r="F13" s="107">
        <f>AVERAGE(G13,H13,I13,J13,K13,M13,N13)</f>
        <v>4.5714285714285712</v>
      </c>
      <c r="G13" s="173">
        <v>5</v>
      </c>
      <c r="H13" s="55">
        <v>5</v>
      </c>
      <c r="I13" s="166">
        <v>4</v>
      </c>
      <c r="J13" s="308">
        <v>3</v>
      </c>
      <c r="K13" s="166">
        <v>6</v>
      </c>
      <c r="L13" s="166"/>
      <c r="M13" s="50">
        <v>5</v>
      </c>
      <c r="N13" s="166">
        <v>4</v>
      </c>
      <c r="O13" s="55"/>
      <c r="P13" s="55"/>
      <c r="Q13" s="55"/>
      <c r="R13" s="55"/>
      <c r="S13" s="55"/>
      <c r="T13" s="166"/>
      <c r="U13" s="55"/>
      <c r="V13" s="55"/>
      <c r="W13" s="166"/>
      <c r="X13" s="55"/>
      <c r="Y13" s="55"/>
      <c r="Z13" s="55"/>
      <c r="AA13" s="166"/>
      <c r="AB13" s="55"/>
      <c r="AC13" s="55"/>
      <c r="AD13" s="55"/>
      <c r="AE13" s="50"/>
      <c r="AF13" s="55"/>
      <c r="AG13" s="55"/>
      <c r="AH13" s="50"/>
      <c r="AI13" s="55"/>
      <c r="AJ13" s="48"/>
      <c r="AK13" s="50"/>
      <c r="AL13" s="50"/>
      <c r="AM13" s="166"/>
      <c r="AN13" s="50"/>
      <c r="AO13" s="50"/>
      <c r="AP13" s="50"/>
      <c r="AQ13" s="50"/>
      <c r="AR13" s="48"/>
    </row>
    <row r="14" spans="1:44">
      <c r="A14" s="149" t="s">
        <v>10</v>
      </c>
      <c r="B14" s="60" t="s">
        <v>451</v>
      </c>
      <c r="C14" s="150">
        <v>7</v>
      </c>
      <c r="D14" s="50"/>
      <c r="E14" s="152"/>
      <c r="F14" s="107">
        <f>AVERAGE(G14,H14,I14,J14,L14,M14,N14)</f>
        <v>4.7142857142857144</v>
      </c>
      <c r="G14" s="173">
        <v>5</v>
      </c>
      <c r="H14" s="55">
        <v>5</v>
      </c>
      <c r="I14" s="166">
        <v>6</v>
      </c>
      <c r="J14" s="308">
        <v>3</v>
      </c>
      <c r="K14" s="166"/>
      <c r="L14" s="166">
        <v>4</v>
      </c>
      <c r="M14" s="50">
        <v>5</v>
      </c>
      <c r="N14" s="166">
        <v>5</v>
      </c>
      <c r="O14" s="55"/>
      <c r="P14" s="55"/>
      <c r="Q14" s="55"/>
      <c r="R14" s="55"/>
      <c r="S14" s="55"/>
      <c r="T14" s="166"/>
      <c r="U14" s="55"/>
      <c r="V14" s="55"/>
      <c r="W14" s="166"/>
      <c r="X14" s="55"/>
      <c r="Y14" s="55"/>
      <c r="Z14" s="55"/>
      <c r="AA14" s="166"/>
      <c r="AB14" s="55"/>
      <c r="AC14" s="55"/>
      <c r="AD14" s="55"/>
      <c r="AE14" s="50"/>
      <c r="AF14" s="55"/>
      <c r="AG14" s="55"/>
      <c r="AH14" s="50"/>
      <c r="AI14" s="55"/>
      <c r="AJ14" s="48"/>
      <c r="AK14" s="50"/>
      <c r="AL14" s="50"/>
      <c r="AM14" s="166"/>
      <c r="AN14" s="50"/>
      <c r="AO14" s="50"/>
      <c r="AP14" s="50"/>
      <c r="AQ14" s="50"/>
      <c r="AR14" s="48"/>
    </row>
    <row r="15" spans="1:44">
      <c r="A15" s="149" t="s">
        <v>10</v>
      </c>
      <c r="B15" s="60" t="s">
        <v>558</v>
      </c>
      <c r="C15" s="150">
        <v>6</v>
      </c>
      <c r="D15" s="50"/>
      <c r="E15" s="152"/>
      <c r="F15" s="107">
        <f>AVERAGE(H15,I15,J15,K15,M15,N15)</f>
        <v>5</v>
      </c>
      <c r="G15" s="173"/>
      <c r="H15" s="48">
        <v>5</v>
      </c>
      <c r="I15" s="48">
        <v>5</v>
      </c>
      <c r="J15" s="55">
        <v>4</v>
      </c>
      <c r="K15" s="166">
        <v>5</v>
      </c>
      <c r="L15" s="166"/>
      <c r="M15" s="50">
        <v>6</v>
      </c>
      <c r="N15" s="166">
        <v>5</v>
      </c>
      <c r="O15" s="55"/>
      <c r="P15" s="55"/>
      <c r="Q15" s="55"/>
      <c r="R15" s="55"/>
      <c r="S15" s="55"/>
      <c r="T15" s="166"/>
      <c r="U15" s="55"/>
      <c r="V15" s="55"/>
      <c r="W15" s="166"/>
      <c r="X15" s="55"/>
      <c r="Y15" s="55"/>
      <c r="Z15" s="55"/>
      <c r="AA15" s="166"/>
      <c r="AB15" s="55"/>
      <c r="AC15" s="55"/>
      <c r="AD15" s="55"/>
      <c r="AE15" s="50"/>
      <c r="AF15" s="55"/>
      <c r="AG15" s="55"/>
      <c r="AH15" s="50"/>
      <c r="AI15" s="55"/>
      <c r="AJ15" s="48"/>
      <c r="AK15" s="50"/>
      <c r="AL15" s="50"/>
      <c r="AM15" s="166"/>
      <c r="AN15" s="50"/>
      <c r="AO15" s="50"/>
      <c r="AP15" s="50"/>
      <c r="AQ15" s="50"/>
      <c r="AR15" s="50"/>
    </row>
    <row r="16" spans="1:44">
      <c r="A16" s="149" t="s">
        <v>10</v>
      </c>
      <c r="B16" s="109" t="s">
        <v>609</v>
      </c>
      <c r="C16" s="150">
        <v>1</v>
      </c>
      <c r="D16" s="50"/>
      <c r="E16" s="152"/>
      <c r="F16" s="382">
        <f>AVERAGE(L16)</f>
        <v>3</v>
      </c>
      <c r="G16" s="173"/>
      <c r="H16" s="55"/>
      <c r="I16" s="166"/>
      <c r="J16" s="55"/>
      <c r="K16" s="166"/>
      <c r="L16" s="295">
        <v>3</v>
      </c>
      <c r="M16" s="50"/>
      <c r="N16" s="166"/>
      <c r="O16" s="55"/>
      <c r="P16" s="55"/>
      <c r="Q16" s="55"/>
      <c r="R16" s="55"/>
      <c r="S16" s="55"/>
      <c r="T16" s="166"/>
      <c r="U16" s="55"/>
      <c r="V16" s="55"/>
      <c r="W16" s="166"/>
      <c r="X16" s="55"/>
      <c r="Y16" s="55"/>
      <c r="Z16" s="55"/>
      <c r="AA16" s="166"/>
      <c r="AB16" s="55"/>
      <c r="AC16" s="55"/>
      <c r="AD16" s="55"/>
      <c r="AE16" s="50"/>
      <c r="AF16" s="55"/>
      <c r="AG16" s="55"/>
      <c r="AH16" s="48"/>
      <c r="AI16" s="55"/>
      <c r="AJ16" s="48"/>
      <c r="AK16" s="50"/>
      <c r="AL16" s="48"/>
      <c r="AM16" s="166"/>
      <c r="AN16" s="50"/>
      <c r="AO16" s="50"/>
      <c r="AP16" s="50"/>
      <c r="AQ16" s="50"/>
      <c r="AR16" s="50"/>
    </row>
    <row r="17" spans="1:44">
      <c r="A17" s="149" t="s">
        <v>10</v>
      </c>
      <c r="B17" s="60" t="s">
        <v>610</v>
      </c>
      <c r="C17" s="150"/>
      <c r="D17" s="50"/>
      <c r="E17" s="227"/>
      <c r="F17" s="107"/>
      <c r="G17" s="173"/>
      <c r="H17" s="55"/>
      <c r="I17" s="166"/>
      <c r="J17" s="55"/>
      <c r="K17" s="166"/>
      <c r="L17" s="166"/>
      <c r="M17" s="50"/>
      <c r="N17" s="166"/>
      <c r="O17" s="55"/>
      <c r="P17" s="55"/>
      <c r="Q17" s="55"/>
      <c r="R17" s="55"/>
      <c r="S17" s="55"/>
      <c r="T17" s="166"/>
      <c r="U17" s="55"/>
      <c r="V17" s="55"/>
      <c r="W17" s="166"/>
      <c r="X17" s="55"/>
      <c r="Y17" s="55"/>
      <c r="Z17" s="55"/>
      <c r="AA17" s="166"/>
      <c r="AB17" s="55"/>
      <c r="AC17" s="55"/>
      <c r="AD17" s="55"/>
      <c r="AE17" s="50"/>
      <c r="AF17" s="55"/>
      <c r="AG17" s="55"/>
      <c r="AH17" s="48"/>
      <c r="AI17" s="166"/>
      <c r="AJ17" s="48"/>
      <c r="AK17" s="50"/>
      <c r="AL17" s="48"/>
      <c r="AM17" s="166"/>
      <c r="AN17" s="50"/>
      <c r="AO17" s="50"/>
      <c r="AP17" s="50"/>
      <c r="AQ17" s="50"/>
      <c r="AR17" s="50"/>
    </row>
    <row r="18" spans="1:44">
      <c r="A18" s="207" t="s">
        <v>10</v>
      </c>
      <c r="B18" s="381" t="s">
        <v>693</v>
      </c>
      <c r="C18" s="388">
        <v>3</v>
      </c>
      <c r="D18" s="379"/>
      <c r="E18" s="391" t="s">
        <v>597</v>
      </c>
      <c r="F18" s="371">
        <f>AVERAGE(L18,M18,N18)</f>
        <v>4.333333333333333</v>
      </c>
      <c r="G18" s="173"/>
      <c r="H18" s="55"/>
      <c r="I18" s="166"/>
      <c r="J18" s="55"/>
      <c r="K18" s="166"/>
      <c r="L18" s="295">
        <v>3</v>
      </c>
      <c r="M18" s="379">
        <v>6</v>
      </c>
      <c r="N18" s="166">
        <v>4</v>
      </c>
      <c r="O18" s="55"/>
      <c r="P18" s="55"/>
      <c r="Q18" s="55"/>
      <c r="R18" s="55"/>
      <c r="S18" s="55"/>
      <c r="T18" s="166"/>
      <c r="U18" s="55"/>
      <c r="V18" s="55"/>
      <c r="W18" s="166"/>
      <c r="X18" s="55"/>
      <c r="Y18" s="55"/>
      <c r="Z18" s="55"/>
      <c r="AA18" s="166"/>
      <c r="AB18" s="55"/>
      <c r="AC18" s="55"/>
      <c r="AD18" s="55"/>
      <c r="AE18" s="379"/>
      <c r="AF18" s="55"/>
      <c r="AG18" s="55"/>
      <c r="AH18" s="48"/>
      <c r="AI18" s="166"/>
      <c r="AJ18" s="48"/>
      <c r="AK18" s="379"/>
      <c r="AL18" s="48"/>
      <c r="AM18" s="166"/>
      <c r="AN18" s="379"/>
      <c r="AO18" s="379"/>
      <c r="AP18" s="379"/>
      <c r="AQ18" s="379"/>
      <c r="AR18" s="379"/>
    </row>
    <row r="19" spans="1:44">
      <c r="A19" s="168" t="s">
        <v>10</v>
      </c>
      <c r="B19" s="34" t="s">
        <v>611</v>
      </c>
      <c r="C19" s="198">
        <v>2</v>
      </c>
      <c r="D19" s="199"/>
      <c r="E19" s="167"/>
      <c r="F19" s="29">
        <f>AVERAGE(K19,L19)</f>
        <v>4.5</v>
      </c>
      <c r="G19" s="173"/>
      <c r="H19" s="55"/>
      <c r="I19" s="166"/>
      <c r="J19" s="55"/>
      <c r="K19" s="166">
        <v>6</v>
      </c>
      <c r="L19" s="295">
        <v>3</v>
      </c>
      <c r="M19" s="50"/>
      <c r="N19" s="166"/>
      <c r="O19" s="55"/>
      <c r="P19" s="55"/>
      <c r="Q19" s="55"/>
      <c r="R19" s="55"/>
      <c r="S19" s="55"/>
      <c r="T19" s="166"/>
      <c r="U19" s="55"/>
      <c r="V19" s="55"/>
      <c r="W19" s="166"/>
      <c r="X19" s="55"/>
      <c r="Y19" s="55"/>
      <c r="Z19" s="55"/>
      <c r="AA19" s="166"/>
      <c r="AB19" s="55"/>
      <c r="AC19" s="55"/>
      <c r="AD19" s="55"/>
      <c r="AE19" s="50"/>
      <c r="AF19" s="166"/>
      <c r="AG19" s="55"/>
      <c r="AH19" s="48"/>
      <c r="AI19" s="55"/>
      <c r="AJ19" s="48"/>
      <c r="AK19" s="50"/>
      <c r="AL19" s="48"/>
      <c r="AM19" s="166"/>
      <c r="AN19" s="50"/>
      <c r="AO19" s="50"/>
      <c r="AP19" s="50"/>
      <c r="AQ19" s="50"/>
      <c r="AR19" s="50"/>
    </row>
    <row r="20" spans="1:44">
      <c r="A20" s="149" t="s">
        <v>23</v>
      </c>
      <c r="B20" s="109" t="s">
        <v>452</v>
      </c>
      <c r="C20" s="150">
        <v>7</v>
      </c>
      <c r="D20" s="50">
        <v>1</v>
      </c>
      <c r="E20" s="152">
        <v>2</v>
      </c>
      <c r="F20" s="107">
        <f>AVERAGE(K20,G20,H20,I20,J20,M20,N20)</f>
        <v>5.2857142857142856</v>
      </c>
      <c r="G20" s="173">
        <v>5</v>
      </c>
      <c r="H20" s="55">
        <v>5</v>
      </c>
      <c r="I20" s="305">
        <v>7</v>
      </c>
      <c r="J20" s="54">
        <v>6</v>
      </c>
      <c r="K20" s="166">
        <v>4</v>
      </c>
      <c r="L20" s="88" t="s">
        <v>106</v>
      </c>
      <c r="M20" s="50">
        <v>6</v>
      </c>
      <c r="N20" s="166">
        <v>4</v>
      </c>
      <c r="O20" s="166"/>
      <c r="P20" s="55"/>
      <c r="Q20" s="166"/>
      <c r="R20" s="55"/>
      <c r="S20" s="55"/>
      <c r="T20" s="166"/>
      <c r="U20" s="55"/>
      <c r="V20" s="55"/>
      <c r="W20" s="166"/>
      <c r="X20" s="166"/>
      <c r="Y20" s="166"/>
      <c r="Z20" s="166"/>
      <c r="AA20" s="166"/>
      <c r="AB20" s="55"/>
      <c r="AC20" s="55"/>
      <c r="AD20" s="55"/>
      <c r="AE20" s="50"/>
      <c r="AF20" s="55"/>
      <c r="AG20" s="55"/>
      <c r="AH20" s="50"/>
      <c r="AI20" s="55"/>
      <c r="AJ20" s="48"/>
      <c r="AK20" s="50"/>
      <c r="AL20" s="48"/>
      <c r="AM20" s="166"/>
      <c r="AN20" s="50"/>
      <c r="AO20" s="48"/>
      <c r="AP20" s="48"/>
      <c r="AQ20" s="48"/>
      <c r="AR20" s="50"/>
    </row>
    <row r="21" spans="1:44">
      <c r="A21" s="149" t="s">
        <v>23</v>
      </c>
      <c r="B21" s="60" t="s">
        <v>453</v>
      </c>
      <c r="C21" s="150">
        <v>7</v>
      </c>
      <c r="D21" s="50"/>
      <c r="E21" s="227">
        <v>1</v>
      </c>
      <c r="F21" s="64">
        <f>AVERAGE(I21,G21,H21,J21,L21,M21,N21)</f>
        <v>5.1428571428571432</v>
      </c>
      <c r="G21" s="173">
        <v>5</v>
      </c>
      <c r="H21" s="55">
        <v>5</v>
      </c>
      <c r="I21" s="166">
        <v>6</v>
      </c>
      <c r="J21" s="308">
        <v>3</v>
      </c>
      <c r="K21" s="166"/>
      <c r="L21" s="166">
        <v>4</v>
      </c>
      <c r="M21" s="349">
        <v>8</v>
      </c>
      <c r="N21" s="166">
        <v>5</v>
      </c>
      <c r="O21" s="55"/>
      <c r="P21" s="55"/>
      <c r="Q21" s="55"/>
      <c r="R21" s="55"/>
      <c r="S21" s="55"/>
      <c r="T21" s="166"/>
      <c r="U21" s="55"/>
      <c r="V21" s="55"/>
      <c r="W21" s="166"/>
      <c r="X21" s="55"/>
      <c r="Y21" s="55"/>
      <c r="Z21" s="55"/>
      <c r="AA21" s="166"/>
      <c r="AB21" s="55"/>
      <c r="AC21" s="55"/>
      <c r="AD21" s="55"/>
      <c r="AE21" s="50"/>
      <c r="AF21" s="55"/>
      <c r="AG21" s="55"/>
      <c r="AH21" s="48"/>
      <c r="AI21" s="55"/>
      <c r="AJ21" s="48"/>
      <c r="AK21" s="50"/>
      <c r="AL21" s="48"/>
      <c r="AM21" s="166"/>
      <c r="AN21" s="50"/>
      <c r="AO21" s="50"/>
      <c r="AP21" s="50"/>
      <c r="AQ21" s="50"/>
      <c r="AR21" s="50"/>
    </row>
    <row r="22" spans="1:44">
      <c r="A22" s="149" t="s">
        <v>23</v>
      </c>
      <c r="B22" s="109" t="s">
        <v>54</v>
      </c>
      <c r="C22" s="150">
        <v>6</v>
      </c>
      <c r="D22" s="50">
        <v>1</v>
      </c>
      <c r="E22" s="152"/>
      <c r="F22" s="107">
        <f>AVERAGE(G22,H22,I22,J22,K22,L22,M22)</f>
        <v>5.1428571428571432</v>
      </c>
      <c r="G22" s="173">
        <v>5</v>
      </c>
      <c r="H22" s="55">
        <v>5</v>
      </c>
      <c r="I22" s="166">
        <v>6</v>
      </c>
      <c r="J22" s="55">
        <v>4</v>
      </c>
      <c r="K22" s="166">
        <v>6</v>
      </c>
      <c r="L22" s="88">
        <v>4</v>
      </c>
      <c r="M22" s="50">
        <v>6</v>
      </c>
      <c r="N22" s="166"/>
      <c r="O22" s="55"/>
      <c r="P22" s="55"/>
      <c r="Q22" s="55"/>
      <c r="R22" s="166"/>
      <c r="S22" s="55"/>
      <c r="T22" s="166"/>
      <c r="U22" s="166"/>
      <c r="V22" s="55"/>
      <c r="W22" s="166"/>
      <c r="X22" s="166"/>
      <c r="Y22" s="166"/>
      <c r="Z22" s="166"/>
      <c r="AA22" s="166"/>
      <c r="AB22" s="55"/>
      <c r="AC22" s="55"/>
      <c r="AD22" s="166"/>
      <c r="AE22" s="48"/>
      <c r="AF22" s="55"/>
      <c r="AG22" s="166"/>
      <c r="AH22" s="48"/>
      <c r="AI22" s="55"/>
      <c r="AJ22" s="48"/>
      <c r="AK22" s="50"/>
      <c r="AL22" s="50"/>
      <c r="AM22" s="166"/>
      <c r="AN22" s="50"/>
      <c r="AO22" s="50"/>
      <c r="AP22" s="48"/>
      <c r="AQ22" s="48"/>
      <c r="AR22" s="50"/>
    </row>
    <row r="23" spans="1:44">
      <c r="A23" s="149" t="s">
        <v>23</v>
      </c>
      <c r="B23" s="60" t="s">
        <v>401</v>
      </c>
      <c r="C23" s="150">
        <v>4</v>
      </c>
      <c r="D23" s="50">
        <v>1</v>
      </c>
      <c r="E23" s="152"/>
      <c r="F23" s="107">
        <f>AVERAGE(G23,H23,I23)</f>
        <v>4.333333333333333</v>
      </c>
      <c r="G23" s="173">
        <v>5</v>
      </c>
      <c r="H23" s="341">
        <v>3</v>
      </c>
      <c r="I23" s="48">
        <v>5</v>
      </c>
      <c r="J23" s="88" t="s">
        <v>436</v>
      </c>
      <c r="K23" s="88" t="s">
        <v>106</v>
      </c>
      <c r="L23" s="166"/>
      <c r="M23" s="50"/>
      <c r="N23" s="166"/>
      <c r="O23" s="55"/>
      <c r="P23" s="55"/>
      <c r="Q23" s="55"/>
      <c r="R23" s="55"/>
      <c r="S23" s="166"/>
      <c r="T23" s="166"/>
      <c r="U23" s="55"/>
      <c r="V23" s="166"/>
      <c r="W23" s="166"/>
      <c r="X23" s="55"/>
      <c r="Y23" s="55"/>
      <c r="Z23" s="55"/>
      <c r="AA23" s="166"/>
      <c r="AB23" s="166"/>
      <c r="AC23" s="55"/>
      <c r="AD23" s="166"/>
      <c r="AE23" s="50"/>
      <c r="AF23" s="55"/>
      <c r="AG23" s="166"/>
      <c r="AH23" s="50"/>
      <c r="AI23" s="166"/>
      <c r="AJ23" s="48"/>
      <c r="AK23" s="50"/>
      <c r="AL23" s="48"/>
      <c r="AM23" s="166"/>
      <c r="AN23" s="50"/>
      <c r="AO23" s="50"/>
      <c r="AP23" s="50"/>
      <c r="AQ23" s="50"/>
      <c r="AR23" s="50"/>
    </row>
    <row r="24" spans="1:44">
      <c r="A24" s="149" t="s">
        <v>23</v>
      </c>
      <c r="B24" s="60" t="s">
        <v>458</v>
      </c>
      <c r="C24" s="150"/>
      <c r="D24" s="50">
        <v>4</v>
      </c>
      <c r="E24" s="152"/>
      <c r="F24" s="107">
        <f>AVERAGE(N24)</f>
        <v>5</v>
      </c>
      <c r="G24" s="43" t="s">
        <v>106</v>
      </c>
      <c r="H24" s="88" t="s">
        <v>106</v>
      </c>
      <c r="I24" s="166"/>
      <c r="J24" s="55"/>
      <c r="K24" s="166"/>
      <c r="L24" s="166"/>
      <c r="M24" s="49" t="s">
        <v>106</v>
      </c>
      <c r="N24" s="88">
        <v>5</v>
      </c>
      <c r="O24" s="55"/>
      <c r="P24" s="55"/>
      <c r="Q24" s="55"/>
      <c r="R24" s="55"/>
      <c r="S24" s="55"/>
      <c r="T24" s="166"/>
      <c r="U24" s="55"/>
      <c r="V24" s="166"/>
      <c r="W24" s="166"/>
      <c r="X24" s="55"/>
      <c r="Y24" s="55"/>
      <c r="Z24" s="55"/>
      <c r="AA24" s="166"/>
      <c r="AB24" s="55"/>
      <c r="AC24" s="55"/>
      <c r="AD24" s="55"/>
      <c r="AE24" s="50"/>
      <c r="AF24" s="55"/>
      <c r="AG24" s="55"/>
      <c r="AH24" s="50"/>
      <c r="AI24" s="55"/>
      <c r="AJ24" s="48"/>
      <c r="AK24" s="50"/>
      <c r="AL24" s="50"/>
      <c r="AM24" s="166"/>
      <c r="AN24" s="50"/>
      <c r="AO24" s="50"/>
      <c r="AP24" s="50"/>
      <c r="AQ24" s="50"/>
      <c r="AR24" s="50"/>
    </row>
    <row r="25" spans="1:44">
      <c r="A25" s="149" t="s">
        <v>23</v>
      </c>
      <c r="B25" s="60" t="s">
        <v>578</v>
      </c>
      <c r="C25" s="150">
        <v>1</v>
      </c>
      <c r="D25" s="50">
        <v>3</v>
      </c>
      <c r="E25" s="152"/>
      <c r="F25" s="107">
        <f>AVERAGE(L25,N25)</f>
        <v>4</v>
      </c>
      <c r="G25" s="173"/>
      <c r="H25" s="55"/>
      <c r="I25" s="88" t="s">
        <v>106</v>
      </c>
      <c r="J25" s="166"/>
      <c r="K25" s="166"/>
      <c r="L25" s="295">
        <v>3</v>
      </c>
      <c r="M25" s="49" t="s">
        <v>106</v>
      </c>
      <c r="N25" s="88">
        <v>5</v>
      </c>
      <c r="O25" s="166"/>
      <c r="P25" s="166"/>
      <c r="Q25" s="55"/>
      <c r="R25" s="55"/>
      <c r="S25" s="55"/>
      <c r="T25" s="166"/>
      <c r="U25" s="166"/>
      <c r="V25" s="166"/>
      <c r="W25" s="166"/>
      <c r="X25" s="55"/>
      <c r="Y25" s="55"/>
      <c r="Z25" s="55"/>
      <c r="AA25" s="166"/>
      <c r="AB25" s="166"/>
      <c r="AC25" s="166"/>
      <c r="AD25" s="166"/>
      <c r="AE25" s="50"/>
      <c r="AF25" s="166"/>
      <c r="AG25" s="55"/>
      <c r="AH25" s="48"/>
      <c r="AI25" s="55"/>
      <c r="AJ25" s="48"/>
      <c r="AK25" s="48"/>
      <c r="AL25" s="48"/>
      <c r="AM25" s="166"/>
      <c r="AN25" s="50"/>
      <c r="AO25" s="48"/>
      <c r="AP25" s="48"/>
      <c r="AQ25" s="50"/>
      <c r="AR25" s="48"/>
    </row>
    <row r="26" spans="1:44">
      <c r="A26" s="149" t="s">
        <v>23</v>
      </c>
      <c r="B26" s="60" t="s">
        <v>579</v>
      </c>
      <c r="C26" s="150">
        <v>4</v>
      </c>
      <c r="D26" s="50">
        <v>2</v>
      </c>
      <c r="E26" s="152">
        <v>1</v>
      </c>
      <c r="F26" s="107">
        <f>AVERAGE(K26,L26,M26,N26)</f>
        <v>4.75</v>
      </c>
      <c r="G26" s="173"/>
      <c r="H26" s="166"/>
      <c r="I26" s="44" t="s">
        <v>106</v>
      </c>
      <c r="J26" s="88" t="s">
        <v>106</v>
      </c>
      <c r="K26" s="166">
        <v>5</v>
      </c>
      <c r="L26" s="166">
        <v>4</v>
      </c>
      <c r="M26" s="50">
        <v>5</v>
      </c>
      <c r="N26" s="166">
        <v>5</v>
      </c>
      <c r="O26" s="55"/>
      <c r="P26" s="55"/>
      <c r="Q26" s="55"/>
      <c r="R26" s="55"/>
      <c r="S26" s="55"/>
      <c r="T26" s="166"/>
      <c r="U26" s="55"/>
      <c r="V26" s="55"/>
      <c r="W26" s="166"/>
      <c r="X26" s="55"/>
      <c r="Y26" s="55"/>
      <c r="Z26" s="55"/>
      <c r="AA26" s="166"/>
      <c r="AB26" s="55"/>
      <c r="AC26" s="166"/>
      <c r="AD26" s="55"/>
      <c r="AE26" s="50"/>
      <c r="AF26" s="55"/>
      <c r="AG26" s="55"/>
      <c r="AH26" s="50"/>
      <c r="AI26" s="55"/>
      <c r="AJ26" s="48"/>
      <c r="AK26" s="50"/>
      <c r="AL26" s="50"/>
      <c r="AM26" s="166"/>
      <c r="AN26" s="50"/>
      <c r="AO26" s="50"/>
      <c r="AP26" s="50"/>
      <c r="AQ26" s="50"/>
      <c r="AR26" s="50"/>
    </row>
    <row r="27" spans="1:44">
      <c r="A27" s="149" t="s">
        <v>23</v>
      </c>
      <c r="B27" s="60" t="s">
        <v>612</v>
      </c>
      <c r="C27" s="150"/>
      <c r="D27" s="50"/>
      <c r="E27" s="152"/>
      <c r="F27" s="107"/>
      <c r="G27" s="173"/>
      <c r="H27" s="166"/>
      <c r="I27" s="166"/>
      <c r="J27" s="55"/>
      <c r="K27" s="166"/>
      <c r="L27" s="166"/>
      <c r="M27" s="48"/>
      <c r="N27" s="166"/>
      <c r="O27" s="55"/>
      <c r="P27" s="166"/>
      <c r="Q27" s="55"/>
      <c r="R27" s="55"/>
      <c r="S27" s="55"/>
      <c r="T27" s="166"/>
      <c r="U27" s="55"/>
      <c r="V27" s="55"/>
      <c r="W27" s="166"/>
      <c r="X27" s="166"/>
      <c r="Y27" s="55"/>
      <c r="Z27" s="55"/>
      <c r="AA27" s="166"/>
      <c r="AB27" s="55"/>
      <c r="AC27" s="166"/>
      <c r="AD27" s="55"/>
      <c r="AE27" s="48"/>
      <c r="AF27" s="55"/>
      <c r="AG27" s="55"/>
      <c r="AH27" s="50"/>
      <c r="AI27" s="166"/>
      <c r="AJ27" s="48"/>
      <c r="AK27" s="50"/>
      <c r="AL27" s="50"/>
      <c r="AM27" s="166"/>
      <c r="AN27" s="48"/>
      <c r="AO27" s="50"/>
      <c r="AP27" s="48"/>
      <c r="AQ27" s="48"/>
      <c r="AR27" s="50"/>
    </row>
    <row r="28" spans="1:44">
      <c r="A28" s="149" t="s">
        <v>23</v>
      </c>
      <c r="B28" s="60" t="s">
        <v>613</v>
      </c>
      <c r="C28" s="150"/>
      <c r="D28" s="50"/>
      <c r="E28" s="152"/>
      <c r="F28" s="107"/>
      <c r="G28" s="173"/>
      <c r="H28" s="55"/>
      <c r="I28" s="166"/>
      <c r="J28" s="55"/>
      <c r="K28" s="166"/>
      <c r="L28" s="166"/>
      <c r="M28" s="50"/>
      <c r="N28" s="166"/>
      <c r="O28" s="55"/>
      <c r="P28" s="55"/>
      <c r="Q28" s="55"/>
      <c r="R28" s="55"/>
      <c r="S28" s="55"/>
      <c r="T28" s="166"/>
      <c r="U28" s="55"/>
      <c r="V28" s="55"/>
      <c r="W28" s="166"/>
      <c r="X28" s="55"/>
      <c r="Y28" s="55"/>
      <c r="Z28" s="55"/>
      <c r="AA28" s="166"/>
      <c r="AB28" s="55"/>
      <c r="AC28" s="55"/>
      <c r="AD28" s="55"/>
      <c r="AE28" s="50"/>
      <c r="AF28" s="166"/>
      <c r="AG28" s="55"/>
      <c r="AH28" s="50"/>
      <c r="AI28" s="55"/>
      <c r="AJ28" s="48"/>
      <c r="AK28" s="48"/>
      <c r="AL28" s="50"/>
      <c r="AM28" s="166"/>
      <c r="AN28" s="50"/>
      <c r="AO28" s="50"/>
      <c r="AP28" s="50"/>
      <c r="AQ28" s="50"/>
      <c r="AR28" s="50"/>
    </row>
    <row r="29" spans="1:44">
      <c r="A29" s="207" t="s">
        <v>23</v>
      </c>
      <c r="B29" s="60" t="s">
        <v>633</v>
      </c>
      <c r="C29" s="150">
        <v>4</v>
      </c>
      <c r="D29" s="50">
        <v>1</v>
      </c>
      <c r="E29" s="152"/>
      <c r="F29" s="107">
        <f>AVERAGE(K29,L29,M29,N29)</f>
        <v>5.5</v>
      </c>
      <c r="G29" s="173"/>
      <c r="H29" s="55"/>
      <c r="I29" s="166"/>
      <c r="J29" s="88" t="s">
        <v>106</v>
      </c>
      <c r="K29" s="166">
        <v>5</v>
      </c>
      <c r="L29" s="166">
        <v>4</v>
      </c>
      <c r="M29" s="411">
        <v>8</v>
      </c>
      <c r="N29" s="166">
        <v>5</v>
      </c>
      <c r="O29" s="55"/>
      <c r="P29" s="55"/>
      <c r="Q29" s="55"/>
      <c r="R29" s="55"/>
      <c r="S29" s="55"/>
      <c r="T29" s="166"/>
      <c r="U29" s="55"/>
      <c r="V29" s="55"/>
      <c r="W29" s="166"/>
      <c r="X29" s="55"/>
      <c r="Y29" s="55"/>
      <c r="Z29" s="55"/>
      <c r="AA29" s="166"/>
      <c r="AB29" s="55"/>
      <c r="AC29" s="55"/>
      <c r="AD29" s="55"/>
      <c r="AE29" s="50"/>
      <c r="AF29" s="166"/>
      <c r="AG29" s="55"/>
      <c r="AH29" s="50"/>
      <c r="AI29" s="55"/>
      <c r="AJ29" s="48"/>
      <c r="AK29" s="48"/>
      <c r="AL29" s="50"/>
      <c r="AM29" s="166"/>
      <c r="AN29" s="50"/>
      <c r="AO29" s="50"/>
      <c r="AP29" s="50"/>
      <c r="AQ29" s="50"/>
      <c r="AR29" s="50"/>
    </row>
    <row r="30" spans="1:44">
      <c r="A30" s="168" t="s">
        <v>23</v>
      </c>
      <c r="B30" s="34" t="s">
        <v>56</v>
      </c>
      <c r="C30" s="198"/>
      <c r="D30" s="199"/>
      <c r="E30" s="167"/>
      <c r="F30" s="29"/>
      <c r="G30" s="173"/>
      <c r="H30" s="166"/>
      <c r="I30" s="166"/>
      <c r="J30" s="166"/>
      <c r="K30" s="166"/>
      <c r="L30" s="166"/>
      <c r="M30" s="50"/>
      <c r="N30" s="166"/>
      <c r="O30" s="55"/>
      <c r="P30" s="55"/>
      <c r="Q30" s="55"/>
      <c r="R30" s="55"/>
      <c r="S30" s="55"/>
      <c r="T30" s="166"/>
      <c r="U30" s="55"/>
      <c r="V30" s="55"/>
      <c r="W30" s="166"/>
      <c r="X30" s="55"/>
      <c r="Y30" s="55"/>
      <c r="Z30" s="55"/>
      <c r="AA30" s="166"/>
      <c r="AB30" s="55"/>
      <c r="AC30" s="55"/>
      <c r="AD30" s="55"/>
      <c r="AE30" s="50"/>
      <c r="AF30" s="55"/>
      <c r="AG30" s="55"/>
      <c r="AH30" s="50"/>
      <c r="AI30" s="55"/>
      <c r="AJ30" s="48"/>
      <c r="AK30" s="48"/>
      <c r="AL30" s="50"/>
      <c r="AM30" s="166"/>
      <c r="AN30" s="50"/>
      <c r="AO30" s="50"/>
      <c r="AP30" s="50"/>
      <c r="AQ30" s="50"/>
      <c r="AR30" s="50"/>
    </row>
    <row r="31" spans="1:44">
      <c r="A31" s="149" t="s">
        <v>24</v>
      </c>
      <c r="B31" s="60" t="s">
        <v>454</v>
      </c>
      <c r="C31" s="150">
        <v>5</v>
      </c>
      <c r="D31" s="50"/>
      <c r="E31" s="152">
        <v>1</v>
      </c>
      <c r="F31" s="107">
        <f>AVERAGE(G31,H31,I31,J31)</f>
        <v>4.75</v>
      </c>
      <c r="G31" s="173">
        <v>4</v>
      </c>
      <c r="H31" s="55">
        <v>4</v>
      </c>
      <c r="I31" s="305">
        <v>7</v>
      </c>
      <c r="J31" s="55">
        <v>4</v>
      </c>
      <c r="K31" s="88" t="s">
        <v>430</v>
      </c>
      <c r="L31" s="166"/>
      <c r="M31" s="50"/>
      <c r="N31" s="166"/>
      <c r="O31" s="55"/>
      <c r="P31" s="55"/>
      <c r="Q31" s="55"/>
      <c r="R31" s="55"/>
      <c r="S31" s="55"/>
      <c r="T31" s="166"/>
      <c r="U31" s="55"/>
      <c r="V31" s="166"/>
      <c r="W31" s="166"/>
      <c r="X31" s="55"/>
      <c r="Y31" s="55"/>
      <c r="Z31" s="55"/>
      <c r="AA31" s="166"/>
      <c r="AB31" s="166"/>
      <c r="AC31" s="55"/>
      <c r="AD31" s="55"/>
      <c r="AE31" s="50"/>
      <c r="AF31" s="55"/>
      <c r="AG31" s="166"/>
      <c r="AH31" s="50"/>
      <c r="AI31" s="55"/>
      <c r="AJ31" s="48"/>
      <c r="AK31" s="50"/>
      <c r="AL31" s="50"/>
      <c r="AM31" s="166"/>
      <c r="AN31" s="50"/>
      <c r="AO31" s="48"/>
      <c r="AP31" s="48"/>
      <c r="AQ31" s="50"/>
      <c r="AR31" s="48"/>
    </row>
    <row r="32" spans="1:44">
      <c r="A32" s="149" t="s">
        <v>24</v>
      </c>
      <c r="B32" s="60" t="s">
        <v>455</v>
      </c>
      <c r="C32" s="150">
        <v>4</v>
      </c>
      <c r="D32" s="50">
        <v>4</v>
      </c>
      <c r="E32" s="152">
        <v>1</v>
      </c>
      <c r="F32" s="107">
        <f>AVERAGE(G32,H32,J32,K32,L32,N32)</f>
        <v>4.333333333333333</v>
      </c>
      <c r="G32" s="173">
        <v>5</v>
      </c>
      <c r="H32" s="166">
        <v>4</v>
      </c>
      <c r="I32" s="44" t="s">
        <v>106</v>
      </c>
      <c r="J32" s="55">
        <v>4</v>
      </c>
      <c r="K32" s="88">
        <v>5</v>
      </c>
      <c r="L32" s="166">
        <v>4</v>
      </c>
      <c r="M32" s="49" t="s">
        <v>106</v>
      </c>
      <c r="N32" s="166">
        <v>4</v>
      </c>
      <c r="O32" s="55"/>
      <c r="P32" s="55"/>
      <c r="Q32" s="55"/>
      <c r="R32" s="166"/>
      <c r="S32" s="55"/>
      <c r="T32" s="166"/>
      <c r="U32" s="55"/>
      <c r="V32" s="166"/>
      <c r="W32" s="166"/>
      <c r="X32" s="55"/>
      <c r="Y32" s="55"/>
      <c r="Z32" s="166"/>
      <c r="AA32" s="166"/>
      <c r="AB32" s="166"/>
      <c r="AC32" s="166"/>
      <c r="AD32" s="55"/>
      <c r="AE32" s="50"/>
      <c r="AF32" s="55"/>
      <c r="AG32" s="55"/>
      <c r="AH32" s="50"/>
      <c r="AI32" s="55"/>
      <c r="AJ32" s="48"/>
      <c r="AK32" s="48"/>
      <c r="AL32" s="50"/>
      <c r="AM32" s="166"/>
      <c r="AN32" s="50"/>
      <c r="AO32" s="50"/>
      <c r="AP32" s="50"/>
      <c r="AQ32" s="50"/>
      <c r="AR32" s="50"/>
    </row>
    <row r="33" spans="1:44">
      <c r="A33" s="149" t="s">
        <v>24</v>
      </c>
      <c r="B33" s="60" t="s">
        <v>457</v>
      </c>
      <c r="C33" s="150">
        <v>5</v>
      </c>
      <c r="D33" s="50">
        <v>2</v>
      </c>
      <c r="E33" s="152">
        <v>3</v>
      </c>
      <c r="F33" s="107">
        <f>AVERAGE(I33,J33,K33,M33,N33)</f>
        <v>5.6</v>
      </c>
      <c r="G33" s="43" t="s">
        <v>106</v>
      </c>
      <c r="H33" s="55"/>
      <c r="I33" s="295">
        <v>3</v>
      </c>
      <c r="J33" s="166">
        <v>6</v>
      </c>
      <c r="K33" s="166">
        <v>4</v>
      </c>
      <c r="L33" s="88" t="s">
        <v>106</v>
      </c>
      <c r="M33" s="349">
        <v>8</v>
      </c>
      <c r="N33" s="305">
        <v>7</v>
      </c>
      <c r="O33" s="166"/>
      <c r="P33" s="166"/>
      <c r="Q33" s="55"/>
      <c r="R33" s="166"/>
      <c r="S33" s="166"/>
      <c r="T33" s="166"/>
      <c r="U33" s="55"/>
      <c r="V33" s="166"/>
      <c r="W33" s="166"/>
      <c r="X33" s="166"/>
      <c r="Y33" s="55"/>
      <c r="Z33" s="166"/>
      <c r="AA33" s="166"/>
      <c r="AB33" s="55"/>
      <c r="AC33" s="55"/>
      <c r="AD33" s="55"/>
      <c r="AE33" s="50"/>
      <c r="AF33" s="55"/>
      <c r="AG33" s="55"/>
      <c r="AH33" s="50"/>
      <c r="AI33" s="55"/>
      <c r="AJ33" s="48"/>
      <c r="AK33" s="50"/>
      <c r="AL33" s="50"/>
      <c r="AM33" s="166"/>
      <c r="AN33" s="50"/>
      <c r="AO33" s="50"/>
      <c r="AP33" s="50"/>
      <c r="AQ33" s="48"/>
      <c r="AR33" s="50"/>
    </row>
    <row r="34" spans="1:44" ht="15.75" thickBot="1">
      <c r="A34" s="169" t="s">
        <v>24</v>
      </c>
      <c r="B34" s="275" t="s">
        <v>459</v>
      </c>
      <c r="C34" s="163"/>
      <c r="D34" s="164">
        <v>3</v>
      </c>
      <c r="E34" s="165">
        <v>1</v>
      </c>
      <c r="F34" s="28"/>
      <c r="G34" s="43" t="s">
        <v>106</v>
      </c>
      <c r="H34" s="88" t="s">
        <v>106</v>
      </c>
      <c r="I34" s="166"/>
      <c r="J34" s="55"/>
      <c r="K34" s="166"/>
      <c r="L34" s="166"/>
      <c r="M34" s="48"/>
      <c r="N34" s="44" t="s">
        <v>106</v>
      </c>
      <c r="O34" s="166"/>
      <c r="P34" s="55"/>
      <c r="Q34" s="166"/>
      <c r="R34" s="166"/>
      <c r="S34" s="166"/>
      <c r="T34" s="166"/>
      <c r="U34" s="55"/>
      <c r="V34" s="55"/>
      <c r="W34" s="166"/>
      <c r="X34" s="55"/>
      <c r="Y34" s="166"/>
      <c r="Z34" s="55"/>
      <c r="AA34" s="166"/>
      <c r="AB34" s="55"/>
      <c r="AC34" s="55"/>
      <c r="AD34" s="55"/>
      <c r="AE34" s="50"/>
      <c r="AF34" s="55"/>
      <c r="AG34" s="55"/>
      <c r="AH34" s="48"/>
      <c r="AI34" s="55"/>
      <c r="AJ34" s="48"/>
      <c r="AK34" s="50"/>
      <c r="AL34" s="50"/>
      <c r="AM34" s="166"/>
      <c r="AN34" s="50"/>
      <c r="AO34" s="50"/>
      <c r="AP34" s="50"/>
      <c r="AQ34" s="50"/>
      <c r="AR34" s="50"/>
    </row>
    <row r="35" spans="1:44">
      <c r="G35" s="122">
        <f>AVERAGE(G8,G11,G12,G13,G14,G20,G21,G22,G23,G31,G32)</f>
        <v>4.9090909090909092</v>
      </c>
      <c r="H35" s="122">
        <f>AVERAGE(H8,H12,H13,H14,H15,H20,H21,H22,H23,H31,H32)</f>
        <v>4.6363636363636367</v>
      </c>
      <c r="I35" s="116">
        <f>AVERAGE(I8,I12,I13,I14,I15,I20,I21,I22,I23,I31,I33)</f>
        <v>5.4545454545454541</v>
      </c>
      <c r="J35" s="122">
        <f>AVERAGE(J8,J12,J13,J14,J15,J21,J20,J22,J31,J33,J32)</f>
        <v>4</v>
      </c>
      <c r="K35" s="116">
        <f>AVERAGE(K8,K12,K13,K15,K19,K20,K22,K26,K29,K32,K33)</f>
        <v>5.1818181818181817</v>
      </c>
      <c r="L35" s="116">
        <f>AVERAGE(L8,L12,L14,L16,L18,L19,L21,L25,L26,L29,L32)</f>
        <v>3.7272727272727271</v>
      </c>
      <c r="M35" s="122">
        <f>AVERAGE(M8,M13,M14,M15,M18,M20,M21,M22,M26,M29,M33)</f>
        <v>6.2727272727272725</v>
      </c>
      <c r="N35" s="116">
        <f>AVERAGE(N8,N13,N14,N15,N18,N21,N20,N26,N29,N32,N33)</f>
        <v>4.7272727272727275</v>
      </c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115"/>
    <col min="7" max="47" width="4.7109375" style="115" customWidth="1"/>
    <col min="48" max="16384" width="11.42578125" style="115"/>
  </cols>
  <sheetData>
    <row r="1" spans="1:44">
      <c r="A1" s="115" t="s">
        <v>425</v>
      </c>
    </row>
    <row r="4" spans="1:44">
      <c r="A4" s="115" t="s">
        <v>2</v>
      </c>
    </row>
    <row r="5" spans="1:44" ht="15.75" thickBot="1"/>
    <row r="6" spans="1:44" ht="15.75" thickBot="1">
      <c r="C6" s="412" t="s">
        <v>74</v>
      </c>
      <c r="D6" s="413"/>
      <c r="E6" s="414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465</v>
      </c>
      <c r="H7" s="139" t="s">
        <v>564</v>
      </c>
      <c r="I7" s="139" t="s">
        <v>584</v>
      </c>
      <c r="J7" s="139" t="s">
        <v>652</v>
      </c>
      <c r="K7" s="139" t="s">
        <v>668</v>
      </c>
      <c r="L7" s="139" t="s">
        <v>707</v>
      </c>
      <c r="M7" s="139" t="s">
        <v>731</v>
      </c>
      <c r="N7" s="139" t="s">
        <v>749</v>
      </c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4">
      <c r="A8" s="18" t="s">
        <v>8</v>
      </c>
      <c r="B8" s="205" t="s">
        <v>464</v>
      </c>
      <c r="C8" s="229">
        <v>8</v>
      </c>
      <c r="D8" s="230"/>
      <c r="E8" s="231"/>
      <c r="F8" s="232">
        <f>AVERAGE(G8,H8,I8,J8,K8,L8,M8,N8)</f>
        <v>5.5</v>
      </c>
      <c r="G8" s="173">
        <v>5</v>
      </c>
      <c r="H8" s="55">
        <v>4</v>
      </c>
      <c r="I8" s="305">
        <v>8</v>
      </c>
      <c r="J8" s="54">
        <v>6</v>
      </c>
      <c r="K8" s="305">
        <v>8</v>
      </c>
      <c r="L8" s="166">
        <v>5</v>
      </c>
      <c r="M8" s="51">
        <v>6</v>
      </c>
      <c r="N8" s="295">
        <v>2</v>
      </c>
      <c r="O8" s="55"/>
      <c r="P8" s="55"/>
      <c r="Q8" s="55"/>
      <c r="R8" s="55"/>
      <c r="S8" s="55"/>
      <c r="T8" s="166"/>
      <c r="U8" s="55"/>
      <c r="V8" s="50"/>
      <c r="W8" s="166"/>
      <c r="X8" s="55"/>
      <c r="Y8" s="55"/>
      <c r="Z8" s="55"/>
      <c r="AA8" s="166"/>
      <c r="AB8" s="55"/>
      <c r="AC8" s="55"/>
      <c r="AD8" s="55"/>
      <c r="AE8" s="50"/>
      <c r="AF8" s="55"/>
      <c r="AG8" s="55"/>
      <c r="AH8" s="50"/>
      <c r="AI8" s="50"/>
      <c r="AJ8" s="48"/>
      <c r="AK8" s="50"/>
      <c r="AL8" s="50"/>
      <c r="AM8" s="166"/>
      <c r="AN8" s="50"/>
      <c r="AO8" s="50"/>
      <c r="AP8" s="50"/>
      <c r="AQ8" s="50"/>
      <c r="AR8" s="50"/>
    </row>
    <row r="9" spans="1:44">
      <c r="A9" s="66" t="s">
        <v>8</v>
      </c>
      <c r="B9" s="70" t="s">
        <v>614</v>
      </c>
      <c r="C9" s="127"/>
      <c r="D9" s="128"/>
      <c r="E9" s="129"/>
      <c r="F9" s="64"/>
      <c r="G9" s="173"/>
      <c r="H9" s="55"/>
      <c r="I9" s="166"/>
      <c r="J9" s="55"/>
      <c r="K9" s="48"/>
      <c r="L9" s="55"/>
      <c r="M9" s="166"/>
      <c r="N9" s="55"/>
      <c r="O9" s="55"/>
      <c r="P9" s="55"/>
      <c r="Q9" s="55"/>
      <c r="R9" s="55"/>
      <c r="S9" s="55"/>
      <c r="T9" s="166"/>
      <c r="U9" s="55"/>
      <c r="V9" s="55"/>
      <c r="W9" s="166"/>
      <c r="X9" s="55"/>
      <c r="Y9" s="55"/>
      <c r="Z9" s="55"/>
      <c r="AA9" s="166"/>
      <c r="AB9" s="55"/>
      <c r="AC9" s="55"/>
      <c r="AD9" s="55"/>
      <c r="AE9" s="50"/>
      <c r="AF9" s="55"/>
      <c r="AG9" s="55"/>
      <c r="AH9" s="50"/>
      <c r="AI9" s="50"/>
      <c r="AJ9" s="48"/>
      <c r="AK9" s="50"/>
      <c r="AL9" s="50"/>
      <c r="AM9" s="166"/>
      <c r="AN9" s="50"/>
      <c r="AO9" s="50"/>
      <c r="AP9" s="50"/>
      <c r="AQ9" s="50"/>
      <c r="AR9" s="50"/>
    </row>
    <row r="10" spans="1:44">
      <c r="A10" s="10" t="s">
        <v>8</v>
      </c>
      <c r="B10" s="11" t="s">
        <v>615</v>
      </c>
      <c r="C10" s="233"/>
      <c r="D10" s="234"/>
      <c r="E10" s="158"/>
      <c r="F10" s="200"/>
      <c r="G10" s="173"/>
      <c r="H10" s="55"/>
      <c r="I10" s="166"/>
      <c r="J10" s="55"/>
      <c r="K10" s="166"/>
      <c r="L10" s="166"/>
      <c r="M10" s="50"/>
      <c r="N10" s="166"/>
      <c r="O10" s="55"/>
      <c r="P10" s="55"/>
      <c r="Q10" s="55"/>
      <c r="R10" s="55"/>
      <c r="S10" s="55"/>
      <c r="T10" s="166"/>
      <c r="U10" s="55"/>
      <c r="V10" s="55"/>
      <c r="W10" s="166"/>
      <c r="X10" s="55"/>
      <c r="Y10" s="55"/>
      <c r="Z10" s="55"/>
      <c r="AA10" s="166"/>
      <c r="AB10" s="55"/>
      <c r="AC10" s="55"/>
      <c r="AD10" s="55"/>
      <c r="AE10" s="50"/>
      <c r="AF10" s="55"/>
      <c r="AG10" s="55"/>
      <c r="AH10" s="50"/>
      <c r="AI10" s="50"/>
      <c r="AJ10" s="48"/>
      <c r="AK10" s="50"/>
      <c r="AL10" s="50"/>
      <c r="AM10" s="166"/>
      <c r="AN10" s="50"/>
      <c r="AO10" s="50"/>
      <c r="AP10" s="50"/>
      <c r="AQ10" s="50"/>
      <c r="AR10" s="50"/>
    </row>
    <row r="11" spans="1:44">
      <c r="A11" s="66" t="s">
        <v>10</v>
      </c>
      <c r="B11" s="60" t="s">
        <v>466</v>
      </c>
      <c r="C11" s="127">
        <v>4</v>
      </c>
      <c r="D11" s="128">
        <v>1</v>
      </c>
      <c r="E11" s="235"/>
      <c r="F11" s="64">
        <f>AVERAGE(G11,L11,M11,N11)</f>
        <v>4.75</v>
      </c>
      <c r="G11" s="173">
        <v>6</v>
      </c>
      <c r="H11" s="55"/>
      <c r="I11" s="166"/>
      <c r="J11" s="88" t="s">
        <v>106</v>
      </c>
      <c r="K11" s="166"/>
      <c r="L11" s="166">
        <v>4</v>
      </c>
      <c r="M11" s="50">
        <v>6</v>
      </c>
      <c r="N11" s="295">
        <v>3</v>
      </c>
      <c r="O11" s="55"/>
      <c r="P11" s="55"/>
      <c r="Q11" s="55"/>
      <c r="R11" s="55"/>
      <c r="S11" s="55"/>
      <c r="T11" s="166"/>
      <c r="U11" s="55"/>
      <c r="V11" s="55"/>
      <c r="W11" s="166"/>
      <c r="X11" s="55"/>
      <c r="Y11" s="166"/>
      <c r="Z11" s="166"/>
      <c r="AA11" s="166"/>
      <c r="AB11" s="166"/>
      <c r="AC11" s="55"/>
      <c r="AD11" s="55"/>
      <c r="AE11" s="50"/>
      <c r="AF11" s="166"/>
      <c r="AG11" s="55"/>
      <c r="AH11" s="50"/>
      <c r="AI11" s="50"/>
      <c r="AJ11" s="48"/>
      <c r="AK11" s="50"/>
      <c r="AL11" s="50"/>
      <c r="AM11" s="166"/>
      <c r="AN11" s="50"/>
      <c r="AO11" s="50"/>
      <c r="AP11" s="50"/>
      <c r="AQ11" s="50"/>
      <c r="AR11" s="48"/>
    </row>
    <row r="12" spans="1:44">
      <c r="A12" s="66" t="s">
        <v>10</v>
      </c>
      <c r="B12" s="109" t="s">
        <v>467</v>
      </c>
      <c r="C12" s="127">
        <v>8</v>
      </c>
      <c r="D12" s="128"/>
      <c r="E12" s="129">
        <v>1</v>
      </c>
      <c r="F12" s="64">
        <f>AVERAGE(G12,H12,I12,J12,K12,L12,M12,N12)</f>
        <v>5.125</v>
      </c>
      <c r="G12" s="173">
        <v>5</v>
      </c>
      <c r="H12" s="55">
        <v>6</v>
      </c>
      <c r="I12" s="305">
        <v>7</v>
      </c>
      <c r="J12" s="55">
        <v>6</v>
      </c>
      <c r="K12" s="166">
        <v>5</v>
      </c>
      <c r="L12" s="166">
        <v>4</v>
      </c>
      <c r="M12" s="50">
        <v>5</v>
      </c>
      <c r="N12" s="295">
        <v>3</v>
      </c>
      <c r="O12" s="55"/>
      <c r="P12" s="55"/>
      <c r="Q12" s="55"/>
      <c r="R12" s="55"/>
      <c r="S12" s="55"/>
      <c r="T12" s="166"/>
      <c r="U12" s="55"/>
      <c r="V12" s="55"/>
      <c r="W12" s="166"/>
      <c r="X12" s="55"/>
      <c r="Y12" s="55"/>
      <c r="Z12" s="55"/>
      <c r="AA12" s="166"/>
      <c r="AB12" s="55"/>
      <c r="AC12" s="55"/>
      <c r="AD12" s="55"/>
      <c r="AE12" s="50"/>
      <c r="AF12" s="55"/>
      <c r="AG12" s="55"/>
      <c r="AH12" s="50"/>
      <c r="AI12" s="50"/>
      <c r="AJ12" s="48"/>
      <c r="AK12" s="50"/>
      <c r="AL12" s="50"/>
      <c r="AM12" s="166"/>
      <c r="AN12" s="50"/>
      <c r="AO12" s="50"/>
      <c r="AP12" s="50"/>
      <c r="AQ12" s="50"/>
      <c r="AR12" s="50"/>
    </row>
    <row r="13" spans="1:44">
      <c r="A13" s="66" t="s">
        <v>10</v>
      </c>
      <c r="B13" s="109" t="s">
        <v>468</v>
      </c>
      <c r="C13" s="127">
        <v>6</v>
      </c>
      <c r="D13" s="128">
        <v>1</v>
      </c>
      <c r="E13" s="129">
        <v>1</v>
      </c>
      <c r="F13" s="64">
        <f>AVERAGE(G13,H13,I13,J13,K13,L13)</f>
        <v>5</v>
      </c>
      <c r="G13" s="173">
        <v>4</v>
      </c>
      <c r="H13" s="48">
        <v>4</v>
      </c>
      <c r="I13" s="312">
        <v>7</v>
      </c>
      <c r="J13" s="55">
        <v>6</v>
      </c>
      <c r="K13" s="166">
        <v>6</v>
      </c>
      <c r="L13" s="295">
        <v>3</v>
      </c>
      <c r="M13" s="49" t="s">
        <v>106</v>
      </c>
      <c r="N13" s="166"/>
      <c r="O13" s="55"/>
      <c r="P13" s="55"/>
      <c r="Q13" s="55"/>
      <c r="R13" s="55"/>
      <c r="S13" s="55"/>
      <c r="T13" s="166"/>
      <c r="U13" s="55"/>
      <c r="V13" s="55"/>
      <c r="W13" s="166"/>
      <c r="X13" s="55"/>
      <c r="Y13" s="55"/>
      <c r="Z13" s="55"/>
      <c r="AA13" s="166"/>
      <c r="AB13" s="55"/>
      <c r="AC13" s="55"/>
      <c r="AD13" s="55"/>
      <c r="AE13" s="48"/>
      <c r="AF13" s="166"/>
      <c r="AG13" s="55"/>
      <c r="AH13" s="50"/>
      <c r="AI13" s="50"/>
      <c r="AJ13" s="48"/>
      <c r="AK13" s="50"/>
      <c r="AL13" s="50"/>
      <c r="AM13" s="166"/>
      <c r="AN13" s="50"/>
      <c r="AO13" s="50"/>
      <c r="AP13" s="50"/>
      <c r="AQ13" s="50"/>
      <c r="AR13" s="50"/>
    </row>
    <row r="14" spans="1:44">
      <c r="A14" s="66" t="s">
        <v>10</v>
      </c>
      <c r="B14" s="109" t="s">
        <v>469</v>
      </c>
      <c r="C14" s="127">
        <v>5</v>
      </c>
      <c r="D14" s="128"/>
      <c r="E14" s="129"/>
      <c r="F14" s="64">
        <f>AVERAGE(G14,H14,I14,J14,K14)</f>
        <v>5.2</v>
      </c>
      <c r="G14" s="173">
        <v>4</v>
      </c>
      <c r="H14" s="55">
        <v>4</v>
      </c>
      <c r="I14" s="166">
        <v>5</v>
      </c>
      <c r="J14" s="306">
        <v>7</v>
      </c>
      <c r="K14" s="166">
        <v>6</v>
      </c>
      <c r="L14" s="166"/>
      <c r="M14" s="50"/>
      <c r="N14" s="166"/>
      <c r="O14" s="55"/>
      <c r="P14" s="55"/>
      <c r="Q14" s="55"/>
      <c r="R14" s="55"/>
      <c r="S14" s="55"/>
      <c r="T14" s="166"/>
      <c r="U14" s="55"/>
      <c r="V14" s="55"/>
      <c r="W14" s="166"/>
      <c r="X14" s="55"/>
      <c r="Y14" s="55"/>
      <c r="Z14" s="55"/>
      <c r="AA14" s="166"/>
      <c r="AB14" s="55"/>
      <c r="AC14" s="55"/>
      <c r="AD14" s="55"/>
      <c r="AE14" s="50"/>
      <c r="AF14" s="55"/>
      <c r="AG14" s="55"/>
      <c r="AH14" s="50"/>
      <c r="AI14" s="48"/>
      <c r="AJ14" s="48"/>
      <c r="AK14" s="50"/>
      <c r="AL14" s="48"/>
      <c r="AM14" s="166"/>
      <c r="AN14" s="48"/>
      <c r="AO14" s="50"/>
      <c r="AP14" s="50"/>
      <c r="AQ14" s="50"/>
      <c r="AR14" s="50"/>
    </row>
    <row r="15" spans="1:44">
      <c r="A15" s="66" t="s">
        <v>10</v>
      </c>
      <c r="B15" s="60" t="s">
        <v>474</v>
      </c>
      <c r="C15" s="127"/>
      <c r="D15" s="128">
        <v>1</v>
      </c>
      <c r="E15" s="235"/>
      <c r="F15" s="64"/>
      <c r="G15" s="43" t="s">
        <v>106</v>
      </c>
      <c r="H15" s="55"/>
      <c r="I15" s="166"/>
      <c r="J15" s="55"/>
      <c r="K15" s="166"/>
      <c r="L15" s="166"/>
      <c r="M15" s="50"/>
      <c r="N15" s="166"/>
      <c r="O15" s="55"/>
      <c r="P15" s="166"/>
      <c r="Q15" s="55"/>
      <c r="R15" s="166"/>
      <c r="S15" s="55"/>
      <c r="T15" s="166"/>
      <c r="U15" s="55"/>
      <c r="V15" s="55"/>
      <c r="W15" s="166"/>
      <c r="X15" s="55"/>
      <c r="Y15" s="55"/>
      <c r="Z15" s="55"/>
      <c r="AA15" s="166"/>
      <c r="AB15" s="166"/>
      <c r="AC15" s="166"/>
      <c r="AD15" s="166"/>
      <c r="AE15" s="50"/>
      <c r="AF15" s="55"/>
      <c r="AG15" s="55"/>
      <c r="AH15" s="50"/>
      <c r="AI15" s="48"/>
      <c r="AJ15" s="48"/>
      <c r="AK15" s="50"/>
      <c r="AL15" s="48"/>
      <c r="AM15" s="166"/>
      <c r="AN15" s="50"/>
      <c r="AO15" s="50"/>
      <c r="AP15" s="50"/>
      <c r="AQ15" s="50"/>
      <c r="AR15" s="50"/>
    </row>
    <row r="16" spans="1:44">
      <c r="A16" s="66" t="s">
        <v>10</v>
      </c>
      <c r="B16" s="109" t="s">
        <v>565</v>
      </c>
      <c r="C16" s="127">
        <v>7</v>
      </c>
      <c r="D16" s="128"/>
      <c r="E16" s="129"/>
      <c r="F16" s="64">
        <f>AVERAGE(H16,I16,J16,K16,L16,M16,N16)</f>
        <v>4.4285714285714288</v>
      </c>
      <c r="G16" s="173"/>
      <c r="H16" s="308">
        <v>3</v>
      </c>
      <c r="I16" s="166">
        <v>6</v>
      </c>
      <c r="J16" s="55">
        <v>6</v>
      </c>
      <c r="K16" s="166">
        <v>5</v>
      </c>
      <c r="L16" s="295">
        <v>3</v>
      </c>
      <c r="M16" s="50">
        <v>5</v>
      </c>
      <c r="N16" s="295">
        <v>3</v>
      </c>
      <c r="O16" s="55"/>
      <c r="P16" s="55"/>
      <c r="Q16" s="55"/>
      <c r="R16" s="55"/>
      <c r="S16" s="55"/>
      <c r="T16" s="166"/>
      <c r="U16" s="55"/>
      <c r="V16" s="55"/>
      <c r="W16" s="166"/>
      <c r="X16" s="55"/>
      <c r="Y16" s="55"/>
      <c r="Z16" s="55"/>
      <c r="AA16" s="166"/>
      <c r="AB16" s="55"/>
      <c r="AC16" s="55"/>
      <c r="AD16" s="55"/>
      <c r="AE16" s="50"/>
      <c r="AF16" s="55"/>
      <c r="AG16" s="55"/>
      <c r="AH16" s="50"/>
      <c r="AI16" s="48"/>
      <c r="AJ16" s="48"/>
      <c r="AK16" s="50"/>
      <c r="AL16" s="48"/>
      <c r="AM16" s="166"/>
      <c r="AN16" s="50"/>
      <c r="AO16" s="50"/>
      <c r="AP16" s="48"/>
      <c r="AQ16" s="50"/>
      <c r="AR16" s="50"/>
    </row>
    <row r="17" spans="1:44">
      <c r="A17" s="66" t="s">
        <v>10</v>
      </c>
      <c r="B17" s="109" t="s">
        <v>585</v>
      </c>
      <c r="C17" s="127"/>
      <c r="D17" s="128">
        <v>2</v>
      </c>
      <c r="E17" s="129"/>
      <c r="F17" s="64"/>
      <c r="G17" s="173"/>
      <c r="H17" s="55"/>
      <c r="I17" s="88" t="s">
        <v>106</v>
      </c>
      <c r="J17" s="55"/>
      <c r="K17" s="166"/>
      <c r="L17" s="166"/>
      <c r="M17" s="50"/>
      <c r="N17" s="88" t="s">
        <v>106</v>
      </c>
      <c r="O17" s="55"/>
      <c r="P17" s="55"/>
      <c r="Q17" s="166"/>
      <c r="R17" s="166"/>
      <c r="S17" s="55"/>
      <c r="T17" s="166"/>
      <c r="U17" s="55"/>
      <c r="V17" s="55"/>
      <c r="W17" s="166"/>
      <c r="X17" s="55"/>
      <c r="Y17" s="55"/>
      <c r="Z17" s="55"/>
      <c r="AA17" s="166"/>
      <c r="AB17" s="55"/>
      <c r="AC17" s="55"/>
      <c r="AD17" s="55"/>
      <c r="AE17" s="50"/>
      <c r="AF17" s="55"/>
      <c r="AG17" s="55"/>
      <c r="AH17" s="50"/>
      <c r="AI17" s="48"/>
      <c r="AJ17" s="48"/>
      <c r="AK17" s="50"/>
      <c r="AL17" s="48"/>
      <c r="AM17" s="166"/>
      <c r="AN17" s="50"/>
      <c r="AO17" s="50"/>
      <c r="AP17" s="50"/>
      <c r="AQ17" s="50"/>
      <c r="AR17" s="48"/>
    </row>
    <row r="18" spans="1:44">
      <c r="A18" s="66" t="s">
        <v>10</v>
      </c>
      <c r="B18" s="60" t="s">
        <v>617</v>
      </c>
      <c r="C18" s="127"/>
      <c r="D18" s="128"/>
      <c r="E18" s="129"/>
      <c r="F18" s="64"/>
      <c r="G18" s="173"/>
      <c r="H18" s="55"/>
      <c r="I18" s="88"/>
      <c r="J18" s="55"/>
      <c r="K18" s="166"/>
      <c r="L18" s="166"/>
      <c r="M18" s="50"/>
      <c r="N18" s="166"/>
      <c r="O18" s="55"/>
      <c r="P18" s="55"/>
      <c r="Q18" s="166"/>
      <c r="R18" s="166"/>
      <c r="S18" s="55"/>
      <c r="T18" s="166"/>
      <c r="U18" s="55"/>
      <c r="V18" s="55"/>
      <c r="W18" s="166"/>
      <c r="X18" s="55"/>
      <c r="Y18" s="55"/>
      <c r="Z18" s="55"/>
      <c r="AA18" s="166"/>
      <c r="AB18" s="55"/>
      <c r="AC18" s="55"/>
      <c r="AD18" s="55"/>
      <c r="AE18" s="50"/>
      <c r="AF18" s="55"/>
      <c r="AG18" s="55"/>
      <c r="AH18" s="50"/>
      <c r="AI18" s="48"/>
      <c r="AJ18" s="48"/>
      <c r="AK18" s="50"/>
      <c r="AL18" s="48"/>
      <c r="AM18" s="166"/>
      <c r="AN18" s="50"/>
      <c r="AO18" s="50"/>
      <c r="AP18" s="50"/>
      <c r="AQ18" s="50"/>
      <c r="AR18" s="48"/>
    </row>
    <row r="19" spans="1:44">
      <c r="A19" s="66" t="s">
        <v>10</v>
      </c>
      <c r="B19" s="60" t="s">
        <v>618</v>
      </c>
      <c r="C19" s="127"/>
      <c r="D19" s="128"/>
      <c r="E19" s="129"/>
      <c r="F19" s="64"/>
      <c r="G19" s="173"/>
      <c r="H19" s="55"/>
      <c r="I19" s="88"/>
      <c r="J19" s="55"/>
      <c r="K19" s="166"/>
      <c r="L19" s="166"/>
      <c r="M19" s="50"/>
      <c r="N19" s="166"/>
      <c r="O19" s="55"/>
      <c r="P19" s="55"/>
      <c r="Q19" s="166"/>
      <c r="R19" s="166"/>
      <c r="S19" s="55"/>
      <c r="T19" s="166"/>
      <c r="U19" s="55"/>
      <c r="V19" s="55"/>
      <c r="W19" s="166"/>
      <c r="X19" s="55"/>
      <c r="Y19" s="55"/>
      <c r="Z19" s="55"/>
      <c r="AA19" s="166"/>
      <c r="AB19" s="55"/>
      <c r="AC19" s="55"/>
      <c r="AD19" s="55"/>
      <c r="AE19" s="50"/>
      <c r="AF19" s="55"/>
      <c r="AG19" s="55"/>
      <c r="AH19" s="50"/>
      <c r="AI19" s="48"/>
      <c r="AJ19" s="48"/>
      <c r="AK19" s="50"/>
      <c r="AL19" s="48"/>
      <c r="AM19" s="166"/>
      <c r="AN19" s="50"/>
      <c r="AO19" s="50"/>
      <c r="AP19" s="50"/>
      <c r="AQ19" s="50"/>
      <c r="AR19" s="48"/>
    </row>
    <row r="20" spans="1:44">
      <c r="A20" s="366" t="s">
        <v>10</v>
      </c>
      <c r="B20" s="375" t="s">
        <v>732</v>
      </c>
      <c r="C20" s="127">
        <v>2</v>
      </c>
      <c r="D20" s="128"/>
      <c r="E20" s="129"/>
      <c r="F20" s="382">
        <f>AVERAGE(M20,N20)</f>
        <v>3</v>
      </c>
      <c r="G20" s="173"/>
      <c r="H20" s="55"/>
      <c r="I20" s="88"/>
      <c r="J20" s="55"/>
      <c r="K20" s="166"/>
      <c r="L20" s="166"/>
      <c r="M20" s="379">
        <v>5</v>
      </c>
      <c r="N20" s="295">
        <v>1</v>
      </c>
      <c r="O20" s="55"/>
      <c r="P20" s="55"/>
      <c r="Q20" s="166"/>
      <c r="R20" s="166"/>
      <c r="S20" s="55"/>
      <c r="T20" s="166"/>
      <c r="U20" s="55"/>
      <c r="V20" s="55"/>
      <c r="W20" s="166"/>
      <c r="X20" s="55"/>
      <c r="Y20" s="55"/>
      <c r="Z20" s="55"/>
      <c r="AA20" s="166"/>
      <c r="AB20" s="55"/>
      <c r="AC20" s="55"/>
      <c r="AD20" s="55"/>
      <c r="AE20" s="379"/>
      <c r="AF20" s="55"/>
      <c r="AG20" s="55"/>
      <c r="AH20" s="379"/>
      <c r="AI20" s="48"/>
      <c r="AJ20" s="48"/>
      <c r="AK20" s="379"/>
      <c r="AL20" s="48"/>
      <c r="AM20" s="166"/>
      <c r="AN20" s="379"/>
      <c r="AO20" s="379"/>
      <c r="AP20" s="379"/>
      <c r="AQ20" s="379"/>
      <c r="AR20" s="48"/>
    </row>
    <row r="21" spans="1:44">
      <c r="A21" s="10" t="s">
        <v>10</v>
      </c>
      <c r="B21" s="34" t="s">
        <v>616</v>
      </c>
      <c r="C21" s="233"/>
      <c r="D21" s="234"/>
      <c r="E21" s="236"/>
      <c r="F21" s="64"/>
      <c r="G21" s="173"/>
      <c r="H21" s="55"/>
      <c r="I21" s="166"/>
      <c r="J21" s="55"/>
      <c r="K21" s="166"/>
      <c r="L21" s="166"/>
      <c r="M21" s="50"/>
      <c r="N21" s="166"/>
      <c r="O21" s="55"/>
      <c r="P21" s="55"/>
      <c r="Q21" s="55"/>
      <c r="R21" s="55"/>
      <c r="S21" s="55"/>
      <c r="T21" s="166"/>
      <c r="U21" s="55"/>
      <c r="V21" s="55"/>
      <c r="W21" s="166"/>
      <c r="X21" s="55"/>
      <c r="Y21" s="55"/>
      <c r="Z21" s="55"/>
      <c r="AA21" s="166"/>
      <c r="AB21" s="55"/>
      <c r="AC21" s="55"/>
      <c r="AD21" s="55"/>
      <c r="AE21" s="50"/>
      <c r="AF21" s="55"/>
      <c r="AG21" s="55"/>
      <c r="AH21" s="50"/>
      <c r="AI21" s="48"/>
      <c r="AJ21" s="48"/>
      <c r="AK21" s="50"/>
      <c r="AL21" s="50"/>
      <c r="AM21" s="166"/>
      <c r="AN21" s="50"/>
      <c r="AO21" s="50"/>
      <c r="AP21" s="50"/>
      <c r="AQ21" s="50"/>
      <c r="AR21" s="50"/>
    </row>
    <row r="22" spans="1:44">
      <c r="A22" s="66" t="s">
        <v>23</v>
      </c>
      <c r="B22" s="109" t="s">
        <v>470</v>
      </c>
      <c r="C22" s="127">
        <v>4</v>
      </c>
      <c r="D22" s="128"/>
      <c r="E22" s="129"/>
      <c r="F22" s="41">
        <f>AVERAGE(G22,H22,I22)</f>
        <v>4.666666666666667</v>
      </c>
      <c r="G22" s="173">
        <v>6</v>
      </c>
      <c r="H22" s="308">
        <v>3</v>
      </c>
      <c r="I22" s="166">
        <v>5</v>
      </c>
      <c r="J22" s="106" t="s">
        <v>430</v>
      </c>
      <c r="K22" s="166"/>
      <c r="L22" s="166"/>
      <c r="M22" s="48"/>
      <c r="N22" s="166"/>
      <c r="O22" s="166"/>
      <c r="P22" s="55"/>
      <c r="Q22" s="166"/>
      <c r="R22" s="55"/>
      <c r="S22" s="55"/>
      <c r="T22" s="166"/>
      <c r="U22" s="55"/>
      <c r="V22" s="55"/>
      <c r="W22" s="166"/>
      <c r="X22" s="166"/>
      <c r="Y22" s="55"/>
      <c r="Z22" s="55"/>
      <c r="AA22" s="166"/>
      <c r="AB22" s="55"/>
      <c r="AC22" s="55"/>
      <c r="AD22" s="55"/>
      <c r="AE22" s="50"/>
      <c r="AF22" s="55"/>
      <c r="AG22" s="55"/>
      <c r="AH22" s="50"/>
      <c r="AI22" s="50"/>
      <c r="AJ22" s="48"/>
      <c r="AK22" s="48"/>
      <c r="AL22" s="50"/>
      <c r="AM22" s="166"/>
      <c r="AN22" s="50"/>
      <c r="AO22" s="50"/>
      <c r="AP22" s="48"/>
      <c r="AQ22" s="48"/>
      <c r="AR22" s="50"/>
    </row>
    <row r="23" spans="1:44">
      <c r="A23" s="66" t="s">
        <v>23</v>
      </c>
      <c r="B23" s="109" t="s">
        <v>67</v>
      </c>
      <c r="C23" s="127">
        <v>8</v>
      </c>
      <c r="D23" s="128"/>
      <c r="E23" s="129"/>
      <c r="F23" s="64">
        <f>AVERAGE(G23,H23,I23,J23,K23,L23,M23,N23)</f>
        <v>4.75</v>
      </c>
      <c r="G23" s="173">
        <v>5</v>
      </c>
      <c r="H23" s="166">
        <v>5</v>
      </c>
      <c r="I23" s="166">
        <v>6</v>
      </c>
      <c r="J23" s="166">
        <v>5</v>
      </c>
      <c r="K23" s="166">
        <v>6</v>
      </c>
      <c r="L23" s="166">
        <v>4</v>
      </c>
      <c r="M23" s="50">
        <v>5</v>
      </c>
      <c r="N23" s="295">
        <v>2</v>
      </c>
      <c r="O23" s="55"/>
      <c r="P23" s="55"/>
      <c r="Q23" s="55"/>
      <c r="R23" s="55"/>
      <c r="S23" s="55"/>
      <c r="T23" s="166"/>
      <c r="U23" s="55"/>
      <c r="V23" s="55"/>
      <c r="W23" s="166"/>
      <c r="X23" s="55"/>
      <c r="Y23" s="166"/>
      <c r="Z23" s="55"/>
      <c r="AA23" s="166"/>
      <c r="AB23" s="55"/>
      <c r="AC23" s="55"/>
      <c r="AD23" s="55"/>
      <c r="AE23" s="50"/>
      <c r="AF23" s="55"/>
      <c r="AG23" s="55"/>
      <c r="AH23" s="50"/>
      <c r="AI23" s="50"/>
      <c r="AJ23" s="48"/>
      <c r="AK23" s="50"/>
      <c r="AL23" s="48"/>
      <c r="AM23" s="166"/>
      <c r="AN23" s="50"/>
      <c r="AO23" s="50"/>
      <c r="AP23" s="48"/>
      <c r="AQ23" s="48"/>
      <c r="AR23" s="50"/>
    </row>
    <row r="24" spans="1:44">
      <c r="A24" s="66" t="s">
        <v>23</v>
      </c>
      <c r="B24" s="60" t="s">
        <v>471</v>
      </c>
      <c r="C24" s="127">
        <v>3</v>
      </c>
      <c r="D24" s="128">
        <v>4</v>
      </c>
      <c r="E24" s="129"/>
      <c r="F24" s="64">
        <f>AVERAGE(G24,I24,L24)</f>
        <v>5</v>
      </c>
      <c r="G24" s="173">
        <v>4</v>
      </c>
      <c r="H24" s="88" t="s">
        <v>106</v>
      </c>
      <c r="I24" s="166">
        <v>6</v>
      </c>
      <c r="J24" s="166"/>
      <c r="K24" s="88" t="s">
        <v>106</v>
      </c>
      <c r="L24" s="166">
        <v>5</v>
      </c>
      <c r="M24" s="49" t="s">
        <v>106</v>
      </c>
      <c r="N24" s="88" t="s">
        <v>106</v>
      </c>
      <c r="O24" s="55"/>
      <c r="P24" s="55"/>
      <c r="Q24" s="166"/>
      <c r="R24" s="55"/>
      <c r="S24" s="55"/>
      <c r="T24" s="166"/>
      <c r="U24" s="55"/>
      <c r="V24" s="166"/>
      <c r="W24" s="166"/>
      <c r="X24" s="55"/>
      <c r="Y24" s="55"/>
      <c r="Z24" s="55"/>
      <c r="AA24" s="166"/>
      <c r="AB24" s="55"/>
      <c r="AC24" s="55"/>
      <c r="AD24" s="55"/>
      <c r="AE24" s="50"/>
      <c r="AF24" s="55"/>
      <c r="AG24" s="166"/>
      <c r="AH24" s="50"/>
      <c r="AI24" s="48"/>
      <c r="AJ24" s="48"/>
      <c r="AK24" s="50"/>
      <c r="AL24" s="50"/>
      <c r="AM24" s="166"/>
      <c r="AN24" s="48"/>
      <c r="AO24" s="50"/>
      <c r="AP24" s="50"/>
      <c r="AQ24" s="50"/>
      <c r="AR24" s="50"/>
    </row>
    <row r="25" spans="1:44">
      <c r="A25" s="66" t="s">
        <v>23</v>
      </c>
      <c r="B25" s="109" t="s">
        <v>472</v>
      </c>
      <c r="C25" s="127">
        <v>7</v>
      </c>
      <c r="D25" s="128"/>
      <c r="E25" s="129"/>
      <c r="F25" s="64">
        <f>AVERAGE(G25,H25,I25,J25,K25,M25,N25)</f>
        <v>4.5714285714285712</v>
      </c>
      <c r="G25" s="173">
        <v>5</v>
      </c>
      <c r="H25" s="295">
        <v>3</v>
      </c>
      <c r="I25" s="166">
        <v>5</v>
      </c>
      <c r="J25" s="166">
        <v>6</v>
      </c>
      <c r="K25" s="295">
        <v>3</v>
      </c>
      <c r="L25" s="166"/>
      <c r="M25" s="48">
        <v>6</v>
      </c>
      <c r="N25" s="166">
        <v>4</v>
      </c>
      <c r="O25" s="166"/>
      <c r="P25" s="166"/>
      <c r="Q25" s="55"/>
      <c r="R25" s="55"/>
      <c r="S25" s="55"/>
      <c r="T25" s="166"/>
      <c r="U25" s="166"/>
      <c r="V25" s="166"/>
      <c r="W25" s="166"/>
      <c r="X25" s="166"/>
      <c r="Y25" s="166"/>
      <c r="Z25" s="55"/>
      <c r="AA25" s="166"/>
      <c r="AB25" s="55"/>
      <c r="AC25" s="166"/>
      <c r="AD25" s="166"/>
      <c r="AE25" s="50"/>
      <c r="AF25" s="166"/>
      <c r="AG25" s="55"/>
      <c r="AH25" s="50"/>
      <c r="AI25" s="48"/>
      <c r="AJ25" s="48"/>
      <c r="AK25" s="48"/>
      <c r="AL25" s="48"/>
      <c r="AM25" s="166"/>
      <c r="AN25" s="50"/>
      <c r="AO25" s="48"/>
      <c r="AP25" s="48"/>
      <c r="AQ25" s="48"/>
      <c r="AR25" s="48"/>
    </row>
    <row r="26" spans="1:44">
      <c r="A26" s="66" t="s">
        <v>23</v>
      </c>
      <c r="B26" s="60" t="s">
        <v>301</v>
      </c>
      <c r="C26" s="127">
        <v>5</v>
      </c>
      <c r="D26" s="128">
        <v>3</v>
      </c>
      <c r="E26" s="129"/>
      <c r="F26" s="64">
        <f>AVERAGE(J26,K26,L26,M26,N26)</f>
        <v>4.2</v>
      </c>
      <c r="G26" s="43" t="s">
        <v>106</v>
      </c>
      <c r="H26" s="88" t="s">
        <v>106</v>
      </c>
      <c r="I26" s="88" t="s">
        <v>106</v>
      </c>
      <c r="J26" s="166">
        <v>6</v>
      </c>
      <c r="K26" s="295">
        <v>3</v>
      </c>
      <c r="L26" s="295">
        <v>3</v>
      </c>
      <c r="M26" s="48">
        <v>6</v>
      </c>
      <c r="N26" s="295">
        <v>3</v>
      </c>
      <c r="O26" s="166"/>
      <c r="P26" s="166"/>
      <c r="Q26" s="55"/>
      <c r="R26" s="55"/>
      <c r="S26" s="55"/>
      <c r="T26" s="166"/>
      <c r="U26" s="166"/>
      <c r="V26" s="166"/>
      <c r="W26" s="166"/>
      <c r="X26" s="166"/>
      <c r="Y26" s="166"/>
      <c r="Z26" s="55"/>
      <c r="AA26" s="166"/>
      <c r="AB26" s="55"/>
      <c r="AC26" s="166"/>
      <c r="AD26" s="166"/>
      <c r="AE26" s="50"/>
      <c r="AF26" s="166"/>
      <c r="AG26" s="55"/>
      <c r="AH26" s="50"/>
      <c r="AI26" s="48"/>
      <c r="AJ26" s="48"/>
      <c r="AK26" s="48"/>
      <c r="AL26" s="48"/>
      <c r="AM26" s="166"/>
      <c r="AN26" s="50"/>
      <c r="AO26" s="48"/>
      <c r="AP26" s="48"/>
      <c r="AQ26" s="48"/>
      <c r="AR26" s="48"/>
    </row>
    <row r="27" spans="1:44">
      <c r="A27" s="66" t="s">
        <v>23</v>
      </c>
      <c r="B27" s="35" t="s">
        <v>566</v>
      </c>
      <c r="C27" s="127">
        <v>7</v>
      </c>
      <c r="D27" s="128"/>
      <c r="E27" s="129"/>
      <c r="F27" s="64">
        <f>AVERAGE(H27,I27,J27,K27,L27,M27,N27)</f>
        <v>4.7142857142857144</v>
      </c>
      <c r="G27" s="43"/>
      <c r="H27" s="166">
        <v>4</v>
      </c>
      <c r="I27" s="166">
        <v>5</v>
      </c>
      <c r="J27" s="166">
        <v>6</v>
      </c>
      <c r="K27" s="166">
        <v>5</v>
      </c>
      <c r="L27" s="166">
        <v>5</v>
      </c>
      <c r="M27" s="48">
        <v>5</v>
      </c>
      <c r="N27" s="295">
        <v>3</v>
      </c>
      <c r="O27" s="166"/>
      <c r="P27" s="166"/>
      <c r="Q27" s="55"/>
      <c r="R27" s="55"/>
      <c r="S27" s="55"/>
      <c r="T27" s="166"/>
      <c r="U27" s="166"/>
      <c r="V27" s="166"/>
      <c r="W27" s="166"/>
      <c r="X27" s="166"/>
      <c r="Y27" s="166"/>
      <c r="Z27" s="55"/>
      <c r="AA27" s="166"/>
      <c r="AB27" s="55"/>
      <c r="AC27" s="166"/>
      <c r="AD27" s="166"/>
      <c r="AE27" s="50"/>
      <c r="AF27" s="166"/>
      <c r="AG27" s="55"/>
      <c r="AH27" s="50"/>
      <c r="AI27" s="48"/>
      <c r="AJ27" s="48"/>
      <c r="AK27" s="48"/>
      <c r="AL27" s="48"/>
      <c r="AM27" s="166"/>
      <c r="AN27" s="50"/>
      <c r="AO27" s="48"/>
      <c r="AP27" s="48"/>
      <c r="AQ27" s="48"/>
      <c r="AR27" s="48"/>
    </row>
    <row r="28" spans="1:44">
      <c r="A28" s="66" t="s">
        <v>23</v>
      </c>
      <c r="B28" s="35" t="s">
        <v>619</v>
      </c>
      <c r="C28" s="127"/>
      <c r="D28" s="128"/>
      <c r="E28" s="129"/>
      <c r="F28" s="64"/>
      <c r="G28" s="43"/>
      <c r="H28" s="166"/>
      <c r="I28" s="166"/>
      <c r="J28" s="166"/>
      <c r="K28" s="166"/>
      <c r="L28" s="166"/>
      <c r="M28" s="48"/>
      <c r="N28" s="166"/>
      <c r="O28" s="166"/>
      <c r="P28" s="166"/>
      <c r="Q28" s="55"/>
      <c r="R28" s="55"/>
      <c r="S28" s="55"/>
      <c r="T28" s="166"/>
      <c r="U28" s="166"/>
      <c r="V28" s="166"/>
      <c r="W28" s="166"/>
      <c r="X28" s="166"/>
      <c r="Y28" s="166"/>
      <c r="Z28" s="55"/>
      <c r="AA28" s="166"/>
      <c r="AB28" s="55"/>
      <c r="AC28" s="166"/>
      <c r="AD28" s="166"/>
      <c r="AE28" s="50"/>
      <c r="AF28" s="166"/>
      <c r="AG28" s="55"/>
      <c r="AH28" s="50"/>
      <c r="AI28" s="48"/>
      <c r="AJ28" s="48"/>
      <c r="AK28" s="48"/>
      <c r="AL28" s="48"/>
      <c r="AM28" s="166"/>
      <c r="AN28" s="50"/>
      <c r="AO28" s="48"/>
      <c r="AP28" s="48"/>
      <c r="AQ28" s="48"/>
      <c r="AR28" s="48"/>
    </row>
    <row r="29" spans="1:44">
      <c r="A29" s="366" t="s">
        <v>23</v>
      </c>
      <c r="B29" s="381" t="s">
        <v>708</v>
      </c>
      <c r="C29" s="127">
        <v>3</v>
      </c>
      <c r="D29" s="128"/>
      <c r="E29" s="129"/>
      <c r="F29" s="382">
        <f>AVERAGE(L29,M29,N29)</f>
        <v>4.333333333333333</v>
      </c>
      <c r="G29" s="43"/>
      <c r="H29" s="166"/>
      <c r="I29" s="166"/>
      <c r="J29" s="166"/>
      <c r="K29" s="166"/>
      <c r="L29" s="166">
        <v>4</v>
      </c>
      <c r="M29" s="48">
        <v>6</v>
      </c>
      <c r="N29" s="295">
        <v>3</v>
      </c>
      <c r="O29" s="166"/>
      <c r="P29" s="166"/>
      <c r="Q29" s="55"/>
      <c r="R29" s="55"/>
      <c r="S29" s="55"/>
      <c r="T29" s="166"/>
      <c r="U29" s="166"/>
      <c r="V29" s="166"/>
      <c r="W29" s="166"/>
      <c r="X29" s="166"/>
      <c r="Y29" s="166"/>
      <c r="Z29" s="55"/>
      <c r="AA29" s="166"/>
      <c r="AB29" s="55"/>
      <c r="AC29" s="166"/>
      <c r="AD29" s="166"/>
      <c r="AE29" s="379"/>
      <c r="AF29" s="166"/>
      <c r="AG29" s="55"/>
      <c r="AH29" s="379"/>
      <c r="AI29" s="48"/>
      <c r="AJ29" s="48"/>
      <c r="AK29" s="48"/>
      <c r="AL29" s="48"/>
      <c r="AM29" s="166"/>
      <c r="AN29" s="379"/>
      <c r="AO29" s="48"/>
      <c r="AP29" s="48"/>
      <c r="AQ29" s="48"/>
      <c r="AR29" s="48"/>
    </row>
    <row r="30" spans="1:44">
      <c r="A30" s="366" t="s">
        <v>23</v>
      </c>
      <c r="B30" s="381" t="s">
        <v>709</v>
      </c>
      <c r="C30" s="127"/>
      <c r="D30" s="128">
        <v>1</v>
      </c>
      <c r="E30" s="129"/>
      <c r="F30" s="382"/>
      <c r="G30" s="43"/>
      <c r="H30" s="166"/>
      <c r="I30" s="166"/>
      <c r="J30" s="166"/>
      <c r="K30" s="166"/>
      <c r="L30" s="88" t="s">
        <v>106</v>
      </c>
      <c r="M30" s="48"/>
      <c r="N30" s="166"/>
      <c r="O30" s="166"/>
      <c r="P30" s="166"/>
      <c r="Q30" s="55"/>
      <c r="R30" s="55"/>
      <c r="S30" s="55"/>
      <c r="T30" s="166"/>
      <c r="U30" s="166"/>
      <c r="V30" s="166"/>
      <c r="W30" s="166"/>
      <c r="X30" s="166"/>
      <c r="Y30" s="166"/>
      <c r="Z30" s="55"/>
      <c r="AA30" s="166"/>
      <c r="AB30" s="55"/>
      <c r="AC30" s="166"/>
      <c r="AD30" s="166"/>
      <c r="AE30" s="379"/>
      <c r="AF30" s="166"/>
      <c r="AG30" s="55"/>
      <c r="AH30" s="379"/>
      <c r="AI30" s="48"/>
      <c r="AJ30" s="48"/>
      <c r="AK30" s="48"/>
      <c r="AL30" s="48"/>
      <c r="AM30" s="166"/>
      <c r="AN30" s="379"/>
      <c r="AO30" s="48"/>
      <c r="AP30" s="48"/>
      <c r="AQ30" s="48"/>
      <c r="AR30" s="48"/>
    </row>
    <row r="31" spans="1:44">
      <c r="A31" s="366" t="s">
        <v>23</v>
      </c>
      <c r="B31" s="381" t="s">
        <v>710</v>
      </c>
      <c r="C31" s="127"/>
      <c r="D31" s="128">
        <v>1</v>
      </c>
      <c r="E31" s="129"/>
      <c r="F31" s="382"/>
      <c r="G31" s="43"/>
      <c r="H31" s="166"/>
      <c r="I31" s="166"/>
      <c r="J31" s="166"/>
      <c r="K31" s="166"/>
      <c r="L31" s="88" t="s">
        <v>106</v>
      </c>
      <c r="M31" s="48"/>
      <c r="N31" s="166"/>
      <c r="O31" s="166"/>
      <c r="P31" s="166"/>
      <c r="Q31" s="55"/>
      <c r="R31" s="55"/>
      <c r="S31" s="55"/>
      <c r="T31" s="166"/>
      <c r="U31" s="166"/>
      <c r="V31" s="166"/>
      <c r="W31" s="166"/>
      <c r="X31" s="166"/>
      <c r="Y31" s="166"/>
      <c r="Z31" s="55"/>
      <c r="AA31" s="166"/>
      <c r="AB31" s="55"/>
      <c r="AC31" s="166"/>
      <c r="AD31" s="166"/>
      <c r="AE31" s="379"/>
      <c r="AF31" s="166"/>
      <c r="AG31" s="55"/>
      <c r="AH31" s="379"/>
      <c r="AI31" s="48"/>
      <c r="AJ31" s="48"/>
      <c r="AK31" s="48"/>
      <c r="AL31" s="48"/>
      <c r="AM31" s="166"/>
      <c r="AN31" s="379"/>
      <c r="AO31" s="48"/>
      <c r="AP31" s="48"/>
      <c r="AQ31" s="48"/>
      <c r="AR31" s="48"/>
    </row>
    <row r="32" spans="1:44">
      <c r="A32" s="10" t="s">
        <v>23</v>
      </c>
      <c r="B32" s="34" t="s">
        <v>473</v>
      </c>
      <c r="C32" s="233">
        <v>2</v>
      </c>
      <c r="D32" s="234">
        <v>1</v>
      </c>
      <c r="E32" s="158">
        <v>1</v>
      </c>
      <c r="F32" s="200">
        <f>AVERAGE(G32,H32)</f>
        <v>4.5</v>
      </c>
      <c r="G32" s="160">
        <v>6</v>
      </c>
      <c r="H32" s="308">
        <v>3</v>
      </c>
      <c r="I32" s="166"/>
      <c r="J32" s="88" t="s">
        <v>106</v>
      </c>
      <c r="K32" s="166"/>
      <c r="L32" s="166"/>
      <c r="M32" s="50"/>
      <c r="N32" s="166"/>
      <c r="O32" s="55"/>
      <c r="P32" s="55"/>
      <c r="Q32" s="55"/>
      <c r="R32" s="55"/>
      <c r="S32" s="55"/>
      <c r="T32" s="166"/>
      <c r="U32" s="166"/>
      <c r="V32" s="55"/>
      <c r="W32" s="166"/>
      <c r="X32" s="55"/>
      <c r="Y32" s="55"/>
      <c r="Z32" s="166"/>
      <c r="AA32" s="166"/>
      <c r="AB32" s="166"/>
      <c r="AC32" s="166"/>
      <c r="AD32" s="55"/>
      <c r="AE32" s="50"/>
      <c r="AF32" s="55"/>
      <c r="AG32" s="55"/>
      <c r="AH32" s="50"/>
      <c r="AI32" s="50"/>
      <c r="AJ32" s="48"/>
      <c r="AK32" s="50"/>
      <c r="AL32" s="50"/>
      <c r="AM32" s="166"/>
      <c r="AN32" s="50"/>
      <c r="AO32" s="50"/>
      <c r="AP32" s="50"/>
      <c r="AQ32" s="48"/>
      <c r="AR32" s="50"/>
    </row>
    <row r="33" spans="1:44">
      <c r="A33" s="149" t="s">
        <v>24</v>
      </c>
      <c r="B33" s="213" t="s">
        <v>398</v>
      </c>
      <c r="C33" s="150">
        <v>8</v>
      </c>
      <c r="D33" s="50"/>
      <c r="E33" s="152">
        <v>6</v>
      </c>
      <c r="F33" s="64">
        <f>AVERAGE(G33,H33,I33,J33,K33,L33,M33,N33)</f>
        <v>4.875</v>
      </c>
      <c r="G33" s="252">
        <v>7</v>
      </c>
      <c r="H33" s="295">
        <v>3</v>
      </c>
      <c r="I33" s="166">
        <v>6</v>
      </c>
      <c r="J33" s="305">
        <v>8</v>
      </c>
      <c r="K33" s="295">
        <v>3</v>
      </c>
      <c r="L33" s="295">
        <v>3</v>
      </c>
      <c r="M33" s="52">
        <v>6</v>
      </c>
      <c r="N33" s="295">
        <v>3</v>
      </c>
      <c r="O33" s="55"/>
      <c r="P33" s="55"/>
      <c r="Q33" s="55"/>
      <c r="R33" s="55"/>
      <c r="S33" s="55"/>
      <c r="T33" s="166"/>
      <c r="U33" s="55"/>
      <c r="V33" s="166"/>
      <c r="W33" s="166"/>
      <c r="X33" s="55"/>
      <c r="Y33" s="166"/>
      <c r="Z33" s="55"/>
      <c r="AA33" s="166"/>
      <c r="AB33" s="166"/>
      <c r="AC33" s="55"/>
      <c r="AD33" s="55"/>
      <c r="AE33" s="50"/>
      <c r="AF33" s="55"/>
      <c r="AG33" s="166"/>
      <c r="AH33" s="48"/>
      <c r="AI33" s="50"/>
      <c r="AJ33" s="48"/>
      <c r="AK33" s="50"/>
      <c r="AL33" s="50"/>
      <c r="AM33" s="166"/>
      <c r="AN33" s="50"/>
      <c r="AO33" s="50"/>
      <c r="AP33" s="50"/>
      <c r="AQ33" s="50"/>
      <c r="AR33" s="50"/>
    </row>
    <row r="34" spans="1:44" ht="15.75" thickBot="1">
      <c r="A34" s="169" t="s">
        <v>24</v>
      </c>
      <c r="B34" s="340" t="s">
        <v>253</v>
      </c>
      <c r="C34" s="163">
        <v>1</v>
      </c>
      <c r="D34" s="164">
        <v>7</v>
      </c>
      <c r="E34" s="165"/>
      <c r="F34" s="237">
        <f>AVERAGE(K34)</f>
        <v>5</v>
      </c>
      <c r="G34" s="43" t="s">
        <v>106</v>
      </c>
      <c r="H34" s="88" t="s">
        <v>106</v>
      </c>
      <c r="I34" s="88" t="s">
        <v>106</v>
      </c>
      <c r="J34" s="88" t="s">
        <v>106</v>
      </c>
      <c r="K34" s="166">
        <v>5</v>
      </c>
      <c r="L34" s="88" t="s">
        <v>106</v>
      </c>
      <c r="M34" s="49" t="s">
        <v>106</v>
      </c>
      <c r="N34" s="88" t="s">
        <v>106</v>
      </c>
      <c r="O34" s="55"/>
      <c r="P34" s="166"/>
      <c r="Q34" s="55"/>
      <c r="R34" s="166"/>
      <c r="S34" s="55"/>
      <c r="T34" s="166"/>
      <c r="U34" s="55"/>
      <c r="V34" s="166"/>
      <c r="W34" s="166"/>
      <c r="X34" s="55"/>
      <c r="Y34" s="55"/>
      <c r="Z34" s="55"/>
      <c r="AA34" s="166"/>
      <c r="AB34" s="55"/>
      <c r="AC34" s="55"/>
      <c r="AD34" s="55"/>
      <c r="AE34" s="50"/>
      <c r="AF34" s="55"/>
      <c r="AG34" s="55"/>
      <c r="AH34" s="50"/>
      <c r="AI34" s="50"/>
      <c r="AJ34" s="48"/>
      <c r="AK34" s="50"/>
      <c r="AL34" s="48"/>
      <c r="AM34" s="166"/>
      <c r="AN34" s="50"/>
      <c r="AO34" s="50"/>
      <c r="AP34" s="48"/>
      <c r="AQ34" s="50"/>
      <c r="AR34" s="48"/>
    </row>
    <row r="35" spans="1:44">
      <c r="G35" s="122">
        <f>AVERAGE(G8,G11,G12,G13,G14,G22,G23,G24,G25,G32,G33)</f>
        <v>5.1818181818181817</v>
      </c>
      <c r="H35" s="122">
        <f>AVERAGE(H8,H12,H13,H14,H16,H22,H23,H25,H27,H32,H33)</f>
        <v>3.8181818181818183</v>
      </c>
      <c r="I35" s="116">
        <f>AVERAGE(I8,I12,I13,I14,I16,I23,I22,I24,I25,I27,I33)</f>
        <v>6</v>
      </c>
      <c r="J35" s="122">
        <f>AVERAGE(J8,J12,J13,J14,J16,J23,J25,J26,J27,J33)</f>
        <v>6.2</v>
      </c>
      <c r="K35" s="116">
        <f>AVERAGE(K8,K12,K13,K14,K16,K23,K25,K26,K27,K33,K34)</f>
        <v>5</v>
      </c>
      <c r="L35" s="116">
        <f>AVERAGE(L8,L11,L12,L13,L16,L23,L24,L26,L27,L29,L33)</f>
        <v>3.9090909090909092</v>
      </c>
      <c r="M35" s="122">
        <f>AVERAGE(M8,M11,M12,M16,M20,M23,M25,M26,M27,M29,M33)</f>
        <v>5.5454545454545459</v>
      </c>
      <c r="N35" s="116">
        <f>AVERAGE(N8,N11,N12,N16,N20,N23,N25,N26,N27,N29,N33)</f>
        <v>2.7272727272727271</v>
      </c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412" t="s">
        <v>74</v>
      </c>
      <c r="D5" s="413"/>
      <c r="E5" s="414"/>
    </row>
    <row r="6" spans="1:45" ht="48" customHeight="1" thickBot="1">
      <c r="A6" s="18" t="s">
        <v>3</v>
      </c>
      <c r="B6" s="117" t="s">
        <v>4</v>
      </c>
      <c r="C6" s="118" t="s">
        <v>7</v>
      </c>
      <c r="D6" s="119" t="s">
        <v>72</v>
      </c>
      <c r="E6" s="117" t="s">
        <v>5</v>
      </c>
      <c r="F6" s="196" t="s">
        <v>73</v>
      </c>
      <c r="G6" s="139" t="s">
        <v>538</v>
      </c>
      <c r="H6" s="139" t="s">
        <v>539</v>
      </c>
      <c r="I6" s="139" t="s">
        <v>580</v>
      </c>
      <c r="J6" s="139" t="s">
        <v>624</v>
      </c>
      <c r="K6" s="139" t="s">
        <v>679</v>
      </c>
      <c r="L6" s="139" t="s">
        <v>702</v>
      </c>
      <c r="M6" s="139" t="s">
        <v>727</v>
      </c>
      <c r="N6" s="139" t="s">
        <v>757</v>
      </c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>
      <c r="A7" s="18" t="s">
        <v>8</v>
      </c>
      <c r="B7" s="36" t="s">
        <v>29</v>
      </c>
      <c r="C7" s="118">
        <v>8</v>
      </c>
      <c r="D7" s="119"/>
      <c r="E7" s="108"/>
      <c r="F7" s="30">
        <f>AVERAGE(G7,H7,I7,J7,K7,L7,M7,N7)</f>
        <v>5.5</v>
      </c>
      <c r="G7" s="296">
        <v>7</v>
      </c>
      <c r="H7" s="44">
        <v>6</v>
      </c>
      <c r="I7" s="106">
        <v>4</v>
      </c>
      <c r="J7" s="166">
        <v>4</v>
      </c>
      <c r="K7" s="54">
        <v>6</v>
      </c>
      <c r="L7" s="106">
        <v>5</v>
      </c>
      <c r="M7" s="55">
        <v>5</v>
      </c>
      <c r="N7" s="251">
        <v>7</v>
      </c>
      <c r="O7" s="54"/>
      <c r="P7" s="106"/>
      <c r="Q7" s="54"/>
      <c r="R7" s="54"/>
      <c r="S7" s="54"/>
      <c r="T7" s="55"/>
      <c r="U7" s="106"/>
      <c r="V7" s="106"/>
      <c r="W7" s="106"/>
      <c r="X7" s="55"/>
      <c r="Y7" s="55"/>
      <c r="Z7" s="55"/>
      <c r="AA7" s="55"/>
      <c r="AB7" s="50"/>
      <c r="AC7" s="55"/>
      <c r="AD7" s="54"/>
      <c r="AE7" s="54"/>
      <c r="AF7" s="55"/>
      <c r="AG7" s="106"/>
      <c r="AH7" s="106"/>
      <c r="AI7" s="55"/>
      <c r="AJ7" s="106"/>
      <c r="AK7" s="51"/>
      <c r="AL7" s="55"/>
      <c r="AM7" s="54"/>
      <c r="AN7" s="33"/>
      <c r="AO7" s="55"/>
      <c r="AP7" s="33"/>
      <c r="AQ7" s="33"/>
      <c r="AR7" s="55"/>
      <c r="AS7" s="22"/>
    </row>
    <row r="8" spans="1:45">
      <c r="A8" s="174" t="s">
        <v>8</v>
      </c>
      <c r="B8" s="129" t="s">
        <v>30</v>
      </c>
      <c r="C8" s="132"/>
      <c r="D8" s="134"/>
      <c r="E8" s="130"/>
      <c r="F8" s="94"/>
      <c r="G8" s="193"/>
      <c r="H8" s="88"/>
      <c r="I8" s="106"/>
      <c r="J8" s="88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54"/>
      <c r="W8" s="106"/>
      <c r="X8" s="106"/>
      <c r="Y8" s="106"/>
      <c r="Z8" s="106"/>
      <c r="AA8" s="106"/>
      <c r="AB8" s="33"/>
      <c r="AC8" s="45"/>
      <c r="AD8" s="106"/>
      <c r="AE8" s="106"/>
      <c r="AF8" s="106"/>
      <c r="AG8" s="106"/>
      <c r="AH8" s="106"/>
      <c r="AI8" s="106"/>
      <c r="AJ8" s="106"/>
      <c r="AK8" s="33"/>
      <c r="AL8" s="106"/>
      <c r="AM8" s="106"/>
      <c r="AN8" s="33"/>
      <c r="AO8" s="106"/>
      <c r="AP8" s="33"/>
      <c r="AQ8" s="33"/>
      <c r="AR8" s="106"/>
      <c r="AS8" s="22"/>
    </row>
    <row r="9" spans="1:45">
      <c r="A9" s="168" t="s">
        <v>8</v>
      </c>
      <c r="B9" s="167" t="s">
        <v>369</v>
      </c>
      <c r="C9" s="154"/>
      <c r="D9" s="155"/>
      <c r="E9" s="153"/>
      <c r="F9" s="15"/>
      <c r="G9" s="194"/>
      <c r="H9" s="156"/>
      <c r="I9" s="145"/>
      <c r="J9" s="156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7"/>
      <c r="AC9" s="148"/>
      <c r="AD9" s="145"/>
      <c r="AE9" s="145"/>
      <c r="AF9" s="145"/>
      <c r="AG9" s="145"/>
      <c r="AH9" s="145"/>
      <c r="AI9" s="145"/>
      <c r="AJ9" s="145"/>
      <c r="AK9" s="147"/>
      <c r="AL9" s="145"/>
      <c r="AM9" s="145"/>
      <c r="AN9" s="147"/>
      <c r="AO9" s="145"/>
      <c r="AP9" s="147"/>
      <c r="AQ9" s="147"/>
      <c r="AR9" s="145"/>
      <c r="AS9" s="22"/>
    </row>
    <row r="10" spans="1:45">
      <c r="A10" s="66" t="s">
        <v>10</v>
      </c>
      <c r="B10" s="126" t="s">
        <v>14</v>
      </c>
      <c r="C10" s="132"/>
      <c r="D10" s="134"/>
      <c r="E10" s="130"/>
      <c r="F10" s="107"/>
      <c r="G10" s="195"/>
      <c r="H10" s="53"/>
      <c r="I10" s="106"/>
      <c r="J10" s="88"/>
      <c r="K10" s="106"/>
      <c r="L10" s="106"/>
      <c r="M10" s="106"/>
      <c r="N10" s="106"/>
      <c r="O10" s="106"/>
      <c r="P10" s="106"/>
      <c r="Q10" s="106"/>
      <c r="R10" s="54"/>
      <c r="S10" s="88"/>
      <c r="T10" s="106"/>
      <c r="U10" s="106"/>
      <c r="V10" s="106"/>
      <c r="W10" s="106"/>
      <c r="X10" s="55"/>
      <c r="Y10" s="106"/>
      <c r="Z10" s="106"/>
      <c r="AA10" s="106"/>
      <c r="AB10" s="33"/>
      <c r="AC10" s="106"/>
      <c r="AD10" s="106"/>
      <c r="AE10" s="54"/>
      <c r="AF10" s="106"/>
      <c r="AG10" s="106"/>
      <c r="AH10" s="106"/>
      <c r="AI10" s="88"/>
      <c r="AJ10" s="106"/>
      <c r="AK10" s="33"/>
      <c r="AL10" s="106"/>
      <c r="AM10" s="55"/>
      <c r="AN10" s="33"/>
      <c r="AO10" s="106"/>
      <c r="AP10" s="33"/>
      <c r="AQ10" s="33"/>
      <c r="AR10" s="106"/>
      <c r="AS10" s="22"/>
    </row>
    <row r="11" spans="1:45" s="115" customFormat="1">
      <c r="A11" s="66" t="s">
        <v>10</v>
      </c>
      <c r="B11" s="130" t="s">
        <v>27</v>
      </c>
      <c r="C11" s="132">
        <v>6</v>
      </c>
      <c r="D11" s="134"/>
      <c r="E11" s="130"/>
      <c r="F11" s="107">
        <f>AVERAGE(G11,J11,K11,L11,M11,N11)</f>
        <v>4.833333333333333</v>
      </c>
      <c r="G11" s="193">
        <v>6</v>
      </c>
      <c r="H11" s="88"/>
      <c r="I11" s="106"/>
      <c r="J11" s="267">
        <v>3</v>
      </c>
      <c r="K11" s="106">
        <v>4</v>
      </c>
      <c r="L11" s="106">
        <v>6</v>
      </c>
      <c r="M11" s="106">
        <v>5</v>
      </c>
      <c r="N11" s="106">
        <v>5</v>
      </c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33"/>
      <c r="AC11" s="33"/>
      <c r="AD11" s="106"/>
      <c r="AE11" s="106"/>
      <c r="AF11" s="106"/>
      <c r="AG11" s="106"/>
      <c r="AH11" s="106"/>
      <c r="AI11" s="106"/>
      <c r="AJ11" s="106"/>
      <c r="AK11" s="33"/>
      <c r="AL11" s="106"/>
      <c r="AM11" s="106"/>
      <c r="AN11" s="33"/>
      <c r="AO11" s="106"/>
      <c r="AP11" s="49"/>
      <c r="AQ11" s="33"/>
      <c r="AR11" s="88"/>
      <c r="AS11" s="140"/>
    </row>
    <row r="12" spans="1:45" s="115" customFormat="1">
      <c r="A12" s="66" t="s">
        <v>10</v>
      </c>
      <c r="B12" s="129" t="s">
        <v>316</v>
      </c>
      <c r="C12" s="132">
        <v>7</v>
      </c>
      <c r="D12" s="134"/>
      <c r="E12" s="142"/>
      <c r="F12" s="107">
        <f>AVERAGE(G12,H12,I12,J12,K12,L12)</f>
        <v>5.5</v>
      </c>
      <c r="G12" s="193">
        <v>5</v>
      </c>
      <c r="H12" s="314">
        <v>7</v>
      </c>
      <c r="I12" s="321">
        <v>3</v>
      </c>
      <c r="J12" s="88">
        <v>4</v>
      </c>
      <c r="K12" s="88">
        <v>6</v>
      </c>
      <c r="L12" s="313">
        <v>8</v>
      </c>
      <c r="M12" s="106" t="s">
        <v>430</v>
      </c>
      <c r="N12" s="106"/>
      <c r="O12" s="106"/>
      <c r="P12" s="54"/>
      <c r="Q12" s="106"/>
      <c r="R12" s="88"/>
      <c r="S12" s="106"/>
      <c r="T12" s="106"/>
      <c r="U12" s="106"/>
      <c r="V12" s="88"/>
      <c r="W12" s="106"/>
      <c r="X12" s="106"/>
      <c r="Y12" s="106"/>
      <c r="Z12" s="106"/>
      <c r="AA12" s="106"/>
      <c r="AB12" s="33"/>
      <c r="AC12" s="33"/>
      <c r="AD12" s="106"/>
      <c r="AE12" s="106"/>
      <c r="AF12" s="106"/>
      <c r="AG12" s="106"/>
      <c r="AH12" s="106"/>
      <c r="AI12" s="106"/>
      <c r="AJ12" s="106"/>
      <c r="AK12" s="33"/>
      <c r="AL12" s="106"/>
      <c r="AM12" s="106"/>
      <c r="AN12" s="33"/>
      <c r="AO12" s="106"/>
      <c r="AP12" s="33"/>
      <c r="AQ12" s="48"/>
      <c r="AR12" s="106"/>
      <c r="AS12" s="140"/>
    </row>
    <row r="13" spans="1:45" s="115" customFormat="1">
      <c r="A13" s="66" t="s">
        <v>10</v>
      </c>
      <c r="B13" s="129" t="s">
        <v>337</v>
      </c>
      <c r="C13" s="132">
        <v>6</v>
      </c>
      <c r="D13" s="134"/>
      <c r="E13" s="142"/>
      <c r="F13" s="107">
        <f>AVERAGE(G13,H13,I13,J13,K13,M13)</f>
        <v>4.833333333333333</v>
      </c>
      <c r="G13" s="193">
        <v>5</v>
      </c>
      <c r="H13" s="88">
        <v>6</v>
      </c>
      <c r="I13" s="106">
        <v>4</v>
      </c>
      <c r="J13" s="88">
        <v>4</v>
      </c>
      <c r="K13" s="106">
        <v>5</v>
      </c>
      <c r="L13" s="106"/>
      <c r="M13" s="106">
        <v>5</v>
      </c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33"/>
      <c r="AC13" s="33"/>
      <c r="AD13" s="106"/>
      <c r="AE13" s="106"/>
      <c r="AF13" s="106"/>
      <c r="AG13" s="106"/>
      <c r="AH13" s="106"/>
      <c r="AI13" s="106"/>
      <c r="AJ13" s="106"/>
      <c r="AK13" s="33"/>
      <c r="AL13" s="106"/>
      <c r="AM13" s="106"/>
      <c r="AN13" s="33"/>
      <c r="AO13" s="106"/>
      <c r="AP13" s="33"/>
      <c r="AQ13" s="51"/>
      <c r="AR13" s="106"/>
      <c r="AS13" s="140"/>
    </row>
    <row r="14" spans="1:45" s="115" customFormat="1">
      <c r="A14" s="66" t="s">
        <v>10</v>
      </c>
      <c r="B14" s="297" t="s">
        <v>540</v>
      </c>
      <c r="C14" s="132">
        <v>6</v>
      </c>
      <c r="D14" s="134"/>
      <c r="E14" s="142"/>
      <c r="F14" s="107">
        <f>AVERAGE(H14,I14,K14,L14,M14,N14)</f>
        <v>5</v>
      </c>
      <c r="G14" s="193"/>
      <c r="H14" s="88">
        <v>5</v>
      </c>
      <c r="I14" s="106">
        <v>4</v>
      </c>
      <c r="J14" s="88"/>
      <c r="K14" s="106">
        <v>5</v>
      </c>
      <c r="L14" s="106">
        <v>6</v>
      </c>
      <c r="M14" s="106">
        <v>5</v>
      </c>
      <c r="N14" s="106">
        <v>5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33"/>
      <c r="AC14" s="33"/>
      <c r="AD14" s="106"/>
      <c r="AE14" s="106"/>
      <c r="AF14" s="106"/>
      <c r="AG14" s="106"/>
      <c r="AH14" s="106"/>
      <c r="AI14" s="106"/>
      <c r="AJ14" s="106"/>
      <c r="AK14" s="33"/>
      <c r="AL14" s="106"/>
      <c r="AM14" s="106"/>
      <c r="AN14" s="33"/>
      <c r="AO14" s="106"/>
      <c r="AP14" s="33"/>
      <c r="AQ14" s="51"/>
      <c r="AR14" s="106"/>
      <c r="AS14" s="140"/>
    </row>
    <row r="15" spans="1:45" s="115" customFormat="1">
      <c r="A15" s="66" t="s">
        <v>10</v>
      </c>
      <c r="B15" s="297" t="s">
        <v>496</v>
      </c>
      <c r="C15" s="132">
        <v>1</v>
      </c>
      <c r="D15" s="134"/>
      <c r="E15" s="142"/>
      <c r="F15" s="107">
        <f>AVERAGE(J15)</f>
        <v>4</v>
      </c>
      <c r="G15" s="193"/>
      <c r="H15" s="88"/>
      <c r="I15" s="88"/>
      <c r="J15" s="88">
        <v>4</v>
      </c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33"/>
      <c r="AC15" s="33"/>
      <c r="AD15" s="106"/>
      <c r="AE15" s="106"/>
      <c r="AF15" s="106"/>
      <c r="AG15" s="106"/>
      <c r="AH15" s="106"/>
      <c r="AI15" s="106"/>
      <c r="AJ15" s="106"/>
      <c r="AK15" s="33"/>
      <c r="AL15" s="106"/>
      <c r="AM15" s="106"/>
      <c r="AN15" s="33"/>
      <c r="AO15" s="106"/>
      <c r="AP15" s="33"/>
      <c r="AQ15" s="51"/>
      <c r="AR15" s="106"/>
      <c r="AS15" s="140"/>
    </row>
    <row r="16" spans="1:45" s="115" customFormat="1">
      <c r="A16" s="366" t="s">
        <v>10</v>
      </c>
      <c r="B16" s="297" t="s">
        <v>703</v>
      </c>
      <c r="C16" s="356">
        <v>3</v>
      </c>
      <c r="D16" s="358"/>
      <c r="E16" s="363"/>
      <c r="F16" s="371">
        <f>AVERAGE(L16,M16,N16)</f>
        <v>6</v>
      </c>
      <c r="G16" s="193"/>
      <c r="H16" s="88"/>
      <c r="I16" s="88"/>
      <c r="J16" s="88"/>
      <c r="K16" s="106"/>
      <c r="L16" s="313">
        <v>7</v>
      </c>
      <c r="M16" s="106">
        <v>5</v>
      </c>
      <c r="N16" s="106">
        <v>6</v>
      </c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374"/>
      <c r="AC16" s="374"/>
      <c r="AD16" s="106"/>
      <c r="AE16" s="106"/>
      <c r="AF16" s="106"/>
      <c r="AG16" s="106"/>
      <c r="AH16" s="106"/>
      <c r="AI16" s="106"/>
      <c r="AJ16" s="106"/>
      <c r="AK16" s="374"/>
      <c r="AL16" s="106"/>
      <c r="AM16" s="106"/>
      <c r="AN16" s="374"/>
      <c r="AO16" s="106"/>
      <c r="AP16" s="374"/>
      <c r="AQ16" s="51"/>
      <c r="AR16" s="106"/>
      <c r="AS16" s="140"/>
    </row>
    <row r="17" spans="1:45">
      <c r="A17" s="10" t="s">
        <v>10</v>
      </c>
      <c r="B17" s="138" t="s">
        <v>26</v>
      </c>
      <c r="C17" s="136">
        <v>6</v>
      </c>
      <c r="D17" s="137"/>
      <c r="E17" s="138"/>
      <c r="F17" s="29">
        <f>AVERAGE(G17,H17,I17,K17,L17,N17)</f>
        <v>5.666666666666667</v>
      </c>
      <c r="G17" s="193">
        <v>6</v>
      </c>
      <c r="H17" s="314">
        <v>7</v>
      </c>
      <c r="I17" s="321">
        <v>3</v>
      </c>
      <c r="J17" s="88"/>
      <c r="K17" s="106">
        <v>6</v>
      </c>
      <c r="L17" s="55">
        <v>6</v>
      </c>
      <c r="M17" s="106"/>
      <c r="N17" s="106">
        <v>6</v>
      </c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33"/>
      <c r="AC17" s="33"/>
      <c r="AD17" s="106"/>
      <c r="AE17" s="106"/>
      <c r="AF17" s="54"/>
      <c r="AG17" s="106"/>
      <c r="AH17" s="106"/>
      <c r="AI17" s="106"/>
      <c r="AJ17" s="106"/>
      <c r="AK17" s="33"/>
      <c r="AL17" s="106"/>
      <c r="AM17" s="106"/>
      <c r="AN17" s="33"/>
      <c r="AO17" s="106"/>
      <c r="AP17" s="33"/>
      <c r="AQ17" s="33"/>
      <c r="AR17" s="106"/>
      <c r="AS17" s="22"/>
    </row>
    <row r="18" spans="1:45">
      <c r="A18" s="66" t="s">
        <v>23</v>
      </c>
      <c r="B18" s="130" t="s">
        <v>32</v>
      </c>
      <c r="C18" s="132"/>
      <c r="D18" s="134"/>
      <c r="E18" s="130"/>
      <c r="F18" s="107"/>
      <c r="G18" s="193"/>
      <c r="H18" s="88"/>
      <c r="I18" s="106"/>
      <c r="J18" s="88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33"/>
      <c r="AC18" s="45"/>
      <c r="AD18" s="106"/>
      <c r="AE18" s="106"/>
      <c r="AF18" s="106"/>
      <c r="AG18" s="106"/>
      <c r="AH18" s="106"/>
      <c r="AI18" s="106"/>
      <c r="AJ18" s="106"/>
      <c r="AK18" s="33"/>
      <c r="AL18" s="106"/>
      <c r="AM18" s="106"/>
      <c r="AN18" s="33"/>
      <c r="AO18" s="106"/>
      <c r="AP18" s="33"/>
      <c r="AQ18" s="49"/>
      <c r="AR18" s="88"/>
      <c r="AS18" s="22"/>
    </row>
    <row r="19" spans="1:45">
      <c r="A19" s="66" t="s">
        <v>23</v>
      </c>
      <c r="B19" s="130" t="s">
        <v>33</v>
      </c>
      <c r="C19" s="132"/>
      <c r="D19" s="134">
        <v>3</v>
      </c>
      <c r="E19" s="130"/>
      <c r="F19" s="107"/>
      <c r="G19" s="193" t="s">
        <v>106</v>
      </c>
      <c r="H19" s="88" t="s">
        <v>106</v>
      </c>
      <c r="I19" s="88" t="s">
        <v>106</v>
      </c>
      <c r="J19" s="88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88"/>
      <c r="V19" s="106"/>
      <c r="W19" s="88"/>
      <c r="X19" s="106"/>
      <c r="Y19" s="44"/>
      <c r="Z19" s="106"/>
      <c r="AA19" s="106"/>
      <c r="AB19" s="33"/>
      <c r="AC19" s="43"/>
      <c r="AD19" s="106"/>
      <c r="AE19" s="106"/>
      <c r="AF19" s="106"/>
      <c r="AG19" s="106"/>
      <c r="AH19" s="106"/>
      <c r="AI19" s="106"/>
      <c r="AJ19" s="88"/>
      <c r="AK19" s="33"/>
      <c r="AL19" s="88"/>
      <c r="AM19" s="88"/>
      <c r="AN19" s="33"/>
      <c r="AO19" s="44"/>
      <c r="AP19" s="49"/>
      <c r="AQ19" s="48"/>
      <c r="AR19" s="106"/>
      <c r="AS19" s="22"/>
    </row>
    <row r="20" spans="1:45">
      <c r="A20" s="66" t="s">
        <v>23</v>
      </c>
      <c r="B20" s="130" t="s">
        <v>34</v>
      </c>
      <c r="C20" s="132">
        <v>1</v>
      </c>
      <c r="D20" s="134">
        <v>4</v>
      </c>
      <c r="E20" s="130">
        <v>1</v>
      </c>
      <c r="F20" s="107">
        <f>AVERAGE(J20)</f>
        <v>4</v>
      </c>
      <c r="G20" s="193"/>
      <c r="H20" s="88"/>
      <c r="I20" s="88"/>
      <c r="J20" s="88">
        <v>4</v>
      </c>
      <c r="K20" s="166" t="s">
        <v>106</v>
      </c>
      <c r="L20" s="88" t="s">
        <v>106</v>
      </c>
      <c r="M20" s="166" t="s">
        <v>106</v>
      </c>
      <c r="N20" s="44" t="s">
        <v>106</v>
      </c>
      <c r="O20" s="88"/>
      <c r="P20" s="106"/>
      <c r="Q20" s="88"/>
      <c r="R20" s="88"/>
      <c r="S20" s="88"/>
      <c r="T20" s="106"/>
      <c r="U20" s="44"/>
      <c r="V20" s="88"/>
      <c r="W20" s="88"/>
      <c r="X20" s="88"/>
      <c r="Y20" s="88"/>
      <c r="Z20" s="54"/>
      <c r="AA20" s="106"/>
      <c r="AB20" s="33"/>
      <c r="AC20" s="43"/>
      <c r="AD20" s="88"/>
      <c r="AE20" s="54"/>
      <c r="AF20" s="88"/>
      <c r="AG20" s="106"/>
      <c r="AH20" s="88"/>
      <c r="AI20" s="54"/>
      <c r="AJ20" s="54"/>
      <c r="AK20" s="49"/>
      <c r="AL20" s="54"/>
      <c r="AM20" s="88"/>
      <c r="AN20" s="33"/>
      <c r="AO20" s="106"/>
      <c r="AP20" s="51"/>
      <c r="AQ20" s="51"/>
      <c r="AR20" s="106"/>
      <c r="AS20" s="22"/>
    </row>
    <row r="21" spans="1:45">
      <c r="A21" s="66" t="s">
        <v>23</v>
      </c>
      <c r="B21" s="126" t="s">
        <v>35</v>
      </c>
      <c r="C21" s="132">
        <v>4</v>
      </c>
      <c r="D21" s="134">
        <v>3</v>
      </c>
      <c r="E21" s="130"/>
      <c r="F21" s="107">
        <f>AVERAGE(J21,K21,M21,N21)</f>
        <v>4.75</v>
      </c>
      <c r="G21" s="193" t="s">
        <v>106</v>
      </c>
      <c r="H21" s="170" t="s">
        <v>106</v>
      </c>
      <c r="I21" s="88" t="s">
        <v>106</v>
      </c>
      <c r="J21" s="88">
        <v>4</v>
      </c>
      <c r="K21" s="106">
        <v>4</v>
      </c>
      <c r="L21" s="88"/>
      <c r="M21" s="106">
        <v>5</v>
      </c>
      <c r="N21" s="106">
        <v>6</v>
      </c>
      <c r="O21" s="106"/>
      <c r="P21" s="106"/>
      <c r="Q21" s="106"/>
      <c r="R21" s="106"/>
      <c r="S21" s="106"/>
      <c r="T21" s="88"/>
      <c r="U21" s="106"/>
      <c r="V21" s="88"/>
      <c r="W21" s="106"/>
      <c r="X21" s="54"/>
      <c r="Y21" s="166"/>
      <c r="Z21" s="44"/>
      <c r="AA21" s="106"/>
      <c r="AB21" s="33"/>
      <c r="AC21" s="33"/>
      <c r="AD21" s="88"/>
      <c r="AE21" s="88"/>
      <c r="AF21" s="106"/>
      <c r="AG21" s="106"/>
      <c r="AH21" s="106"/>
      <c r="AI21" s="106"/>
      <c r="AJ21" s="106"/>
      <c r="AK21" s="48"/>
      <c r="AL21" s="106"/>
      <c r="AM21" s="106"/>
      <c r="AN21" s="49"/>
      <c r="AO21" s="88"/>
      <c r="AP21" s="33"/>
      <c r="AQ21" s="33"/>
      <c r="AR21" s="106"/>
      <c r="AS21" s="22"/>
    </row>
    <row r="22" spans="1:45">
      <c r="A22" s="66" t="s">
        <v>23</v>
      </c>
      <c r="B22" s="126" t="s">
        <v>38</v>
      </c>
      <c r="C22" s="132">
        <v>4</v>
      </c>
      <c r="D22" s="134"/>
      <c r="E22" s="142"/>
      <c r="F22" s="107">
        <f>AVERAGE(G22,H22,I22,J22)</f>
        <v>5.5</v>
      </c>
      <c r="G22" s="265">
        <v>6</v>
      </c>
      <c r="H22" s="298">
        <v>7</v>
      </c>
      <c r="I22" s="106">
        <v>5</v>
      </c>
      <c r="J22" s="88">
        <v>4</v>
      </c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33"/>
      <c r="AC22" s="106"/>
      <c r="AD22" s="106"/>
      <c r="AE22" s="106"/>
      <c r="AF22" s="106"/>
      <c r="AG22" s="106"/>
      <c r="AH22" s="106"/>
      <c r="AI22" s="106"/>
      <c r="AJ22" s="55"/>
      <c r="AK22" s="33"/>
      <c r="AL22" s="106"/>
      <c r="AM22" s="106"/>
      <c r="AN22" s="33"/>
      <c r="AO22" s="106"/>
      <c r="AP22" s="33"/>
      <c r="AQ22" s="33"/>
      <c r="AR22" s="106"/>
      <c r="AS22" s="22"/>
    </row>
    <row r="23" spans="1:45">
      <c r="A23" s="66" t="s">
        <v>23</v>
      </c>
      <c r="B23" s="130" t="s">
        <v>154</v>
      </c>
      <c r="C23" s="132">
        <v>7</v>
      </c>
      <c r="D23" s="134">
        <v>1</v>
      </c>
      <c r="E23" s="130">
        <v>2</v>
      </c>
      <c r="F23" s="107">
        <f>AVERAGE(G23,H23,I23,K23,L23,M23,N23)</f>
        <v>6.1428571428571432</v>
      </c>
      <c r="G23" s="193">
        <v>5</v>
      </c>
      <c r="H23" s="298">
        <v>7</v>
      </c>
      <c r="I23" s="313">
        <v>7</v>
      </c>
      <c r="J23" s="88" t="s">
        <v>106</v>
      </c>
      <c r="K23" s="55">
        <v>5</v>
      </c>
      <c r="L23" s="251">
        <v>8</v>
      </c>
      <c r="M23" s="55">
        <v>5</v>
      </c>
      <c r="N23" s="106">
        <v>6</v>
      </c>
      <c r="O23" s="106"/>
      <c r="P23" s="106"/>
      <c r="Q23" s="106"/>
      <c r="R23" s="106"/>
      <c r="S23" s="106"/>
      <c r="T23" s="106"/>
      <c r="U23" s="106"/>
      <c r="V23" s="166"/>
      <c r="W23" s="88"/>
      <c r="X23" s="106"/>
      <c r="Y23" s="55"/>
      <c r="Z23" s="106"/>
      <c r="AA23" s="106"/>
      <c r="AB23" s="52"/>
      <c r="AC23" s="106"/>
      <c r="AD23" s="106"/>
      <c r="AE23" s="54"/>
      <c r="AF23" s="54"/>
      <c r="AG23" s="54"/>
      <c r="AH23" s="54"/>
      <c r="AI23" s="106"/>
      <c r="AJ23" s="88"/>
      <c r="AK23" s="33"/>
      <c r="AL23" s="106"/>
      <c r="AM23" s="88"/>
      <c r="AN23" s="48"/>
      <c r="AO23" s="54"/>
      <c r="AP23" s="33"/>
      <c r="AQ23" s="33"/>
      <c r="AR23" s="106"/>
      <c r="AS23" s="22"/>
    </row>
    <row r="24" spans="1:45">
      <c r="A24" s="66" t="s">
        <v>23</v>
      </c>
      <c r="B24" s="130" t="s">
        <v>172</v>
      </c>
      <c r="C24" s="132">
        <v>6</v>
      </c>
      <c r="D24" s="134"/>
      <c r="E24" s="130">
        <v>2</v>
      </c>
      <c r="F24" s="107">
        <f>AVERAGE(G24,H24,I24,L24,M24,N24)</f>
        <v>5.833333333333333</v>
      </c>
      <c r="G24" s="211">
        <v>6</v>
      </c>
      <c r="H24" s="88">
        <v>6</v>
      </c>
      <c r="I24" s="55">
        <v>4</v>
      </c>
      <c r="J24" s="44"/>
      <c r="K24" s="54"/>
      <c r="L24" s="251">
        <v>8</v>
      </c>
      <c r="M24" s="55">
        <v>5</v>
      </c>
      <c r="N24" s="106">
        <v>6</v>
      </c>
      <c r="O24" s="106"/>
      <c r="P24" s="54"/>
      <c r="Q24" s="106"/>
      <c r="R24" s="54"/>
      <c r="S24" s="54"/>
      <c r="T24" s="106"/>
      <c r="U24" s="106"/>
      <c r="V24" s="106"/>
      <c r="W24" s="106"/>
      <c r="X24" s="55"/>
      <c r="Y24" s="54"/>
      <c r="Z24" s="54"/>
      <c r="AA24" s="106"/>
      <c r="AB24" s="33"/>
      <c r="AC24" s="45"/>
      <c r="AD24" s="106"/>
      <c r="AE24" s="106"/>
      <c r="AF24" s="54"/>
      <c r="AG24" s="106"/>
      <c r="AH24" s="54"/>
      <c r="AI24" s="106"/>
      <c r="AJ24" s="106"/>
      <c r="AK24" s="51"/>
      <c r="AL24" s="106"/>
      <c r="AM24" s="88"/>
      <c r="AN24" s="48"/>
      <c r="AO24" s="88"/>
      <c r="AP24" s="33"/>
      <c r="AQ24" s="48"/>
      <c r="AR24" s="106"/>
      <c r="AS24" s="22"/>
    </row>
    <row r="25" spans="1:45" s="115" customFormat="1">
      <c r="A25" s="66" t="s">
        <v>23</v>
      </c>
      <c r="B25" s="130" t="s">
        <v>331</v>
      </c>
      <c r="C25" s="132">
        <v>2</v>
      </c>
      <c r="D25" s="134">
        <v>3</v>
      </c>
      <c r="E25" s="130"/>
      <c r="F25" s="107">
        <f>AVERAGE(I25,M25,N25)</f>
        <v>4.333333333333333</v>
      </c>
      <c r="G25" s="195" t="s">
        <v>106</v>
      </c>
      <c r="H25" s="88" t="s">
        <v>106</v>
      </c>
      <c r="I25" s="321">
        <v>3</v>
      </c>
      <c r="J25" s="88"/>
      <c r="K25" s="55"/>
      <c r="L25" s="88" t="s">
        <v>106</v>
      </c>
      <c r="M25" s="55">
        <v>6</v>
      </c>
      <c r="N25" s="106">
        <v>4</v>
      </c>
      <c r="O25" s="106"/>
      <c r="P25" s="55"/>
      <c r="Q25" s="54"/>
      <c r="R25" s="55"/>
      <c r="S25" s="55"/>
      <c r="T25" s="106"/>
      <c r="U25" s="106"/>
      <c r="V25" s="106"/>
      <c r="W25" s="106"/>
      <c r="X25" s="55"/>
      <c r="Y25" s="54"/>
      <c r="Z25" s="54"/>
      <c r="AA25" s="166"/>
      <c r="AB25" s="33"/>
      <c r="AC25" s="45"/>
      <c r="AD25" s="106"/>
      <c r="AE25" s="106"/>
      <c r="AF25" s="55"/>
      <c r="AG25" s="106"/>
      <c r="AH25" s="54"/>
      <c r="AI25" s="106"/>
      <c r="AJ25" s="106"/>
      <c r="AK25" s="51"/>
      <c r="AL25" s="88"/>
      <c r="AM25" s="88"/>
      <c r="AN25" s="33"/>
      <c r="AO25" s="106"/>
      <c r="AP25" s="33"/>
      <c r="AQ25" s="51"/>
      <c r="AR25" s="88"/>
      <c r="AS25" s="140"/>
    </row>
    <row r="26" spans="1:45" s="115" customFormat="1">
      <c r="A26" s="66" t="s">
        <v>23</v>
      </c>
      <c r="B26" s="129" t="s">
        <v>347</v>
      </c>
      <c r="C26" s="132">
        <v>7</v>
      </c>
      <c r="D26" s="134"/>
      <c r="E26" s="130">
        <v>1</v>
      </c>
      <c r="F26" s="107">
        <f>AVERAGE(G26,H26,I26,J26,K26,L26,N26)</f>
        <v>5.4285714285714288</v>
      </c>
      <c r="G26" s="211">
        <v>5</v>
      </c>
      <c r="H26" s="88">
        <v>5</v>
      </c>
      <c r="I26" s="106">
        <v>6</v>
      </c>
      <c r="J26" s="88">
        <v>4</v>
      </c>
      <c r="K26" s="55">
        <v>5</v>
      </c>
      <c r="L26" s="106">
        <v>6</v>
      </c>
      <c r="M26" s="55"/>
      <c r="N26" s="251">
        <v>7</v>
      </c>
      <c r="O26" s="106"/>
      <c r="P26" s="55"/>
      <c r="Q26" s="54"/>
      <c r="R26" s="55"/>
      <c r="S26" s="55"/>
      <c r="T26" s="106"/>
      <c r="U26" s="106"/>
      <c r="V26" s="106"/>
      <c r="W26" s="88"/>
      <c r="X26" s="166"/>
      <c r="Y26" s="166"/>
      <c r="Z26" s="55"/>
      <c r="AA26" s="106"/>
      <c r="AB26" s="33"/>
      <c r="AC26" s="45"/>
      <c r="AD26" s="106"/>
      <c r="AE26" s="88"/>
      <c r="AF26" s="166"/>
      <c r="AG26" s="88"/>
      <c r="AH26" s="54"/>
      <c r="AI26" s="106"/>
      <c r="AJ26" s="106"/>
      <c r="AK26" s="50"/>
      <c r="AL26" s="106"/>
      <c r="AM26" s="106"/>
      <c r="AN26" s="49"/>
      <c r="AO26" s="106"/>
      <c r="AP26" s="49"/>
      <c r="AQ26" s="50"/>
      <c r="AR26" s="106"/>
      <c r="AS26" s="140"/>
    </row>
    <row r="27" spans="1:45" s="115" customFormat="1">
      <c r="A27" s="66" t="s">
        <v>23</v>
      </c>
      <c r="B27" s="129" t="s">
        <v>352</v>
      </c>
      <c r="C27" s="132">
        <v>4</v>
      </c>
      <c r="D27" s="134">
        <v>1</v>
      </c>
      <c r="E27" s="130"/>
      <c r="F27" s="107">
        <f>AVERAGE(K27,L27,M27,N27)</f>
        <v>5.5</v>
      </c>
      <c r="G27" s="195"/>
      <c r="H27" s="88"/>
      <c r="I27" s="106"/>
      <c r="J27" s="88" t="s">
        <v>106</v>
      </c>
      <c r="K27" s="55">
        <v>5</v>
      </c>
      <c r="L27" s="106">
        <v>6</v>
      </c>
      <c r="M27" s="55">
        <v>5</v>
      </c>
      <c r="N27" s="106">
        <v>6</v>
      </c>
      <c r="O27" s="106"/>
      <c r="P27" s="55"/>
      <c r="Q27" s="106"/>
      <c r="R27" s="54"/>
      <c r="S27" s="54"/>
      <c r="T27" s="106"/>
      <c r="U27" s="106"/>
      <c r="V27" s="106"/>
      <c r="W27" s="106"/>
      <c r="X27" s="55"/>
      <c r="Y27" s="54"/>
      <c r="Z27" s="54"/>
      <c r="AA27" s="106"/>
      <c r="AB27" s="33"/>
      <c r="AC27" s="45"/>
      <c r="AD27" s="106"/>
      <c r="AE27" s="106"/>
      <c r="AF27" s="54"/>
      <c r="AG27" s="106"/>
      <c r="AH27" s="54"/>
      <c r="AI27" s="106"/>
      <c r="AJ27" s="106"/>
      <c r="AK27" s="51"/>
      <c r="AL27" s="106"/>
      <c r="AM27" s="106"/>
      <c r="AN27" s="33"/>
      <c r="AO27" s="106"/>
      <c r="AP27" s="33"/>
      <c r="AQ27" s="51"/>
      <c r="AR27" s="106"/>
      <c r="AS27" s="140"/>
    </row>
    <row r="28" spans="1:45" s="115" customFormat="1">
      <c r="A28" s="66" t="s">
        <v>23</v>
      </c>
      <c r="B28" s="129" t="s">
        <v>353</v>
      </c>
      <c r="C28" s="132"/>
      <c r="D28" s="134">
        <v>2</v>
      </c>
      <c r="E28" s="130"/>
      <c r="F28" s="107">
        <f>AVERAGE(M28)</f>
        <v>5</v>
      </c>
      <c r="G28" s="195"/>
      <c r="H28" s="88"/>
      <c r="I28" s="106"/>
      <c r="J28" s="88"/>
      <c r="K28" s="166" t="s">
        <v>106</v>
      </c>
      <c r="L28" s="106"/>
      <c r="M28" s="166">
        <v>5</v>
      </c>
      <c r="N28" s="106"/>
      <c r="O28" s="106"/>
      <c r="P28" s="55"/>
      <c r="Q28" s="106"/>
      <c r="R28" s="54"/>
      <c r="S28" s="54"/>
      <c r="T28" s="106"/>
      <c r="U28" s="106"/>
      <c r="V28" s="106"/>
      <c r="W28" s="106"/>
      <c r="X28" s="55"/>
      <c r="Y28" s="54"/>
      <c r="Z28" s="54"/>
      <c r="AA28" s="106"/>
      <c r="AB28" s="33"/>
      <c r="AC28" s="45"/>
      <c r="AD28" s="106"/>
      <c r="AE28" s="106"/>
      <c r="AF28" s="54"/>
      <c r="AG28" s="106"/>
      <c r="AH28" s="166"/>
      <c r="AI28" s="106"/>
      <c r="AJ28" s="106"/>
      <c r="AK28" s="51"/>
      <c r="AL28" s="106"/>
      <c r="AM28" s="106"/>
      <c r="AN28" s="33"/>
      <c r="AO28" s="106"/>
      <c r="AP28" s="33"/>
      <c r="AQ28" s="51"/>
      <c r="AR28" s="106"/>
      <c r="AS28" s="140"/>
    </row>
    <row r="29" spans="1:45" s="115" customFormat="1">
      <c r="A29" s="66" t="s">
        <v>23</v>
      </c>
      <c r="B29" s="129" t="s">
        <v>63</v>
      </c>
      <c r="C29" s="132"/>
      <c r="D29" s="134"/>
      <c r="E29" s="130"/>
      <c r="F29" s="107"/>
      <c r="G29" s="195"/>
      <c r="H29" s="88"/>
      <c r="I29" s="106"/>
      <c r="J29" s="88"/>
      <c r="K29" s="54"/>
      <c r="L29" s="106"/>
      <c r="M29" s="54"/>
      <c r="N29" s="106"/>
      <c r="O29" s="106"/>
      <c r="P29" s="55"/>
      <c r="Q29" s="106"/>
      <c r="R29" s="54"/>
      <c r="S29" s="54"/>
      <c r="T29" s="106"/>
      <c r="U29" s="106"/>
      <c r="V29" s="106"/>
      <c r="W29" s="106"/>
      <c r="X29" s="55"/>
      <c r="Y29" s="54"/>
      <c r="Z29" s="54"/>
      <c r="AA29" s="106"/>
      <c r="AB29" s="33"/>
      <c r="AC29" s="45"/>
      <c r="AD29" s="106"/>
      <c r="AE29" s="106"/>
      <c r="AF29" s="166"/>
      <c r="AG29" s="88"/>
      <c r="AH29" s="54"/>
      <c r="AI29" s="106"/>
      <c r="AJ29" s="106"/>
      <c r="AK29" s="52"/>
      <c r="AL29" s="106"/>
      <c r="AM29" s="106"/>
      <c r="AN29" s="33"/>
      <c r="AO29" s="106"/>
      <c r="AP29" s="33"/>
      <c r="AQ29" s="51"/>
      <c r="AR29" s="106"/>
      <c r="AS29" s="140"/>
    </row>
    <row r="30" spans="1:45" s="115" customFormat="1">
      <c r="A30" s="299" t="s">
        <v>23</v>
      </c>
      <c r="B30" s="300" t="s">
        <v>378</v>
      </c>
      <c r="C30" s="301"/>
      <c r="D30" s="302"/>
      <c r="E30" s="300"/>
      <c r="F30" s="29"/>
      <c r="G30" s="303"/>
      <c r="H30" s="281"/>
      <c r="I30" s="278"/>
      <c r="J30" s="281"/>
      <c r="K30" s="282"/>
      <c r="L30" s="278"/>
      <c r="M30" s="282"/>
      <c r="N30" s="278"/>
      <c r="O30" s="278"/>
      <c r="P30" s="260"/>
      <c r="Q30" s="278"/>
      <c r="R30" s="282"/>
      <c r="S30" s="282"/>
      <c r="T30" s="281"/>
      <c r="U30" s="278"/>
      <c r="V30" s="281"/>
      <c r="W30" s="278"/>
      <c r="X30" s="260"/>
      <c r="Y30" s="282"/>
      <c r="Z30" s="282"/>
      <c r="AA30" s="278"/>
      <c r="AB30" s="269"/>
      <c r="AC30" s="290"/>
      <c r="AD30" s="278"/>
      <c r="AE30" s="278"/>
      <c r="AF30" s="282"/>
      <c r="AG30" s="278"/>
      <c r="AH30" s="282"/>
      <c r="AI30" s="278"/>
      <c r="AJ30" s="278"/>
      <c r="AK30" s="304"/>
      <c r="AL30" s="278"/>
      <c r="AM30" s="278"/>
      <c r="AN30" s="269"/>
      <c r="AO30" s="278"/>
      <c r="AP30" s="269"/>
      <c r="AQ30" s="304"/>
      <c r="AR30" s="278"/>
      <c r="AS30" s="140"/>
    </row>
    <row r="31" spans="1:45">
      <c r="A31" s="66" t="s">
        <v>24</v>
      </c>
      <c r="B31" s="126" t="s">
        <v>39</v>
      </c>
      <c r="C31" s="132">
        <v>4</v>
      </c>
      <c r="D31" s="134"/>
      <c r="E31" s="130">
        <v>5</v>
      </c>
      <c r="F31" s="107">
        <f>AVERAGE(G31,H31,J31)</f>
        <v>6.666666666666667</v>
      </c>
      <c r="G31" s="296">
        <v>9</v>
      </c>
      <c r="H31" s="305">
        <v>7</v>
      </c>
      <c r="I31" s="88" t="s">
        <v>430</v>
      </c>
      <c r="J31" s="166">
        <v>4</v>
      </c>
      <c r="K31" s="106"/>
      <c r="L31" s="54"/>
      <c r="M31" s="55"/>
      <c r="N31" s="106"/>
      <c r="O31" s="54"/>
      <c r="P31" s="55"/>
      <c r="Q31" s="106"/>
      <c r="R31" s="55"/>
      <c r="S31" s="54"/>
      <c r="T31" s="106"/>
      <c r="U31" s="54"/>
      <c r="V31" s="55"/>
      <c r="W31" s="55"/>
      <c r="X31" s="54"/>
      <c r="Y31" s="54"/>
      <c r="Z31" s="54"/>
      <c r="AA31" s="55"/>
      <c r="AB31" s="50"/>
      <c r="AC31" s="55"/>
      <c r="AD31" s="54"/>
      <c r="AE31" s="106"/>
      <c r="AF31" s="54"/>
      <c r="AG31" s="106"/>
      <c r="AH31" s="55"/>
      <c r="AI31" s="54"/>
      <c r="AJ31" s="54"/>
      <c r="AK31" s="51"/>
      <c r="AL31" s="54"/>
      <c r="AM31" s="106"/>
      <c r="AN31" s="51"/>
      <c r="AO31" s="54"/>
      <c r="AP31" s="33"/>
      <c r="AQ31" s="51"/>
      <c r="AR31" s="106"/>
      <c r="AS31" s="22"/>
    </row>
    <row r="32" spans="1:45" s="115" customFormat="1">
      <c r="A32" s="66" t="s">
        <v>24</v>
      </c>
      <c r="B32" s="152" t="s">
        <v>359</v>
      </c>
      <c r="C32" s="132">
        <v>1</v>
      </c>
      <c r="D32" s="134">
        <v>2</v>
      </c>
      <c r="E32" s="130">
        <v>1</v>
      </c>
      <c r="F32" s="107">
        <f>AVERAGE(J32)</f>
        <v>6</v>
      </c>
      <c r="G32" s="204"/>
      <c r="H32" s="166"/>
      <c r="I32" s="88"/>
      <c r="J32" s="44">
        <v>6</v>
      </c>
      <c r="K32" s="88" t="s">
        <v>106</v>
      </c>
      <c r="L32" s="88"/>
      <c r="M32" s="54"/>
      <c r="N32" s="88" t="s">
        <v>106</v>
      </c>
      <c r="O32" s="54"/>
      <c r="P32" s="54"/>
      <c r="Q32" s="106"/>
      <c r="R32" s="54"/>
      <c r="S32" s="54"/>
      <c r="T32" s="106"/>
      <c r="U32" s="106"/>
      <c r="V32" s="55"/>
      <c r="W32" s="54"/>
      <c r="X32" s="54"/>
      <c r="Y32" s="54"/>
      <c r="Z32" s="166"/>
      <c r="AA32" s="166"/>
      <c r="AB32" s="48"/>
      <c r="AC32" s="48"/>
      <c r="AD32" s="44"/>
      <c r="AE32" s="106"/>
      <c r="AF32" s="106"/>
      <c r="AG32" s="106"/>
      <c r="AH32" s="54"/>
      <c r="AI32" s="106"/>
      <c r="AJ32" s="106"/>
      <c r="AK32" s="48"/>
      <c r="AL32" s="54"/>
      <c r="AM32" s="106"/>
      <c r="AN32" s="51"/>
      <c r="AO32" s="54"/>
      <c r="AP32" s="33"/>
      <c r="AQ32" s="33"/>
      <c r="AR32" s="106"/>
      <c r="AS32" s="140"/>
    </row>
    <row r="33" spans="1:45" s="115" customFormat="1">
      <c r="A33" s="366" t="s">
        <v>24</v>
      </c>
      <c r="B33" s="401" t="s">
        <v>704</v>
      </c>
      <c r="C33" s="356"/>
      <c r="D33" s="358">
        <v>1</v>
      </c>
      <c r="E33" s="354"/>
      <c r="F33" s="371"/>
      <c r="G33" s="204"/>
      <c r="H33" s="166"/>
      <c r="I33" s="88"/>
      <c r="J33" s="44"/>
      <c r="K33" s="88"/>
      <c r="L33" s="88" t="s">
        <v>106</v>
      </c>
      <c r="M33" s="54"/>
      <c r="N33" s="88"/>
      <c r="O33" s="54"/>
      <c r="P33" s="54"/>
      <c r="Q33" s="106"/>
      <c r="R33" s="54"/>
      <c r="S33" s="54"/>
      <c r="T33" s="106"/>
      <c r="U33" s="106"/>
      <c r="V33" s="55"/>
      <c r="W33" s="54"/>
      <c r="X33" s="54"/>
      <c r="Y33" s="54"/>
      <c r="Z33" s="166"/>
      <c r="AA33" s="166"/>
      <c r="AB33" s="48"/>
      <c r="AC33" s="204"/>
      <c r="AD33" s="44"/>
      <c r="AE33" s="106"/>
      <c r="AF33" s="106"/>
      <c r="AG33" s="106"/>
      <c r="AH33" s="54"/>
      <c r="AI33" s="106"/>
      <c r="AJ33" s="106"/>
      <c r="AK33" s="48"/>
      <c r="AL33" s="54"/>
      <c r="AM33" s="106"/>
      <c r="AN33" s="51"/>
      <c r="AO33" s="54"/>
      <c r="AP33" s="374"/>
      <c r="AQ33" s="374"/>
      <c r="AR33" s="106"/>
      <c r="AS33" s="140"/>
    </row>
    <row r="34" spans="1:45" s="96" customFormat="1" ht="15.75" thickBot="1">
      <c r="A34" s="2" t="s">
        <v>24</v>
      </c>
      <c r="B34" s="197" t="s">
        <v>259</v>
      </c>
      <c r="C34" s="133">
        <v>5</v>
      </c>
      <c r="D34" s="135">
        <v>2</v>
      </c>
      <c r="E34" s="131">
        <v>1</v>
      </c>
      <c r="F34" s="28">
        <f>AVERAGE(G34,H34,I34,K34,L34)</f>
        <v>5</v>
      </c>
      <c r="G34" s="193">
        <v>4</v>
      </c>
      <c r="H34" s="170">
        <v>6</v>
      </c>
      <c r="I34" s="88">
        <v>4</v>
      </c>
      <c r="J34" s="88" t="s">
        <v>106</v>
      </c>
      <c r="K34" s="88">
        <v>4</v>
      </c>
      <c r="L34" s="305">
        <v>7</v>
      </c>
      <c r="M34" s="88" t="s">
        <v>106</v>
      </c>
      <c r="N34" s="88"/>
      <c r="O34" s="88"/>
      <c r="P34" s="88"/>
      <c r="Q34" s="44"/>
      <c r="R34" s="88"/>
      <c r="S34" s="106"/>
      <c r="T34" s="88"/>
      <c r="U34" s="88"/>
      <c r="V34" s="88"/>
      <c r="W34" s="88"/>
      <c r="X34" s="106"/>
      <c r="Y34" s="106"/>
      <c r="Z34" s="106"/>
      <c r="AA34" s="166"/>
      <c r="AB34" s="49"/>
      <c r="AC34" s="43"/>
      <c r="AD34" s="106"/>
      <c r="AE34" s="88"/>
      <c r="AF34" s="54"/>
      <c r="AG34" s="106"/>
      <c r="AH34" s="44"/>
      <c r="AI34" s="54"/>
      <c r="AJ34" s="88"/>
      <c r="AK34" s="33"/>
      <c r="AL34" s="106"/>
      <c r="AM34" s="54"/>
      <c r="AN34" s="33"/>
      <c r="AO34" s="106"/>
      <c r="AP34" s="51"/>
      <c r="AQ34" s="33"/>
      <c r="AR34" s="54"/>
      <c r="AS34" s="100"/>
    </row>
    <row r="35" spans="1:45">
      <c r="F35" s="101"/>
      <c r="G35" s="186">
        <f>AVERAGE(G7,G11,G12,G13,G17,G22,G23,G24,G26,G31,G34)</f>
        <v>5.8181818181818183</v>
      </c>
      <c r="H35" s="186">
        <f>AVERAGE(H7,H12,H13,H14,H17,H22,H23,H24,H26,H31,H34)</f>
        <v>6.2727272727272725</v>
      </c>
      <c r="I35" s="187">
        <f>AVERAGE(I7,I12,I13,I14,I17,I22,I23,I24,I25,I26,I34)</f>
        <v>4.2727272727272725</v>
      </c>
      <c r="J35" s="188">
        <f>AVERAGE(J7,J11,J12,J13,J15,J20,J21,J22,J26,J31,J32)</f>
        <v>4.0909090909090908</v>
      </c>
      <c r="K35" s="188">
        <f>AVERAGE(K7,K11,K12,K13,K14,K17,K21,K23,K26,K27,K34)</f>
        <v>5</v>
      </c>
      <c r="L35" s="186">
        <f>AVERAGE(L7,L11,L12,L14,L16,L17,L23,L24,L26,L27,L34)</f>
        <v>6.6363636363636367</v>
      </c>
      <c r="M35" s="186">
        <f>AVERAGE(M7,M11,M28,M13,M14,M16,M21,M24,M23,M25,M27)</f>
        <v>5.0909090909090908</v>
      </c>
      <c r="N35" s="186">
        <f>AVERAGE(N7,N11,N14,N16,N17,N21,N23,N24,N25,N26,N27)</f>
        <v>5.8181818181818183</v>
      </c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</row>
    <row r="39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415" t="s">
        <v>74</v>
      </c>
      <c r="D5" s="416"/>
      <c r="E5" s="417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20" t="s">
        <v>535</v>
      </c>
      <c r="H6" s="20" t="s">
        <v>563</v>
      </c>
      <c r="I6" s="139" t="s">
        <v>598</v>
      </c>
      <c r="J6" s="139" t="s">
        <v>620</v>
      </c>
      <c r="K6" s="139" t="s">
        <v>661</v>
      </c>
      <c r="L6" s="139" t="s">
        <v>691</v>
      </c>
      <c r="M6" s="139" t="s">
        <v>719</v>
      </c>
      <c r="N6" s="139" t="s">
        <v>753</v>
      </c>
      <c r="O6" s="21"/>
      <c r="P6" s="62"/>
      <c r="Q6" s="62"/>
      <c r="R6" s="82"/>
      <c r="S6" s="82"/>
      <c r="T6" s="82"/>
      <c r="U6" s="82"/>
      <c r="V6" s="85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>
      <c r="A7" s="327" t="s">
        <v>8</v>
      </c>
      <c r="B7" s="328" t="s">
        <v>9</v>
      </c>
      <c r="C7" s="329"/>
      <c r="D7" s="330"/>
      <c r="E7" s="331"/>
      <c r="F7" s="30"/>
      <c r="G7" s="281"/>
      <c r="H7" s="282"/>
      <c r="I7" s="282"/>
      <c r="J7" s="282"/>
      <c r="K7" s="278"/>
      <c r="L7" s="278"/>
      <c r="M7" s="282"/>
      <c r="N7" s="278"/>
      <c r="O7" s="278"/>
      <c r="P7" s="282"/>
      <c r="Q7" s="282"/>
      <c r="R7" s="181"/>
      <c r="S7" s="282"/>
      <c r="T7" s="278"/>
      <c r="U7" s="282"/>
      <c r="V7" s="278"/>
      <c r="W7" s="260"/>
      <c r="X7" s="278"/>
      <c r="Y7" s="282"/>
      <c r="Z7" s="269"/>
      <c r="AA7" s="278"/>
      <c r="AB7" s="282"/>
      <c r="AC7" s="282"/>
      <c r="AD7" s="269"/>
      <c r="AE7" s="278"/>
      <c r="AF7" s="269"/>
      <c r="AG7" s="282"/>
      <c r="AH7" s="269"/>
      <c r="AI7" s="278"/>
      <c r="AJ7" s="278"/>
      <c r="AK7" s="278"/>
      <c r="AL7" s="269"/>
      <c r="AM7" s="282"/>
      <c r="AN7" s="282"/>
      <c r="AO7" s="269"/>
      <c r="AP7" s="304"/>
      <c r="AQ7" s="269"/>
      <c r="AR7" s="278"/>
      <c r="AS7" s="22"/>
    </row>
    <row r="8" spans="1:45">
      <c r="A8" s="66" t="s">
        <v>8</v>
      </c>
      <c r="B8" s="126" t="s">
        <v>536</v>
      </c>
      <c r="C8" s="356">
        <v>4</v>
      </c>
      <c r="D8" s="358"/>
      <c r="E8" s="354"/>
      <c r="F8" s="107">
        <f>AVERAGE(K8,L8,M8,N8)</f>
        <v>5.75</v>
      </c>
      <c r="G8" s="88"/>
      <c r="H8" s="106"/>
      <c r="I8" s="106"/>
      <c r="J8" s="33"/>
      <c r="K8" s="238">
        <v>5</v>
      </c>
      <c r="L8" s="251">
        <v>7</v>
      </c>
      <c r="M8" s="106">
        <v>5</v>
      </c>
      <c r="N8" s="54">
        <v>6</v>
      </c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33"/>
      <c r="AE8" s="106"/>
      <c r="AF8" s="33"/>
      <c r="AG8" s="106"/>
      <c r="AH8" s="33"/>
      <c r="AI8" s="106"/>
      <c r="AJ8" s="106"/>
      <c r="AK8" s="106"/>
      <c r="AL8" s="33"/>
      <c r="AM8" s="106"/>
      <c r="AN8" s="106"/>
      <c r="AO8" s="54"/>
      <c r="AP8" s="33"/>
      <c r="AQ8" s="33"/>
      <c r="AR8" s="54"/>
      <c r="AS8" s="22"/>
    </row>
    <row r="9" spans="1:45" s="115" customFormat="1">
      <c r="A9" s="10" t="s">
        <v>8</v>
      </c>
      <c r="B9" s="39" t="s">
        <v>302</v>
      </c>
      <c r="C9" s="360">
        <v>4</v>
      </c>
      <c r="D9" s="361"/>
      <c r="E9" s="350"/>
      <c r="F9" s="29">
        <f>AVERAGE(G9,H9,I9,J9)</f>
        <v>5.5</v>
      </c>
      <c r="G9" s="44">
        <v>6</v>
      </c>
      <c r="H9" s="251">
        <v>7</v>
      </c>
      <c r="I9" s="55">
        <v>4</v>
      </c>
      <c r="J9" s="50">
        <v>5</v>
      </c>
      <c r="K9" s="35"/>
      <c r="L9" s="106"/>
      <c r="M9" s="54"/>
      <c r="N9" s="106"/>
      <c r="O9" s="106"/>
      <c r="P9" s="106"/>
      <c r="Q9" s="106"/>
      <c r="R9" s="54"/>
      <c r="S9" s="54"/>
      <c r="T9" s="106"/>
      <c r="U9" s="106"/>
      <c r="V9" s="54"/>
      <c r="W9" s="54"/>
      <c r="X9" s="106"/>
      <c r="Y9" s="54"/>
      <c r="Z9" s="54"/>
      <c r="AA9" s="54"/>
      <c r="AB9" s="106"/>
      <c r="AC9" s="54"/>
      <c r="AD9" s="33"/>
      <c r="AE9" s="106"/>
      <c r="AF9" s="51"/>
      <c r="AG9" s="106"/>
      <c r="AH9" s="33"/>
      <c r="AI9" s="54"/>
      <c r="AJ9" s="54"/>
      <c r="AK9" s="106"/>
      <c r="AL9" s="33"/>
      <c r="AM9" s="54"/>
      <c r="AN9" s="106"/>
      <c r="AO9" s="55"/>
      <c r="AP9" s="51"/>
      <c r="AQ9" s="51"/>
      <c r="AR9" s="106"/>
      <c r="AS9" s="140"/>
    </row>
    <row r="10" spans="1:45">
      <c r="A10" s="66" t="s">
        <v>10</v>
      </c>
      <c r="B10" s="23" t="s">
        <v>11</v>
      </c>
      <c r="C10" s="356">
        <v>3</v>
      </c>
      <c r="D10" s="358"/>
      <c r="E10" s="363"/>
      <c r="F10" s="107">
        <f>AVERAGE(L10,M10,N10)</f>
        <v>6</v>
      </c>
      <c r="G10" s="88"/>
      <c r="H10" s="44"/>
      <c r="I10" s="88"/>
      <c r="J10" s="49"/>
      <c r="K10" s="193"/>
      <c r="L10" s="106">
        <v>6</v>
      </c>
      <c r="M10" s="88">
        <v>6</v>
      </c>
      <c r="N10" s="106">
        <v>6</v>
      </c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33"/>
      <c r="AE10" s="106"/>
      <c r="AF10" s="51"/>
      <c r="AG10" s="106"/>
      <c r="AH10" s="33"/>
      <c r="AI10" s="106"/>
      <c r="AJ10" s="106"/>
      <c r="AK10" s="106"/>
      <c r="AL10" s="33"/>
      <c r="AM10" s="106"/>
      <c r="AN10" s="106"/>
      <c r="AO10" s="106"/>
      <c r="AP10" s="33"/>
      <c r="AQ10" s="33"/>
      <c r="AR10" s="106"/>
      <c r="AS10" s="22"/>
    </row>
    <row r="11" spans="1:45">
      <c r="A11" s="66" t="s">
        <v>10</v>
      </c>
      <c r="B11" s="23" t="s">
        <v>12</v>
      </c>
      <c r="C11" s="356">
        <v>4</v>
      </c>
      <c r="D11" s="358">
        <v>1</v>
      </c>
      <c r="E11" s="354"/>
      <c r="F11" s="107">
        <f>AVERAGE(J11,K11,M11,N11)</f>
        <v>5.75</v>
      </c>
      <c r="G11" s="53"/>
      <c r="H11" s="88"/>
      <c r="I11" s="88"/>
      <c r="J11" s="49">
        <v>5</v>
      </c>
      <c r="K11" s="109">
        <v>7</v>
      </c>
      <c r="L11" s="88" t="s">
        <v>106</v>
      </c>
      <c r="M11" s="55">
        <v>5</v>
      </c>
      <c r="N11" s="106">
        <v>6</v>
      </c>
      <c r="O11" s="88"/>
      <c r="P11" s="106"/>
      <c r="Q11" s="106"/>
      <c r="R11" s="106"/>
      <c r="S11" s="88"/>
      <c r="T11" s="88"/>
      <c r="U11" s="88"/>
      <c r="V11" s="106"/>
      <c r="W11" s="106"/>
      <c r="X11" s="88"/>
      <c r="Y11" s="88"/>
      <c r="Z11" s="88"/>
      <c r="AA11" s="106"/>
      <c r="AB11" s="106"/>
      <c r="AC11" s="106"/>
      <c r="AD11" s="33"/>
      <c r="AE11" s="88"/>
      <c r="AF11" s="33"/>
      <c r="AG11" s="88"/>
      <c r="AH11" s="33"/>
      <c r="AI11" s="106"/>
      <c r="AJ11" s="88"/>
      <c r="AK11" s="55"/>
      <c r="AL11" s="49"/>
      <c r="AM11" s="106"/>
      <c r="AN11" s="106"/>
      <c r="AO11" s="106"/>
      <c r="AP11" s="33"/>
      <c r="AQ11" s="49"/>
      <c r="AR11" s="54"/>
      <c r="AS11" s="22"/>
    </row>
    <row r="12" spans="1:45">
      <c r="A12" s="42" t="s">
        <v>10</v>
      </c>
      <c r="B12" s="102" t="s">
        <v>193</v>
      </c>
      <c r="C12" s="351">
        <v>3</v>
      </c>
      <c r="D12" s="352"/>
      <c r="E12" s="353"/>
      <c r="F12" s="192">
        <f>AVERAGE(G12,H12,I12)</f>
        <v>5.333333333333333</v>
      </c>
      <c r="G12" s="182">
        <v>6</v>
      </c>
      <c r="H12" s="182">
        <v>6</v>
      </c>
      <c r="I12" s="182">
        <v>4</v>
      </c>
      <c r="J12" s="289"/>
      <c r="K12" s="183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24"/>
      <c r="AE12" s="181"/>
      <c r="AF12" s="124"/>
      <c r="AG12" s="181"/>
      <c r="AH12" s="124"/>
      <c r="AI12" s="181"/>
      <c r="AJ12" s="181"/>
      <c r="AK12" s="181"/>
      <c r="AL12" s="304"/>
      <c r="AM12" s="181"/>
      <c r="AN12" s="181"/>
      <c r="AO12" s="181"/>
      <c r="AP12" s="289"/>
      <c r="AQ12" s="124"/>
      <c r="AR12" s="182"/>
      <c r="AS12" s="22"/>
    </row>
    <row r="13" spans="1:45" s="58" customFormat="1">
      <c r="A13" s="66" t="s">
        <v>10</v>
      </c>
      <c r="B13" s="23" t="s">
        <v>243</v>
      </c>
      <c r="C13" s="356">
        <v>6</v>
      </c>
      <c r="D13" s="358"/>
      <c r="E13" s="354"/>
      <c r="F13" s="107">
        <f>AVERAGE(G13,H13,I13,J13,K13,L13)</f>
        <v>5.833333333333333</v>
      </c>
      <c r="G13" s="88">
        <v>6</v>
      </c>
      <c r="H13" s="314">
        <v>7</v>
      </c>
      <c r="I13" s="88">
        <v>4</v>
      </c>
      <c r="J13" s="49">
        <v>5</v>
      </c>
      <c r="K13" s="193">
        <v>6</v>
      </c>
      <c r="L13" s="313">
        <v>7</v>
      </c>
      <c r="M13" s="106"/>
      <c r="N13" s="106"/>
      <c r="O13" s="106"/>
      <c r="P13" s="88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88"/>
      <c r="AC13" s="106"/>
      <c r="AD13" s="33"/>
      <c r="AE13" s="106"/>
      <c r="AF13" s="33"/>
      <c r="AG13" s="106"/>
      <c r="AH13" s="33"/>
      <c r="AI13" s="106"/>
      <c r="AJ13" s="106"/>
      <c r="AK13" s="106"/>
      <c r="AL13" s="33"/>
      <c r="AM13" s="106"/>
      <c r="AN13" s="106"/>
      <c r="AO13" s="106"/>
      <c r="AP13" s="33"/>
      <c r="AQ13" s="33"/>
      <c r="AR13" s="106"/>
      <c r="AS13" s="59"/>
    </row>
    <row r="14" spans="1:45">
      <c r="A14" s="66" t="s">
        <v>10</v>
      </c>
      <c r="B14" s="35" t="s">
        <v>99</v>
      </c>
      <c r="C14" s="356">
        <v>4</v>
      </c>
      <c r="D14" s="364"/>
      <c r="E14" s="363" t="s">
        <v>597</v>
      </c>
      <c r="F14" s="107">
        <f>AVERAGE(M14)</f>
        <v>3</v>
      </c>
      <c r="G14" s="88">
        <v>5</v>
      </c>
      <c r="H14" s="314">
        <v>7</v>
      </c>
      <c r="I14" s="88">
        <v>6</v>
      </c>
      <c r="J14" s="49"/>
      <c r="K14" s="193"/>
      <c r="L14" s="106"/>
      <c r="M14" s="321">
        <v>3</v>
      </c>
      <c r="N14" s="54"/>
      <c r="O14" s="106"/>
      <c r="P14" s="106"/>
      <c r="Q14" s="106"/>
      <c r="R14" s="106"/>
      <c r="S14" s="106"/>
      <c r="T14" s="106"/>
      <c r="U14" s="106"/>
      <c r="V14" s="106"/>
      <c r="W14" s="106"/>
      <c r="X14" s="54"/>
      <c r="Y14" s="106"/>
      <c r="Z14" s="106"/>
      <c r="AA14" s="106"/>
      <c r="AB14" s="106"/>
      <c r="AC14" s="106"/>
      <c r="AD14" s="33"/>
      <c r="AE14" s="106"/>
      <c r="AF14" s="33"/>
      <c r="AG14" s="106"/>
      <c r="AH14" s="33"/>
      <c r="AI14" s="106"/>
      <c r="AJ14" s="106"/>
      <c r="AK14" s="106"/>
      <c r="AL14" s="33"/>
      <c r="AM14" s="106"/>
      <c r="AN14" s="106"/>
      <c r="AO14" s="106"/>
      <c r="AP14" s="33"/>
      <c r="AQ14" s="33"/>
      <c r="AR14" s="106"/>
      <c r="AS14" s="22"/>
    </row>
    <row r="15" spans="1:45">
      <c r="A15" s="66" t="s">
        <v>10</v>
      </c>
      <c r="B15" s="23" t="s">
        <v>13</v>
      </c>
      <c r="C15" s="356">
        <v>3</v>
      </c>
      <c r="D15" s="364"/>
      <c r="E15" s="363"/>
      <c r="F15" s="107">
        <f>AVERAGE(K15,L15,M15)</f>
        <v>6.666666666666667</v>
      </c>
      <c r="G15" s="88"/>
      <c r="H15" s="88"/>
      <c r="I15" s="88"/>
      <c r="J15" s="88"/>
      <c r="K15" s="313">
        <v>8</v>
      </c>
      <c r="L15" s="313">
        <v>7</v>
      </c>
      <c r="M15" s="106">
        <v>5</v>
      </c>
      <c r="N15" s="106"/>
      <c r="O15" s="106"/>
      <c r="P15" s="55"/>
      <c r="Q15" s="106"/>
      <c r="R15" s="106"/>
      <c r="S15" s="106"/>
      <c r="T15" s="106"/>
      <c r="U15" s="106"/>
      <c r="V15" s="106"/>
      <c r="W15" s="106"/>
      <c r="X15" s="106"/>
      <c r="Y15" s="106"/>
      <c r="Z15" s="54"/>
      <c r="AA15" s="106"/>
      <c r="AB15" s="106"/>
      <c r="AC15" s="106"/>
      <c r="AD15" s="33"/>
      <c r="AE15" s="106"/>
      <c r="AF15" s="49"/>
      <c r="AG15" s="106"/>
      <c r="AH15" s="33"/>
      <c r="AI15" s="106"/>
      <c r="AJ15" s="88"/>
      <c r="AK15" s="106"/>
      <c r="AL15" s="33"/>
      <c r="AM15" s="88"/>
      <c r="AN15" s="44"/>
      <c r="AO15" s="88"/>
      <c r="AP15" s="51"/>
      <c r="AQ15" s="49"/>
      <c r="AR15" s="106"/>
      <c r="AS15" s="22"/>
    </row>
    <row r="16" spans="1:45" s="115" customFormat="1">
      <c r="A16" s="66" t="s">
        <v>10</v>
      </c>
      <c r="B16" s="23" t="s">
        <v>147</v>
      </c>
      <c r="C16" s="356">
        <v>5</v>
      </c>
      <c r="D16" s="364"/>
      <c r="E16" s="363">
        <v>2</v>
      </c>
      <c r="F16" s="107">
        <f>AVERAGE(G16,H16,I16,J16,N16)</f>
        <v>6</v>
      </c>
      <c r="G16" s="44">
        <v>6</v>
      </c>
      <c r="H16" s="305">
        <v>8</v>
      </c>
      <c r="I16" s="88">
        <v>4</v>
      </c>
      <c r="J16" s="88">
        <v>5</v>
      </c>
      <c r="K16" s="49"/>
      <c r="L16" s="106"/>
      <c r="M16" s="106"/>
      <c r="N16" s="313">
        <v>7</v>
      </c>
      <c r="O16" s="106"/>
      <c r="P16" s="166"/>
      <c r="Q16" s="54"/>
      <c r="R16" s="106"/>
      <c r="S16" s="106"/>
      <c r="T16" s="106"/>
      <c r="U16" s="54"/>
      <c r="V16" s="106"/>
      <c r="W16" s="106"/>
      <c r="X16" s="106"/>
      <c r="Y16" s="106"/>
      <c r="Z16" s="106"/>
      <c r="AA16" s="106"/>
      <c r="AB16" s="106"/>
      <c r="AC16" s="106"/>
      <c r="AD16" s="51"/>
      <c r="AE16" s="106"/>
      <c r="AF16" s="49"/>
      <c r="AG16" s="106"/>
      <c r="AH16" s="33"/>
      <c r="AI16" s="106"/>
      <c r="AJ16" s="106"/>
      <c r="AK16" s="106"/>
      <c r="AL16" s="33"/>
      <c r="AM16" s="88"/>
      <c r="AN16" s="55"/>
      <c r="AO16" s="106"/>
      <c r="AP16" s="51"/>
      <c r="AQ16" s="33"/>
      <c r="AR16" s="106"/>
      <c r="AS16" s="140"/>
    </row>
    <row r="17" spans="1:45" s="115" customFormat="1">
      <c r="A17" s="66" t="s">
        <v>10</v>
      </c>
      <c r="B17" s="35" t="s">
        <v>599</v>
      </c>
      <c r="C17" s="356">
        <v>4</v>
      </c>
      <c r="D17" s="364">
        <v>1</v>
      </c>
      <c r="E17" s="363"/>
      <c r="F17" s="107">
        <f>AVERAGE(J17,K17,L17,N17)</f>
        <v>6.5</v>
      </c>
      <c r="G17" s="44"/>
      <c r="H17" s="106"/>
      <c r="I17" s="88" t="s">
        <v>106</v>
      </c>
      <c r="J17" s="88">
        <v>6</v>
      </c>
      <c r="K17" s="314">
        <v>8</v>
      </c>
      <c r="L17" s="106">
        <v>6</v>
      </c>
      <c r="M17" s="106"/>
      <c r="N17" s="106">
        <v>6</v>
      </c>
      <c r="O17" s="106"/>
      <c r="P17" s="166"/>
      <c r="Q17" s="54"/>
      <c r="R17" s="106"/>
      <c r="S17" s="106"/>
      <c r="T17" s="106"/>
      <c r="U17" s="54"/>
      <c r="V17" s="106"/>
      <c r="W17" s="106"/>
      <c r="X17" s="106"/>
      <c r="Y17" s="106"/>
      <c r="Z17" s="106"/>
      <c r="AA17" s="106"/>
      <c r="AB17" s="106"/>
      <c r="AC17" s="106"/>
      <c r="AD17" s="54"/>
      <c r="AE17" s="106"/>
      <c r="AF17" s="88"/>
      <c r="AG17" s="106"/>
      <c r="AH17" s="106"/>
      <c r="AI17" s="106"/>
      <c r="AJ17" s="106"/>
      <c r="AK17" s="106"/>
      <c r="AL17" s="106"/>
      <c r="AM17" s="88"/>
      <c r="AN17" s="55"/>
      <c r="AO17" s="106"/>
      <c r="AP17" s="51"/>
      <c r="AQ17" s="33"/>
      <c r="AR17" s="106"/>
      <c r="AS17" s="140"/>
    </row>
    <row r="18" spans="1:45" s="115" customFormat="1">
      <c r="A18" s="10" t="s">
        <v>10</v>
      </c>
      <c r="B18" s="57" t="s">
        <v>419</v>
      </c>
      <c r="C18" s="360"/>
      <c r="D18" s="365"/>
      <c r="E18" s="350"/>
      <c r="F18" s="107"/>
      <c r="G18" s="88"/>
      <c r="H18" s="88"/>
      <c r="I18" s="88"/>
      <c r="J18" s="88"/>
      <c r="K18" s="106"/>
      <c r="L18" s="106"/>
      <c r="M18" s="106"/>
      <c r="N18" s="106"/>
      <c r="O18" s="106"/>
      <c r="P18" s="166"/>
      <c r="Q18" s="54"/>
      <c r="R18" s="106"/>
      <c r="S18" s="106"/>
      <c r="T18" s="106"/>
      <c r="U18" s="106"/>
      <c r="V18" s="166"/>
      <c r="W18" s="54"/>
      <c r="X18" s="106"/>
      <c r="Y18" s="106"/>
      <c r="Z18" s="106"/>
      <c r="AA18" s="106"/>
      <c r="AB18" s="106"/>
      <c r="AC18" s="106"/>
      <c r="AD18" s="166"/>
      <c r="AE18" s="54"/>
      <c r="AF18" s="106"/>
      <c r="AG18" s="106"/>
      <c r="AH18" s="106"/>
      <c r="AI18" s="106"/>
      <c r="AJ18" s="166"/>
      <c r="AK18" s="54"/>
      <c r="AL18" s="106"/>
      <c r="AM18" s="88"/>
      <c r="AN18" s="106"/>
      <c r="AO18" s="106"/>
      <c r="AP18" s="51"/>
      <c r="AQ18" s="33"/>
      <c r="AR18" s="106"/>
      <c r="AS18" s="140"/>
    </row>
    <row r="19" spans="1:45">
      <c r="A19" s="66" t="s">
        <v>23</v>
      </c>
      <c r="B19" s="23" t="s">
        <v>15</v>
      </c>
      <c r="C19" s="356">
        <v>6</v>
      </c>
      <c r="D19" s="358">
        <v>2</v>
      </c>
      <c r="E19" s="354"/>
      <c r="F19" s="40">
        <f>AVERAGE(G19,H19,I19,J19,L19,N19)</f>
        <v>6.333333333333333</v>
      </c>
      <c r="G19" s="88">
        <v>5</v>
      </c>
      <c r="H19" s="314">
        <v>7</v>
      </c>
      <c r="I19" s="88">
        <v>5</v>
      </c>
      <c r="J19" s="314">
        <v>7</v>
      </c>
      <c r="K19" s="88" t="s">
        <v>106</v>
      </c>
      <c r="L19" s="314">
        <v>7</v>
      </c>
      <c r="M19" s="166" t="s">
        <v>106</v>
      </c>
      <c r="N19" s="314">
        <v>7</v>
      </c>
      <c r="O19" s="106"/>
      <c r="P19" s="88"/>
      <c r="Q19" s="106"/>
      <c r="R19" s="88"/>
      <c r="S19" s="106"/>
      <c r="T19" s="106"/>
      <c r="U19" s="88"/>
      <c r="V19" s="106"/>
      <c r="W19" s="106"/>
      <c r="X19" s="106"/>
      <c r="Y19" s="106"/>
      <c r="Z19" s="54"/>
      <c r="AA19" s="106"/>
      <c r="AB19" s="106"/>
      <c r="AC19" s="106"/>
      <c r="AD19" s="33"/>
      <c r="AE19" s="106"/>
      <c r="AF19" s="33"/>
      <c r="AG19" s="106"/>
      <c r="AH19" s="33"/>
      <c r="AI19" s="106"/>
      <c r="AJ19" s="106"/>
      <c r="AK19" s="106"/>
      <c r="AL19" s="33"/>
      <c r="AM19" s="106"/>
      <c r="AN19" s="106"/>
      <c r="AO19" s="88"/>
      <c r="AP19" s="33"/>
      <c r="AQ19" s="33"/>
      <c r="AR19" s="106"/>
      <c r="AS19" s="22"/>
    </row>
    <row r="20" spans="1:45">
      <c r="A20" s="66" t="s">
        <v>23</v>
      </c>
      <c r="B20" s="23" t="s">
        <v>17</v>
      </c>
      <c r="C20" s="356">
        <v>4</v>
      </c>
      <c r="D20" s="358">
        <v>4</v>
      </c>
      <c r="E20" s="354"/>
      <c r="F20" s="107">
        <f>AVERAGE(J20,K20,M20,N20)</f>
        <v>5.5</v>
      </c>
      <c r="G20" s="88" t="s">
        <v>106</v>
      </c>
      <c r="H20" s="166" t="s">
        <v>106</v>
      </c>
      <c r="I20" s="166" t="s">
        <v>106</v>
      </c>
      <c r="J20" s="48">
        <v>6</v>
      </c>
      <c r="K20" s="43">
        <v>6</v>
      </c>
      <c r="L20" s="88" t="s">
        <v>106</v>
      </c>
      <c r="M20" s="88">
        <v>4</v>
      </c>
      <c r="N20" s="106">
        <v>6</v>
      </c>
      <c r="O20" s="106"/>
      <c r="P20" s="106"/>
      <c r="Q20" s="88"/>
      <c r="R20" s="88"/>
      <c r="S20" s="106"/>
      <c r="T20" s="54"/>
      <c r="U20" s="88"/>
      <c r="V20" s="106"/>
      <c r="W20" s="88"/>
      <c r="X20" s="106"/>
      <c r="Y20" s="106"/>
      <c r="Z20" s="106"/>
      <c r="AA20" s="106"/>
      <c r="AB20" s="55"/>
      <c r="AC20" s="88"/>
      <c r="AD20" s="49"/>
      <c r="AE20" s="106"/>
      <c r="AF20" s="33"/>
      <c r="AG20" s="106"/>
      <c r="AH20" s="48"/>
      <c r="AI20" s="106"/>
      <c r="AJ20" s="106"/>
      <c r="AK20" s="166"/>
      <c r="AL20" s="33"/>
      <c r="AM20" s="88"/>
      <c r="AN20" s="54"/>
      <c r="AO20" s="54"/>
      <c r="AP20" s="33"/>
      <c r="AQ20" s="51"/>
      <c r="AR20" s="166"/>
      <c r="AS20" s="22"/>
    </row>
    <row r="21" spans="1:45">
      <c r="A21" s="66" t="s">
        <v>23</v>
      </c>
      <c r="B21" s="23" t="s">
        <v>18</v>
      </c>
      <c r="C21" s="356">
        <v>3</v>
      </c>
      <c r="D21" s="358">
        <v>2</v>
      </c>
      <c r="E21" s="363">
        <v>1</v>
      </c>
      <c r="F21" s="107">
        <f>AVERAGE(I21,J21,N21)</f>
        <v>5.333333333333333</v>
      </c>
      <c r="G21" s="170" t="s">
        <v>106</v>
      </c>
      <c r="H21" s="44" t="s">
        <v>106</v>
      </c>
      <c r="I21" s="88">
        <v>4</v>
      </c>
      <c r="J21" s="49">
        <v>6</v>
      </c>
      <c r="K21" s="106"/>
      <c r="L21" s="106"/>
      <c r="M21" s="88"/>
      <c r="N21" s="106">
        <v>6</v>
      </c>
      <c r="O21" s="106"/>
      <c r="P21" s="106"/>
      <c r="Q21" s="106"/>
      <c r="R21" s="88"/>
      <c r="S21" s="106"/>
      <c r="T21" s="106"/>
      <c r="U21" s="106"/>
      <c r="V21" s="88"/>
      <c r="W21" s="106"/>
      <c r="X21" s="88"/>
      <c r="Y21" s="106"/>
      <c r="Z21" s="88"/>
      <c r="AA21" s="166"/>
      <c r="AB21" s="106"/>
      <c r="AC21" s="88"/>
      <c r="AD21" s="33"/>
      <c r="AE21" s="106"/>
      <c r="AF21" s="48"/>
      <c r="AG21" s="106"/>
      <c r="AH21" s="33"/>
      <c r="AI21" s="106"/>
      <c r="AJ21" s="106"/>
      <c r="AK21" s="106"/>
      <c r="AL21" s="51"/>
      <c r="AM21" s="106"/>
      <c r="AN21" s="106"/>
      <c r="AO21" s="106"/>
      <c r="AP21" s="49"/>
      <c r="AQ21" s="33"/>
      <c r="AR21" s="106"/>
      <c r="AS21" s="22"/>
    </row>
    <row r="22" spans="1:45">
      <c r="A22" s="66" t="s">
        <v>23</v>
      </c>
      <c r="B22" s="23" t="s">
        <v>19</v>
      </c>
      <c r="C22" s="356">
        <v>6</v>
      </c>
      <c r="D22" s="358">
        <v>1</v>
      </c>
      <c r="E22" s="354"/>
      <c r="F22" s="107">
        <f>AVERAGE(G22,H22,I22,K22,L22,M22)</f>
        <v>5.833333333333333</v>
      </c>
      <c r="G22" s="88">
        <v>6</v>
      </c>
      <c r="H22" s="88">
        <v>6</v>
      </c>
      <c r="I22" s="88">
        <v>5</v>
      </c>
      <c r="J22" s="49"/>
      <c r="K22" s="344">
        <v>7</v>
      </c>
      <c r="L22" s="106">
        <v>6</v>
      </c>
      <c r="M22" s="106">
        <v>5</v>
      </c>
      <c r="N22" s="88" t="s">
        <v>106</v>
      </c>
      <c r="O22" s="106"/>
      <c r="P22" s="106"/>
      <c r="Q22" s="106"/>
      <c r="R22" s="106"/>
      <c r="S22" s="106"/>
      <c r="T22" s="106"/>
      <c r="U22" s="88"/>
      <c r="V22" s="106"/>
      <c r="W22" s="88"/>
      <c r="X22" s="106"/>
      <c r="Y22" s="88"/>
      <c r="Z22" s="54"/>
      <c r="AA22" s="88"/>
      <c r="AB22" s="106"/>
      <c r="AC22" s="106"/>
      <c r="AD22" s="33"/>
      <c r="AE22" s="106"/>
      <c r="AF22" s="48"/>
      <c r="AG22" s="88"/>
      <c r="AH22" s="33"/>
      <c r="AI22" s="106"/>
      <c r="AJ22" s="44"/>
      <c r="AK22" s="88"/>
      <c r="AL22" s="49"/>
      <c r="AM22" s="106"/>
      <c r="AN22" s="88"/>
      <c r="AO22" s="88"/>
      <c r="AP22" s="49"/>
      <c r="AQ22" s="33"/>
      <c r="AR22" s="55"/>
      <c r="AS22" s="22"/>
    </row>
    <row r="23" spans="1:45">
      <c r="A23" s="66" t="s">
        <v>23</v>
      </c>
      <c r="B23" s="23" t="s">
        <v>20</v>
      </c>
      <c r="C23" s="356">
        <v>3</v>
      </c>
      <c r="D23" s="358">
        <v>1</v>
      </c>
      <c r="E23" s="354"/>
      <c r="F23" s="107">
        <f>AVERAGE(G23,H23,L23)</f>
        <v>5.666666666666667</v>
      </c>
      <c r="G23" s="185">
        <v>5</v>
      </c>
      <c r="H23" s="314">
        <v>7</v>
      </c>
      <c r="I23" s="88"/>
      <c r="J23" s="49"/>
      <c r="K23" s="109"/>
      <c r="L23" s="88">
        <v>5</v>
      </c>
      <c r="M23" s="166" t="s">
        <v>106</v>
      </c>
      <c r="N23" s="106"/>
      <c r="O23" s="88"/>
      <c r="P23" s="106"/>
      <c r="Q23" s="106"/>
      <c r="R23" s="106"/>
      <c r="S23" s="106"/>
      <c r="T23" s="54"/>
      <c r="U23" s="106"/>
      <c r="V23" s="106"/>
      <c r="W23" s="106"/>
      <c r="X23" s="106"/>
      <c r="Y23" s="106"/>
      <c r="Z23" s="88"/>
      <c r="AA23" s="55"/>
      <c r="AB23" s="88"/>
      <c r="AC23" s="106"/>
      <c r="AD23" s="33"/>
      <c r="AE23" s="106"/>
      <c r="AF23" s="33"/>
      <c r="AG23" s="106"/>
      <c r="AH23" s="48"/>
      <c r="AI23" s="166"/>
      <c r="AJ23" s="54"/>
      <c r="AK23" s="106"/>
      <c r="AL23" s="33"/>
      <c r="AM23" s="54"/>
      <c r="AN23" s="106"/>
      <c r="AO23" s="106"/>
      <c r="AP23" s="33"/>
      <c r="AQ23" s="33"/>
      <c r="AR23" s="106"/>
      <c r="AS23" s="22"/>
    </row>
    <row r="24" spans="1:45" s="115" customFormat="1">
      <c r="A24" s="66" t="s">
        <v>23</v>
      </c>
      <c r="B24" s="23" t="s">
        <v>348</v>
      </c>
      <c r="C24" s="356">
        <v>7</v>
      </c>
      <c r="D24" s="358">
        <v>1</v>
      </c>
      <c r="E24" s="354"/>
      <c r="F24" s="107">
        <f>AVERAGE(G24,H24,I24,K24,L24,M24,N24)</f>
        <v>6</v>
      </c>
      <c r="G24" s="185">
        <v>6</v>
      </c>
      <c r="H24" s="314">
        <v>8</v>
      </c>
      <c r="I24" s="88">
        <v>4</v>
      </c>
      <c r="J24" s="49" t="s">
        <v>106</v>
      </c>
      <c r="K24" s="109">
        <v>6</v>
      </c>
      <c r="L24" s="88">
        <v>6</v>
      </c>
      <c r="M24" s="55">
        <v>5</v>
      </c>
      <c r="N24" s="306">
        <v>7</v>
      </c>
      <c r="O24" s="106"/>
      <c r="P24" s="106"/>
      <c r="Q24" s="55"/>
      <c r="R24" s="54"/>
      <c r="S24" s="54"/>
      <c r="T24" s="54"/>
      <c r="U24" s="106"/>
      <c r="V24" s="106"/>
      <c r="W24" s="106"/>
      <c r="X24" s="106"/>
      <c r="Y24" s="54"/>
      <c r="Z24" s="106"/>
      <c r="AA24" s="54"/>
      <c r="AB24" s="44"/>
      <c r="AC24" s="106"/>
      <c r="AD24" s="49"/>
      <c r="AE24" s="54"/>
      <c r="AF24" s="33"/>
      <c r="AG24" s="106"/>
      <c r="AH24" s="52"/>
      <c r="AI24" s="106"/>
      <c r="AJ24" s="106"/>
      <c r="AK24" s="106"/>
      <c r="AL24" s="33"/>
      <c r="AM24" s="54"/>
      <c r="AN24" s="54"/>
      <c r="AO24" s="106"/>
      <c r="AP24" s="33"/>
      <c r="AQ24" s="33"/>
      <c r="AR24" s="106"/>
      <c r="AS24" s="140"/>
    </row>
    <row r="25" spans="1:45" s="115" customFormat="1">
      <c r="A25" s="66" t="s">
        <v>23</v>
      </c>
      <c r="B25" s="23" t="s">
        <v>310</v>
      </c>
      <c r="C25" s="356"/>
      <c r="D25" s="358">
        <v>3</v>
      </c>
      <c r="E25" s="354">
        <v>1</v>
      </c>
      <c r="F25" s="107"/>
      <c r="G25" s="166"/>
      <c r="H25" s="88"/>
      <c r="I25" s="88"/>
      <c r="J25" s="52"/>
      <c r="K25" s="160" t="s">
        <v>106</v>
      </c>
      <c r="L25" s="88" t="s">
        <v>106</v>
      </c>
      <c r="M25" s="166" t="s">
        <v>106</v>
      </c>
      <c r="N25" s="106"/>
      <c r="O25" s="106"/>
      <c r="P25" s="106"/>
      <c r="Q25" s="106"/>
      <c r="R25" s="88"/>
      <c r="S25" s="88"/>
      <c r="T25" s="88"/>
      <c r="U25" s="44"/>
      <c r="V25" s="106"/>
      <c r="W25" s="54"/>
      <c r="X25" s="106"/>
      <c r="Y25" s="106"/>
      <c r="Z25" s="106"/>
      <c r="AA25" s="106"/>
      <c r="AB25" s="54"/>
      <c r="AC25" s="106"/>
      <c r="AD25" s="50"/>
      <c r="AE25" s="54"/>
      <c r="AF25" s="33"/>
      <c r="AG25" s="106"/>
      <c r="AH25" s="51"/>
      <c r="AI25" s="166"/>
      <c r="AJ25" s="54"/>
      <c r="AK25" s="166"/>
      <c r="AL25" s="33"/>
      <c r="AM25" s="106"/>
      <c r="AN25" s="106"/>
      <c r="AO25" s="88"/>
      <c r="AP25" s="51"/>
      <c r="AQ25" s="49"/>
      <c r="AR25" s="106"/>
      <c r="AS25" s="140"/>
    </row>
    <row r="26" spans="1:45" s="115" customFormat="1">
      <c r="A26" s="66" t="s">
        <v>23</v>
      </c>
      <c r="B26" s="23" t="s">
        <v>414</v>
      </c>
      <c r="C26" s="356"/>
      <c r="D26" s="358"/>
      <c r="E26" s="354"/>
      <c r="F26" s="107"/>
      <c r="G26" s="166"/>
      <c r="H26" s="88"/>
      <c r="I26" s="88"/>
      <c r="J26" s="52"/>
      <c r="K26" s="45"/>
      <c r="L26" s="106"/>
      <c r="M26" s="166"/>
      <c r="N26" s="106"/>
      <c r="O26" s="106"/>
      <c r="P26" s="106"/>
      <c r="Q26" s="106"/>
      <c r="R26" s="88"/>
      <c r="S26" s="88"/>
      <c r="T26" s="88"/>
      <c r="U26" s="44"/>
      <c r="V26" s="106"/>
      <c r="W26" s="54"/>
      <c r="X26" s="106"/>
      <c r="Y26" s="106"/>
      <c r="Z26" s="106"/>
      <c r="AA26" s="106"/>
      <c r="AB26" s="54"/>
      <c r="AC26" s="106"/>
      <c r="AD26" s="50"/>
      <c r="AE26" s="54"/>
      <c r="AF26" s="33"/>
      <c r="AG26" s="106"/>
      <c r="AH26" s="51"/>
      <c r="AI26" s="55"/>
      <c r="AJ26" s="54"/>
      <c r="AK26" s="106"/>
      <c r="AL26" s="48"/>
      <c r="AM26" s="106"/>
      <c r="AN26" s="106"/>
      <c r="AO26" s="106"/>
      <c r="AP26" s="51"/>
      <c r="AQ26" s="33"/>
      <c r="AR26" s="106"/>
      <c r="AS26" s="140"/>
    </row>
    <row r="27" spans="1:45" s="115" customFormat="1">
      <c r="A27" s="66" t="s">
        <v>23</v>
      </c>
      <c r="B27" s="35" t="s">
        <v>288</v>
      </c>
      <c r="C27" s="356">
        <v>2</v>
      </c>
      <c r="D27" s="358">
        <v>3</v>
      </c>
      <c r="E27" s="354"/>
      <c r="F27" s="107">
        <f>AVERAGE(G27,J27)</f>
        <v>4.5</v>
      </c>
      <c r="G27" s="166">
        <v>4</v>
      </c>
      <c r="H27" s="88" t="s">
        <v>106</v>
      </c>
      <c r="I27" s="88" t="s">
        <v>106</v>
      </c>
      <c r="J27" s="48">
        <v>5</v>
      </c>
      <c r="K27" s="45"/>
      <c r="L27" s="106"/>
      <c r="M27" s="106"/>
      <c r="N27" s="88" t="s">
        <v>106</v>
      </c>
      <c r="O27" s="106"/>
      <c r="P27" s="106"/>
      <c r="Q27" s="106"/>
      <c r="R27" s="88"/>
      <c r="S27" s="88"/>
      <c r="T27" s="88"/>
      <c r="U27" s="44"/>
      <c r="V27" s="106"/>
      <c r="W27" s="54"/>
      <c r="X27" s="106"/>
      <c r="Y27" s="106"/>
      <c r="Z27" s="106"/>
      <c r="AA27" s="106"/>
      <c r="AB27" s="54"/>
      <c r="AC27" s="106"/>
      <c r="AD27" s="50"/>
      <c r="AE27" s="54"/>
      <c r="AF27" s="33"/>
      <c r="AG27" s="106"/>
      <c r="AH27" s="51"/>
      <c r="AI27" s="55"/>
      <c r="AJ27" s="54"/>
      <c r="AK27" s="106"/>
      <c r="AL27" s="48"/>
      <c r="AM27" s="88"/>
      <c r="AN27" s="106"/>
      <c r="AO27" s="106"/>
      <c r="AP27" s="51"/>
      <c r="AQ27" s="33"/>
      <c r="AR27" s="106"/>
      <c r="AS27" s="140"/>
    </row>
    <row r="28" spans="1:45" s="115" customFormat="1">
      <c r="A28" s="66" t="s">
        <v>23</v>
      </c>
      <c r="B28" s="35" t="s">
        <v>621</v>
      </c>
      <c r="C28" s="356">
        <v>2</v>
      </c>
      <c r="D28" s="358">
        <v>1</v>
      </c>
      <c r="E28" s="354"/>
      <c r="F28" s="107">
        <f>AVERAGE(J28,K28,M28)</f>
        <v>6</v>
      </c>
      <c r="G28" s="166"/>
      <c r="H28" s="88"/>
      <c r="I28" s="88"/>
      <c r="J28" s="49">
        <v>5</v>
      </c>
      <c r="K28" s="16">
        <v>7</v>
      </c>
      <c r="L28" s="106"/>
      <c r="M28" s="106">
        <v>6</v>
      </c>
      <c r="N28" s="106"/>
      <c r="O28" s="106"/>
      <c r="P28" s="106"/>
      <c r="Q28" s="106"/>
      <c r="R28" s="88"/>
      <c r="S28" s="88"/>
      <c r="T28" s="88"/>
      <c r="U28" s="44"/>
      <c r="V28" s="106"/>
      <c r="W28" s="54"/>
      <c r="X28" s="106"/>
      <c r="Y28" s="106"/>
      <c r="Z28" s="106"/>
      <c r="AA28" s="106"/>
      <c r="AB28" s="54"/>
      <c r="AC28" s="106"/>
      <c r="AD28" s="50"/>
      <c r="AE28" s="54"/>
      <c r="AF28" s="33"/>
      <c r="AG28" s="106"/>
      <c r="AH28" s="51"/>
      <c r="AI28" s="55"/>
      <c r="AJ28" s="54"/>
      <c r="AK28" s="106"/>
      <c r="AL28" s="48"/>
      <c r="AM28" s="88"/>
      <c r="AN28" s="106"/>
      <c r="AO28" s="106"/>
      <c r="AP28" s="51"/>
      <c r="AQ28" s="33"/>
      <c r="AR28" s="106"/>
      <c r="AS28" s="140"/>
    </row>
    <row r="29" spans="1:45" s="115" customFormat="1">
      <c r="A29" s="66" t="s">
        <v>23</v>
      </c>
      <c r="B29" s="70" t="s">
        <v>537</v>
      </c>
      <c r="C29" s="356">
        <v>2</v>
      </c>
      <c r="D29" s="358">
        <v>1</v>
      </c>
      <c r="E29" s="354"/>
      <c r="F29" s="107">
        <f>AVERAGE(J29)</f>
        <v>4</v>
      </c>
      <c r="G29" s="166" t="s">
        <v>106</v>
      </c>
      <c r="H29" s="88"/>
      <c r="I29" s="88"/>
      <c r="J29" s="48">
        <v>4</v>
      </c>
      <c r="K29" s="43" t="s">
        <v>106</v>
      </c>
      <c r="L29" s="106"/>
      <c r="M29" s="106"/>
      <c r="N29" s="106"/>
      <c r="O29" s="106"/>
      <c r="P29" s="106"/>
      <c r="Q29" s="106"/>
      <c r="R29" s="88"/>
      <c r="S29" s="88"/>
      <c r="T29" s="106"/>
      <c r="U29" s="54"/>
      <c r="V29" s="106"/>
      <c r="W29" s="54"/>
      <c r="X29" s="106"/>
      <c r="Y29" s="106"/>
      <c r="Z29" s="106"/>
      <c r="AA29" s="106"/>
      <c r="AB29" s="54"/>
      <c r="AC29" s="106"/>
      <c r="AD29" s="50"/>
      <c r="AE29" s="54"/>
      <c r="AF29" s="33"/>
      <c r="AG29" s="106"/>
      <c r="AH29" s="51"/>
      <c r="AI29" s="54"/>
      <c r="AJ29" s="54"/>
      <c r="AK29" s="106"/>
      <c r="AL29" s="54"/>
      <c r="AM29" s="106"/>
      <c r="AN29" s="88"/>
      <c r="AO29" s="106"/>
      <c r="AP29" s="51"/>
      <c r="AQ29" s="33"/>
      <c r="AR29" s="106"/>
      <c r="AS29" s="140"/>
    </row>
    <row r="30" spans="1:45" s="115" customFormat="1">
      <c r="A30" s="366" t="s">
        <v>23</v>
      </c>
      <c r="B30" s="23" t="s">
        <v>754</v>
      </c>
      <c r="C30" s="356"/>
      <c r="D30" s="358">
        <v>1</v>
      </c>
      <c r="E30" s="354"/>
      <c r="F30" s="371"/>
      <c r="G30" s="166"/>
      <c r="H30" s="88"/>
      <c r="I30" s="88"/>
      <c r="J30" s="48"/>
      <c r="K30" s="43"/>
      <c r="L30" s="106"/>
      <c r="M30" s="106"/>
      <c r="N30" s="88" t="s">
        <v>106</v>
      </c>
      <c r="O30" s="106"/>
      <c r="P30" s="106"/>
      <c r="Q30" s="106"/>
      <c r="R30" s="88"/>
      <c r="S30" s="88"/>
      <c r="T30" s="106"/>
      <c r="U30" s="54"/>
      <c r="V30" s="106"/>
      <c r="W30" s="54"/>
      <c r="X30" s="106"/>
      <c r="Y30" s="106"/>
      <c r="Z30" s="106"/>
      <c r="AA30" s="106"/>
      <c r="AB30" s="54"/>
      <c r="AC30" s="106"/>
      <c r="AD30" s="379"/>
      <c r="AE30" s="54"/>
      <c r="AF30" s="374"/>
      <c r="AG30" s="106"/>
      <c r="AH30" s="51"/>
      <c r="AI30" s="54"/>
      <c r="AJ30" s="54"/>
      <c r="AK30" s="106"/>
      <c r="AL30" s="54"/>
      <c r="AM30" s="106"/>
      <c r="AN30" s="88"/>
      <c r="AO30" s="106"/>
      <c r="AP30" s="51"/>
      <c r="AQ30" s="374"/>
      <c r="AR30" s="106"/>
      <c r="AS30" s="140"/>
    </row>
    <row r="31" spans="1:45">
      <c r="A31" s="10" t="s">
        <v>23</v>
      </c>
      <c r="B31" s="57" t="s">
        <v>21</v>
      </c>
      <c r="C31" s="360">
        <v>8</v>
      </c>
      <c r="D31" s="361"/>
      <c r="E31" s="362">
        <v>4</v>
      </c>
      <c r="F31" s="29">
        <f>AVERAGE(G31,H31,I31,J31,K31,L31,M31,N31)</f>
        <v>5.75</v>
      </c>
      <c r="G31" s="222">
        <v>4</v>
      </c>
      <c r="H31" s="305">
        <v>7</v>
      </c>
      <c r="I31" s="88">
        <v>5</v>
      </c>
      <c r="J31" s="52">
        <v>6</v>
      </c>
      <c r="K31" s="345">
        <v>8</v>
      </c>
      <c r="L31" s="44">
        <v>6</v>
      </c>
      <c r="M31" s="55">
        <v>4</v>
      </c>
      <c r="N31" s="88">
        <v>6</v>
      </c>
      <c r="O31" s="54"/>
      <c r="P31" s="106"/>
      <c r="Q31" s="44"/>
      <c r="R31" s="106"/>
      <c r="S31" s="44"/>
      <c r="T31" s="106"/>
      <c r="U31" s="106"/>
      <c r="V31" s="55"/>
      <c r="W31" s="88"/>
      <c r="X31" s="44"/>
      <c r="Y31" s="106"/>
      <c r="Z31" s="55"/>
      <c r="AA31" s="106"/>
      <c r="AB31" s="54"/>
      <c r="AC31" s="88"/>
      <c r="AD31" s="49"/>
      <c r="AE31" s="106"/>
      <c r="AF31" s="48"/>
      <c r="AG31" s="106"/>
      <c r="AH31" s="51"/>
      <c r="AI31" s="106"/>
      <c r="AJ31" s="88"/>
      <c r="AK31" s="106"/>
      <c r="AL31" s="49"/>
      <c r="AM31" s="54"/>
      <c r="AN31" s="106"/>
      <c r="AO31" s="106"/>
      <c r="AP31" s="49"/>
      <c r="AQ31" s="49"/>
      <c r="AR31" s="54"/>
      <c r="AS31" s="22"/>
    </row>
    <row r="32" spans="1:45">
      <c r="A32" s="66" t="s">
        <v>24</v>
      </c>
      <c r="B32" s="23" t="s">
        <v>22</v>
      </c>
      <c r="C32" s="356">
        <v>6</v>
      </c>
      <c r="D32" s="358">
        <v>1</v>
      </c>
      <c r="E32" s="354">
        <v>8</v>
      </c>
      <c r="F32" s="107">
        <f>AVERAGE(H32,I32,K32,L32,M32,N32)</f>
        <v>5.833333333333333</v>
      </c>
      <c r="G32" s="106"/>
      <c r="H32" s="166">
        <v>4</v>
      </c>
      <c r="I32" s="44">
        <v>5</v>
      </c>
      <c r="J32" s="48" t="s">
        <v>106</v>
      </c>
      <c r="K32" s="345">
        <v>9</v>
      </c>
      <c r="L32" s="54">
        <v>6</v>
      </c>
      <c r="M32" s="321">
        <v>3</v>
      </c>
      <c r="N32" s="305">
        <v>8</v>
      </c>
      <c r="O32" s="106"/>
      <c r="P32" s="55"/>
      <c r="Q32" s="54"/>
      <c r="R32" s="54"/>
      <c r="S32" s="55"/>
      <c r="T32" s="88"/>
      <c r="U32" s="54"/>
      <c r="V32" s="55"/>
      <c r="W32" s="44"/>
      <c r="X32" s="54"/>
      <c r="Y32" s="106"/>
      <c r="Z32" s="106"/>
      <c r="AA32" s="166"/>
      <c r="AB32" s="88"/>
      <c r="AC32" s="88"/>
      <c r="AD32" s="51"/>
      <c r="AE32" s="88"/>
      <c r="AF32" s="33"/>
      <c r="AG32" s="54"/>
      <c r="AH32" s="49"/>
      <c r="AI32" s="88"/>
      <c r="AJ32" s="54"/>
      <c r="AK32" s="106"/>
      <c r="AL32" s="48"/>
      <c r="AM32" s="54"/>
      <c r="AN32" s="54"/>
      <c r="AO32" s="54"/>
      <c r="AP32" s="51"/>
      <c r="AQ32" s="51"/>
      <c r="AR32" s="166"/>
      <c r="AS32" s="22"/>
    </row>
    <row r="33" spans="1:45">
      <c r="A33" s="42" t="s">
        <v>24</v>
      </c>
      <c r="B33" s="102" t="s">
        <v>158</v>
      </c>
      <c r="C33" s="351"/>
      <c r="D33" s="352"/>
      <c r="E33" s="353"/>
      <c r="F33" s="107"/>
      <c r="G33" s="287"/>
      <c r="H33" s="289"/>
      <c r="I33" s="182"/>
      <c r="J33" s="182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24"/>
      <c r="AC33" s="181"/>
      <c r="AD33" s="124"/>
      <c r="AE33" s="181"/>
      <c r="AF33" s="124"/>
      <c r="AG33" s="124"/>
      <c r="AH33" s="181"/>
      <c r="AI33" s="181"/>
      <c r="AJ33" s="181"/>
      <c r="AK33" s="181"/>
      <c r="AL33" s="124"/>
      <c r="AM33" s="181"/>
      <c r="AN33" s="181"/>
      <c r="AO33" s="124"/>
      <c r="AP33" s="124"/>
      <c r="AQ33" s="124"/>
      <c r="AR33" s="181"/>
      <c r="AS33" s="22"/>
    </row>
    <row r="34" spans="1:45" s="115" customFormat="1" ht="15.75" thickBot="1">
      <c r="A34" s="2" t="s">
        <v>24</v>
      </c>
      <c r="B34" s="159" t="s">
        <v>379</v>
      </c>
      <c r="C34" s="357"/>
      <c r="D34" s="359"/>
      <c r="E34" s="355"/>
      <c r="F34" s="28"/>
      <c r="G34" s="166"/>
      <c r="H34" s="88"/>
      <c r="I34" s="88"/>
      <c r="J34" s="52"/>
      <c r="K34" s="45"/>
      <c r="L34" s="106"/>
      <c r="M34" s="106"/>
      <c r="N34" s="106"/>
      <c r="O34" s="106"/>
      <c r="P34" s="106"/>
      <c r="Q34" s="106"/>
      <c r="R34" s="88"/>
      <c r="S34" s="88"/>
      <c r="T34" s="54"/>
      <c r="U34" s="54"/>
      <c r="V34" s="106"/>
      <c r="W34" s="54"/>
      <c r="X34" s="106"/>
      <c r="Y34" s="106"/>
      <c r="Z34" s="106"/>
      <c r="AA34" s="106"/>
      <c r="AB34" s="54"/>
      <c r="AC34" s="106"/>
      <c r="AD34" s="50"/>
      <c r="AE34" s="54"/>
      <c r="AF34" s="33"/>
      <c r="AG34" s="106"/>
      <c r="AH34" s="51"/>
      <c r="AI34" s="54"/>
      <c r="AJ34" s="54"/>
      <c r="AK34" s="106"/>
      <c r="AL34" s="33"/>
      <c r="AM34" s="106"/>
      <c r="AN34" s="88"/>
      <c r="AO34" s="106"/>
      <c r="AP34" s="51"/>
      <c r="AQ34" s="33"/>
      <c r="AR34" s="106"/>
      <c r="AS34" s="140"/>
    </row>
    <row r="35" spans="1:45">
      <c r="G35" s="32">
        <f>AVERAGE(G9,G12,G13,G14,G16,G19,G22,G23,G24,G27,G31)</f>
        <v>5.3636363636363633</v>
      </c>
      <c r="H35" s="26">
        <f>AVERAGE(H9,H12,H13,H14,H16,H19,H22,H23,H24,H31,H32)</f>
        <v>6.7272727272727275</v>
      </c>
      <c r="I35" s="26">
        <f>AVERAGE(I9,I12,I13,I14,I16,I19,I21,I22,I24,I32,I31)</f>
        <v>4.5454545454545459</v>
      </c>
      <c r="J35" s="26">
        <f>AVERAGE(J9,J11,J13,J16,J17,J19,J20,J21,J27,J31,J29)</f>
        <v>5.4545454545454541</v>
      </c>
      <c r="K35" s="26">
        <f>AVERAGE(K8,K11,K13,K15,K17,K20,K22,K24,K28,K31,K32)</f>
        <v>7</v>
      </c>
      <c r="L35" s="26">
        <f>AVERAGE(L8,L13,L10,L15,L17,L19,L22,L23,L24,L31,L32)</f>
        <v>6.2727272727272725</v>
      </c>
      <c r="M35" s="26">
        <f>AVERAGE(M8,M10,M11,M14,M15,M20,M22,M24,M28,M31,M32)</f>
        <v>4.6363636363636367</v>
      </c>
      <c r="N35" s="26">
        <f>AVERAGE(N8,N10,N11,N16,N17,N19,N20,N21,N24,N31,N32)</f>
        <v>6.4545454545454541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8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103" t="s">
        <v>269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 t="s">
        <v>5</v>
      </c>
      <c r="E6" s="414" t="s">
        <v>6</v>
      </c>
    </row>
    <row r="7" spans="1:45" ht="48" customHeight="1" thickBot="1">
      <c r="A7" s="18" t="s">
        <v>3</v>
      </c>
      <c r="B7" s="117" t="s">
        <v>4</v>
      </c>
      <c r="C7" s="118" t="s">
        <v>7</v>
      </c>
      <c r="D7" s="119" t="s">
        <v>155</v>
      </c>
      <c r="E7" s="117" t="s">
        <v>5</v>
      </c>
      <c r="F7" s="196" t="s">
        <v>73</v>
      </c>
      <c r="G7" s="12" t="s">
        <v>486</v>
      </c>
      <c r="H7" s="139" t="s">
        <v>562</v>
      </c>
      <c r="I7" s="139" t="s">
        <v>594</v>
      </c>
      <c r="J7" s="139" t="s">
        <v>642</v>
      </c>
      <c r="K7" s="139" t="s">
        <v>681</v>
      </c>
      <c r="L7" s="139" t="s">
        <v>714</v>
      </c>
      <c r="M7" s="139" t="s">
        <v>737</v>
      </c>
      <c r="N7" s="139" t="s">
        <v>759</v>
      </c>
      <c r="O7" s="21"/>
      <c r="P7" s="62"/>
      <c r="Q7" s="80"/>
      <c r="R7" s="82"/>
      <c r="S7" s="82"/>
      <c r="T7" s="82"/>
      <c r="U7" s="82"/>
      <c r="V7" s="86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229</v>
      </c>
      <c r="C8" s="229">
        <v>8</v>
      </c>
      <c r="D8" s="230"/>
      <c r="E8" s="239"/>
      <c r="F8" s="30">
        <f>AVERAGE(G8,H8,I8,J8,K8,L8,M8,N8)</f>
        <v>5.875</v>
      </c>
      <c r="G8" s="238">
        <v>6</v>
      </c>
      <c r="H8" s="54">
        <v>6</v>
      </c>
      <c r="I8" s="106">
        <v>5</v>
      </c>
      <c r="J8" s="106">
        <v>5</v>
      </c>
      <c r="K8" s="106">
        <v>6</v>
      </c>
      <c r="L8" s="305">
        <v>8</v>
      </c>
      <c r="M8" s="54">
        <v>6</v>
      </c>
      <c r="N8" s="106">
        <v>5</v>
      </c>
      <c r="O8" s="106"/>
      <c r="P8" s="106"/>
      <c r="Q8" s="106"/>
      <c r="R8" s="106"/>
      <c r="S8" s="106"/>
      <c r="T8" s="106"/>
      <c r="U8" s="106"/>
      <c r="V8" s="54"/>
      <c r="W8" s="106"/>
      <c r="X8" s="106"/>
      <c r="Y8" s="54"/>
      <c r="Z8" s="106"/>
      <c r="AA8" s="106"/>
      <c r="AB8" s="106"/>
      <c r="AC8" s="106"/>
      <c r="AD8" s="54"/>
      <c r="AE8" s="106"/>
      <c r="AF8" s="33"/>
      <c r="AG8" s="54"/>
      <c r="AH8" s="88"/>
      <c r="AI8" s="33"/>
      <c r="AJ8" s="54"/>
      <c r="AK8" s="54"/>
      <c r="AL8" s="106"/>
      <c r="AM8" s="51"/>
      <c r="AN8" s="33"/>
      <c r="AO8" s="54"/>
      <c r="AP8" s="106"/>
      <c r="AQ8" s="51"/>
      <c r="AR8" s="106"/>
      <c r="AS8" s="22"/>
    </row>
    <row r="9" spans="1:45">
      <c r="A9" s="66" t="s">
        <v>8</v>
      </c>
      <c r="B9" s="23" t="s">
        <v>217</v>
      </c>
      <c r="C9" s="127"/>
      <c r="D9" s="128"/>
      <c r="E9" s="129"/>
      <c r="F9" s="107"/>
      <c r="G9" s="45"/>
      <c r="H9" s="106"/>
      <c r="I9" s="106"/>
      <c r="J9" s="106"/>
      <c r="K9" s="106"/>
      <c r="L9" s="88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54"/>
      <c r="Y9" s="106"/>
      <c r="Z9" s="106"/>
      <c r="AA9" s="106"/>
      <c r="AB9" s="106"/>
      <c r="AC9" s="106"/>
      <c r="AD9" s="106"/>
      <c r="AE9" s="106"/>
      <c r="AF9" s="33"/>
      <c r="AG9" s="106"/>
      <c r="AH9" s="88"/>
      <c r="AI9" s="33"/>
      <c r="AJ9" s="106"/>
      <c r="AK9" s="106"/>
      <c r="AL9" s="54"/>
      <c r="AM9" s="33"/>
      <c r="AN9" s="33"/>
      <c r="AO9" s="106"/>
      <c r="AP9" s="106"/>
      <c r="AQ9" s="33"/>
      <c r="AR9" s="106"/>
      <c r="AS9" s="22"/>
    </row>
    <row r="10" spans="1:45" s="115" customFormat="1">
      <c r="A10" s="66" t="s">
        <v>8</v>
      </c>
      <c r="B10" s="60" t="s">
        <v>521</v>
      </c>
      <c r="C10" s="127"/>
      <c r="D10" s="128"/>
      <c r="E10" s="129"/>
      <c r="F10" s="107"/>
      <c r="G10" s="45"/>
      <c r="H10" s="106"/>
      <c r="I10" s="106"/>
      <c r="J10" s="106"/>
      <c r="K10" s="106"/>
      <c r="L10" s="88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54"/>
      <c r="Y10" s="106"/>
      <c r="Z10" s="106"/>
      <c r="AA10" s="106"/>
      <c r="AB10" s="106"/>
      <c r="AC10" s="106"/>
      <c r="AD10" s="106"/>
      <c r="AE10" s="106"/>
      <c r="AF10" s="33"/>
      <c r="AG10" s="106"/>
      <c r="AH10" s="88"/>
      <c r="AI10" s="33"/>
      <c r="AJ10" s="106"/>
      <c r="AK10" s="106"/>
      <c r="AL10" s="54"/>
      <c r="AM10" s="33"/>
      <c r="AN10" s="33"/>
      <c r="AO10" s="106"/>
      <c r="AP10" s="106"/>
      <c r="AQ10" s="33"/>
      <c r="AR10" s="106"/>
      <c r="AS10" s="140"/>
    </row>
    <row r="11" spans="1:45">
      <c r="A11" s="10" t="s">
        <v>8</v>
      </c>
      <c r="B11" s="57" t="s">
        <v>40</v>
      </c>
      <c r="C11" s="233"/>
      <c r="D11" s="234"/>
      <c r="E11" s="158"/>
      <c r="F11" s="29"/>
      <c r="G11" s="202"/>
      <c r="H11" s="50"/>
      <c r="I11" s="106"/>
      <c r="J11" s="106"/>
      <c r="K11" s="55"/>
      <c r="L11" s="88"/>
      <c r="M11" s="55"/>
      <c r="N11" s="106"/>
      <c r="O11" s="106"/>
      <c r="P11" s="106"/>
      <c r="Q11" s="106"/>
      <c r="R11" s="54"/>
      <c r="S11" s="54"/>
      <c r="T11" s="54"/>
      <c r="U11" s="106"/>
      <c r="V11" s="106"/>
      <c r="W11" s="106"/>
      <c r="X11" s="88"/>
      <c r="Y11" s="106"/>
      <c r="Z11" s="106"/>
      <c r="AA11" s="106"/>
      <c r="AB11" s="106"/>
      <c r="AC11" s="54"/>
      <c r="AD11" s="54"/>
      <c r="AE11" s="54"/>
      <c r="AF11" s="33"/>
      <c r="AG11" s="106"/>
      <c r="AH11" s="88"/>
      <c r="AI11" s="33"/>
      <c r="AJ11" s="106"/>
      <c r="AK11" s="106"/>
      <c r="AL11" s="106"/>
      <c r="AM11" s="33"/>
      <c r="AN11" s="33"/>
      <c r="AO11" s="106"/>
      <c r="AP11" s="106"/>
      <c r="AQ11" s="33"/>
      <c r="AR11" s="106"/>
      <c r="AS11" s="22"/>
    </row>
    <row r="12" spans="1:45" s="115" customFormat="1">
      <c r="A12" s="66" t="s">
        <v>10</v>
      </c>
      <c r="B12" s="23" t="s">
        <v>271</v>
      </c>
      <c r="C12" s="127"/>
      <c r="D12" s="128"/>
      <c r="E12" s="129"/>
      <c r="F12" s="107"/>
      <c r="G12" s="109"/>
      <c r="H12" s="56"/>
      <c r="I12" s="106"/>
      <c r="J12" s="106"/>
      <c r="K12" s="106"/>
      <c r="L12" s="88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88"/>
      <c r="X12" s="106"/>
      <c r="Y12" s="54"/>
      <c r="Z12" s="106"/>
      <c r="AA12" s="106"/>
      <c r="AB12" s="106"/>
      <c r="AC12" s="106"/>
      <c r="AD12" s="106"/>
      <c r="AE12" s="106"/>
      <c r="AF12" s="33"/>
      <c r="AG12" s="106"/>
      <c r="AH12" s="88"/>
      <c r="AI12" s="49"/>
      <c r="AJ12" s="106"/>
      <c r="AK12" s="106"/>
      <c r="AL12" s="106"/>
      <c r="AM12" s="33"/>
      <c r="AN12" s="33"/>
      <c r="AO12" s="106"/>
      <c r="AP12" s="88"/>
      <c r="AQ12" s="33"/>
      <c r="AR12" s="106"/>
      <c r="AS12" s="140"/>
    </row>
    <row r="13" spans="1:45" s="115" customFormat="1">
      <c r="A13" s="66" t="s">
        <v>10</v>
      </c>
      <c r="B13" s="23" t="s">
        <v>323</v>
      </c>
      <c r="C13" s="127"/>
      <c r="D13" s="128"/>
      <c r="E13" s="129"/>
      <c r="F13" s="107"/>
      <c r="G13" s="109"/>
      <c r="H13" s="172"/>
      <c r="I13" s="106"/>
      <c r="J13" s="106"/>
      <c r="K13" s="106"/>
      <c r="L13" s="88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33"/>
      <c r="AG13" s="106"/>
      <c r="AH13" s="88"/>
      <c r="AI13" s="33"/>
      <c r="AJ13" s="106"/>
      <c r="AK13" s="106"/>
      <c r="AL13" s="106"/>
      <c r="AM13" s="33"/>
      <c r="AN13" s="33"/>
      <c r="AO13" s="106"/>
      <c r="AP13" s="106"/>
      <c r="AQ13" s="33"/>
      <c r="AR13" s="106"/>
      <c r="AS13" s="140"/>
    </row>
    <row r="14" spans="1:45" s="115" customFormat="1">
      <c r="A14" s="66" t="s">
        <v>10</v>
      </c>
      <c r="B14" s="23" t="s">
        <v>324</v>
      </c>
      <c r="C14" s="127">
        <v>8</v>
      </c>
      <c r="D14" s="128"/>
      <c r="E14" s="129">
        <v>1</v>
      </c>
      <c r="F14" s="107">
        <f>AVERAGE(G14,H14,I14,J14,K14,L14,M14,N14)</f>
        <v>6</v>
      </c>
      <c r="G14" s="109">
        <v>6</v>
      </c>
      <c r="H14" s="185">
        <v>6</v>
      </c>
      <c r="I14" s="106">
        <v>6</v>
      </c>
      <c r="J14" s="106">
        <v>5</v>
      </c>
      <c r="K14" s="313">
        <v>7</v>
      </c>
      <c r="L14" s="305">
        <v>7</v>
      </c>
      <c r="M14" s="106">
        <v>6</v>
      </c>
      <c r="N14" s="88">
        <v>5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33"/>
      <c r="AG14" s="106"/>
      <c r="AH14" s="88"/>
      <c r="AI14" s="33"/>
      <c r="AJ14" s="106"/>
      <c r="AK14" s="106"/>
      <c r="AL14" s="106"/>
      <c r="AM14" s="33"/>
      <c r="AN14" s="33"/>
      <c r="AO14" s="106"/>
      <c r="AP14" s="106"/>
      <c r="AQ14" s="33"/>
      <c r="AR14" s="106"/>
      <c r="AS14" s="140"/>
    </row>
    <row r="15" spans="1:45" s="115" customFormat="1">
      <c r="A15" s="66" t="s">
        <v>10</v>
      </c>
      <c r="B15" s="23" t="s">
        <v>362</v>
      </c>
      <c r="C15" s="127">
        <v>6</v>
      </c>
      <c r="D15" s="128"/>
      <c r="E15" s="129">
        <v>1</v>
      </c>
      <c r="F15" s="107">
        <f>AVERAGE(H15,I15,J15,L15,M15,N15)</f>
        <v>6</v>
      </c>
      <c r="G15" s="109"/>
      <c r="H15" s="185">
        <v>5</v>
      </c>
      <c r="I15" s="106">
        <v>4</v>
      </c>
      <c r="J15" s="313">
        <v>7</v>
      </c>
      <c r="K15" s="106"/>
      <c r="L15" s="314">
        <v>8</v>
      </c>
      <c r="M15" s="106">
        <v>5</v>
      </c>
      <c r="N15" s="251">
        <v>7</v>
      </c>
      <c r="O15" s="106"/>
      <c r="P15" s="106"/>
      <c r="Q15" s="106"/>
      <c r="R15" s="106"/>
      <c r="S15" s="106"/>
      <c r="T15" s="106"/>
      <c r="U15" s="88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33"/>
      <c r="AG15" s="106"/>
      <c r="AH15" s="88"/>
      <c r="AI15" s="33"/>
      <c r="AJ15" s="106"/>
      <c r="AK15" s="106"/>
      <c r="AL15" s="106"/>
      <c r="AM15" s="33"/>
      <c r="AN15" s="33"/>
      <c r="AO15" s="106"/>
      <c r="AP15" s="106"/>
      <c r="AQ15" s="33"/>
      <c r="AR15" s="106"/>
      <c r="AS15" s="140"/>
    </row>
    <row r="16" spans="1:45" s="115" customFormat="1">
      <c r="A16" s="66" t="s">
        <v>10</v>
      </c>
      <c r="B16" s="60" t="s">
        <v>487</v>
      </c>
      <c r="C16" s="127">
        <v>8</v>
      </c>
      <c r="D16" s="128"/>
      <c r="E16" s="129"/>
      <c r="F16" s="107">
        <f>AVERAGE(G16,H16,I16,J16,K16,L16,M16,N16)</f>
        <v>5</v>
      </c>
      <c r="G16" s="109">
        <v>5</v>
      </c>
      <c r="H16" s="185">
        <v>5</v>
      </c>
      <c r="I16" s="106">
        <v>5</v>
      </c>
      <c r="J16" s="106">
        <v>4</v>
      </c>
      <c r="K16" s="106">
        <v>5</v>
      </c>
      <c r="L16" s="88">
        <v>6</v>
      </c>
      <c r="M16" s="106">
        <v>5</v>
      </c>
      <c r="N16" s="106">
        <v>5</v>
      </c>
      <c r="O16" s="106"/>
      <c r="P16" s="106"/>
      <c r="Q16" s="106"/>
      <c r="R16" s="106"/>
      <c r="S16" s="106"/>
      <c r="T16" s="106"/>
      <c r="U16" s="88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33"/>
      <c r="AG16" s="106"/>
      <c r="AH16" s="88"/>
      <c r="AI16" s="33"/>
      <c r="AJ16" s="106"/>
      <c r="AK16" s="106"/>
      <c r="AL16" s="106"/>
      <c r="AM16" s="33"/>
      <c r="AN16" s="33"/>
      <c r="AO16" s="106"/>
      <c r="AP16" s="106"/>
      <c r="AQ16" s="33"/>
      <c r="AR16" s="106"/>
      <c r="AS16" s="140"/>
    </row>
    <row r="17" spans="1:45" s="115" customFormat="1">
      <c r="A17" s="66" t="s">
        <v>10</v>
      </c>
      <c r="B17" s="60" t="s">
        <v>301</v>
      </c>
      <c r="C17" s="127">
        <v>8</v>
      </c>
      <c r="D17" s="128"/>
      <c r="E17" s="129">
        <v>1</v>
      </c>
      <c r="F17" s="107">
        <f>AVERAGE(G17,H17,I17,J17,K17,L17,M17,N17)</f>
        <v>5.25</v>
      </c>
      <c r="G17" s="274">
        <v>7</v>
      </c>
      <c r="H17" s="185">
        <v>5</v>
      </c>
      <c r="I17" s="106">
        <v>5</v>
      </c>
      <c r="J17" s="106">
        <v>5</v>
      </c>
      <c r="K17" s="106">
        <v>5</v>
      </c>
      <c r="L17" s="88">
        <v>5</v>
      </c>
      <c r="M17" s="106">
        <v>5</v>
      </c>
      <c r="N17" s="106">
        <v>5</v>
      </c>
      <c r="O17" s="106"/>
      <c r="P17" s="106"/>
      <c r="Q17" s="106"/>
      <c r="R17" s="106"/>
      <c r="S17" s="106"/>
      <c r="T17" s="106"/>
      <c r="U17" s="88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33"/>
      <c r="AG17" s="106"/>
      <c r="AH17" s="88"/>
      <c r="AI17" s="33"/>
      <c r="AJ17" s="106"/>
      <c r="AK17" s="106"/>
      <c r="AL17" s="106"/>
      <c r="AM17" s="33"/>
      <c r="AN17" s="33"/>
      <c r="AO17" s="106"/>
      <c r="AP17" s="106"/>
      <c r="AQ17" s="33"/>
      <c r="AR17" s="106"/>
      <c r="AS17" s="140"/>
    </row>
    <row r="18" spans="1:45" s="115" customFormat="1">
      <c r="A18" s="66" t="s">
        <v>10</v>
      </c>
      <c r="B18" s="35" t="s">
        <v>488</v>
      </c>
      <c r="C18" s="127">
        <v>2</v>
      </c>
      <c r="D18" s="128"/>
      <c r="E18" s="129"/>
      <c r="F18" s="107">
        <f>AVERAGE(G18,K18)</f>
        <v>4.5</v>
      </c>
      <c r="G18" s="109">
        <v>4</v>
      </c>
      <c r="H18" s="185"/>
      <c r="I18" s="106"/>
      <c r="J18" s="106"/>
      <c r="K18" s="106">
        <v>5</v>
      </c>
      <c r="L18" s="88"/>
      <c r="M18" s="106"/>
      <c r="N18" s="106"/>
      <c r="O18" s="106"/>
      <c r="P18" s="106"/>
      <c r="Q18" s="106"/>
      <c r="R18" s="106"/>
      <c r="S18" s="106"/>
      <c r="T18" s="106"/>
      <c r="U18" s="88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33"/>
      <c r="AG18" s="106"/>
      <c r="AH18" s="88"/>
      <c r="AI18" s="33"/>
      <c r="AJ18" s="106"/>
      <c r="AK18" s="106"/>
      <c r="AL18" s="106"/>
      <c r="AM18" s="33"/>
      <c r="AN18" s="33"/>
      <c r="AO18" s="106"/>
      <c r="AP18" s="106"/>
      <c r="AQ18" s="33"/>
      <c r="AR18" s="106"/>
      <c r="AS18" s="140"/>
    </row>
    <row r="19" spans="1:45" s="115" customFormat="1">
      <c r="A19" s="66" t="s">
        <v>10</v>
      </c>
      <c r="B19" s="60" t="s">
        <v>643</v>
      </c>
      <c r="C19" s="127">
        <v>5</v>
      </c>
      <c r="D19" s="128"/>
      <c r="E19" s="129"/>
      <c r="F19" s="107">
        <f>AVERAGE(J19,K19,L19,M19,N19)</f>
        <v>5.6</v>
      </c>
      <c r="G19" s="109"/>
      <c r="H19" s="185"/>
      <c r="I19" s="106"/>
      <c r="J19" s="106">
        <v>5</v>
      </c>
      <c r="K19" s="106">
        <v>5</v>
      </c>
      <c r="L19" s="88">
        <v>6</v>
      </c>
      <c r="M19" s="106">
        <v>6</v>
      </c>
      <c r="N19" s="106">
        <v>6</v>
      </c>
      <c r="O19" s="106"/>
      <c r="P19" s="106"/>
      <c r="Q19" s="106"/>
      <c r="R19" s="106"/>
      <c r="S19" s="106"/>
      <c r="T19" s="106"/>
      <c r="U19" s="88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33"/>
      <c r="AG19" s="106"/>
      <c r="AH19" s="88"/>
      <c r="AI19" s="33"/>
      <c r="AJ19" s="106"/>
      <c r="AK19" s="106"/>
      <c r="AL19" s="106"/>
      <c r="AM19" s="33"/>
      <c r="AN19" s="33"/>
      <c r="AO19" s="106"/>
      <c r="AP19" s="106"/>
      <c r="AQ19" s="33"/>
      <c r="AR19" s="106"/>
      <c r="AS19" s="140"/>
    </row>
    <row r="20" spans="1:45">
      <c r="A20" s="10" t="s">
        <v>10</v>
      </c>
      <c r="B20" s="57" t="s">
        <v>16</v>
      </c>
      <c r="C20" s="233">
        <v>5</v>
      </c>
      <c r="D20" s="234">
        <v>2</v>
      </c>
      <c r="E20" s="158"/>
      <c r="F20" s="29">
        <f>AVERAGE(H20,I20,K20,M20,N20)</f>
        <v>5.2</v>
      </c>
      <c r="G20" s="47" t="s">
        <v>106</v>
      </c>
      <c r="H20" s="106">
        <v>5</v>
      </c>
      <c r="I20" s="106">
        <v>5</v>
      </c>
      <c r="J20" s="106"/>
      <c r="K20" s="106">
        <v>5</v>
      </c>
      <c r="L20" s="88" t="s">
        <v>106</v>
      </c>
      <c r="M20" s="55">
        <v>6</v>
      </c>
      <c r="N20" s="106">
        <v>5</v>
      </c>
      <c r="O20" s="55"/>
      <c r="P20" s="54"/>
      <c r="Q20" s="106"/>
      <c r="R20" s="106"/>
      <c r="S20" s="106"/>
      <c r="T20" s="106"/>
      <c r="U20" s="106"/>
      <c r="V20" s="106"/>
      <c r="W20" s="88"/>
      <c r="X20" s="106"/>
      <c r="Y20" s="106"/>
      <c r="Z20" s="106"/>
      <c r="AA20" s="106"/>
      <c r="AB20" s="106"/>
      <c r="AC20" s="106"/>
      <c r="AD20" s="106"/>
      <c r="AE20" s="88"/>
      <c r="AF20" s="33"/>
      <c r="AG20" s="106"/>
      <c r="AH20" s="88"/>
      <c r="AI20" s="33"/>
      <c r="AJ20" s="106"/>
      <c r="AK20" s="106"/>
      <c r="AL20" s="106"/>
      <c r="AM20" s="51"/>
      <c r="AN20" s="33"/>
      <c r="AO20" s="106"/>
      <c r="AP20" s="106"/>
      <c r="AQ20" s="49"/>
      <c r="AR20" s="88"/>
      <c r="AS20" s="22"/>
    </row>
    <row r="21" spans="1:45">
      <c r="A21" s="66" t="s">
        <v>23</v>
      </c>
      <c r="B21" s="23" t="s">
        <v>41</v>
      </c>
      <c r="C21" s="127"/>
      <c r="D21" s="128"/>
      <c r="E21" s="129"/>
      <c r="F21" s="107"/>
      <c r="G21" s="45"/>
      <c r="H21" s="106"/>
      <c r="I21" s="106"/>
      <c r="J21" s="106"/>
      <c r="K21" s="106"/>
      <c r="L21" s="88"/>
      <c r="M21" s="88"/>
      <c r="N21" s="88"/>
      <c r="O21" s="106"/>
      <c r="P21" s="44"/>
      <c r="Q21" s="106"/>
      <c r="R21" s="88"/>
      <c r="S21" s="88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33"/>
      <c r="AG21" s="106"/>
      <c r="AH21" s="88"/>
      <c r="AI21" s="51"/>
      <c r="AJ21" s="106"/>
      <c r="AK21" s="106"/>
      <c r="AL21" s="106"/>
      <c r="AM21" s="33"/>
      <c r="AN21" s="33"/>
      <c r="AO21" s="106"/>
      <c r="AP21" s="106"/>
      <c r="AQ21" s="49"/>
      <c r="AR21" s="88"/>
      <c r="AS21" s="22"/>
    </row>
    <row r="22" spans="1:45">
      <c r="A22" s="149" t="s">
        <v>23</v>
      </c>
      <c r="B22" s="35" t="s">
        <v>194</v>
      </c>
      <c r="C22" s="150"/>
      <c r="D22" s="50"/>
      <c r="E22" s="152"/>
      <c r="F22" s="107"/>
      <c r="G22" s="45"/>
      <c r="H22" s="156"/>
      <c r="I22" s="106"/>
      <c r="J22" s="106"/>
      <c r="K22" s="106"/>
      <c r="L22" s="88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33"/>
      <c r="AG22" s="106"/>
      <c r="AH22" s="88"/>
      <c r="AI22" s="33"/>
      <c r="AJ22" s="106"/>
      <c r="AK22" s="106"/>
      <c r="AL22" s="106"/>
      <c r="AM22" s="33"/>
      <c r="AN22" s="33"/>
      <c r="AO22" s="106"/>
      <c r="AP22" s="106"/>
      <c r="AQ22" s="33"/>
      <c r="AR22" s="106"/>
      <c r="AS22" s="22"/>
    </row>
    <row r="23" spans="1:45" s="74" customFormat="1">
      <c r="A23" s="207" t="s">
        <v>23</v>
      </c>
      <c r="B23" s="35" t="s">
        <v>248</v>
      </c>
      <c r="C23" s="150">
        <v>5</v>
      </c>
      <c r="D23" s="50"/>
      <c r="E23" s="152">
        <v>1</v>
      </c>
      <c r="F23" s="107">
        <f>AVERAGE(G23,H23,I23,J23,L23)</f>
        <v>5.6</v>
      </c>
      <c r="G23" s="45">
        <v>5</v>
      </c>
      <c r="H23" s="106">
        <v>5</v>
      </c>
      <c r="I23" s="251">
        <v>7</v>
      </c>
      <c r="J23" s="106">
        <v>5</v>
      </c>
      <c r="K23" s="106"/>
      <c r="L23" s="88">
        <v>6</v>
      </c>
      <c r="M23" s="106"/>
      <c r="N23" s="54"/>
      <c r="O23" s="106"/>
      <c r="P23" s="106"/>
      <c r="Q23" s="106"/>
      <c r="R23" s="88"/>
      <c r="S23" s="106"/>
      <c r="T23" s="54"/>
      <c r="U23" s="106"/>
      <c r="V23" s="88"/>
      <c r="W23" s="106"/>
      <c r="X23" s="106"/>
      <c r="Y23" s="106"/>
      <c r="Z23" s="106"/>
      <c r="AA23" s="106"/>
      <c r="AB23" s="54"/>
      <c r="AC23" s="106"/>
      <c r="AD23" s="88"/>
      <c r="AE23" s="106"/>
      <c r="AF23" s="33"/>
      <c r="AG23" s="106"/>
      <c r="AH23" s="88"/>
      <c r="AI23" s="49"/>
      <c r="AJ23" s="88"/>
      <c r="AK23" s="88"/>
      <c r="AL23" s="106"/>
      <c r="AM23" s="33"/>
      <c r="AN23" s="33"/>
      <c r="AO23" s="106"/>
      <c r="AP23" s="106"/>
      <c r="AQ23" s="49"/>
      <c r="AR23" s="106"/>
      <c r="AS23" s="83"/>
    </row>
    <row r="24" spans="1:45" s="115" customFormat="1">
      <c r="A24" s="207" t="s">
        <v>23</v>
      </c>
      <c r="B24" s="35" t="s">
        <v>292</v>
      </c>
      <c r="C24" s="150">
        <v>6</v>
      </c>
      <c r="D24" s="50"/>
      <c r="E24" s="152"/>
      <c r="F24" s="107">
        <f>AVERAGE(G24,H24,I24,J24,L24,N24)</f>
        <v>6.333333333333333</v>
      </c>
      <c r="G24" s="45">
        <v>6</v>
      </c>
      <c r="H24" s="313">
        <v>7</v>
      </c>
      <c r="I24" s="313">
        <v>7</v>
      </c>
      <c r="J24" s="106">
        <v>6</v>
      </c>
      <c r="K24" s="106"/>
      <c r="L24" s="307">
        <v>7</v>
      </c>
      <c r="M24" s="106"/>
      <c r="N24" s="55">
        <v>5</v>
      </c>
      <c r="O24" s="106"/>
      <c r="P24" s="106"/>
      <c r="Q24" s="106"/>
      <c r="R24" s="88"/>
      <c r="S24" s="106"/>
      <c r="T24" s="106"/>
      <c r="U24" s="106"/>
      <c r="V24" s="88"/>
      <c r="W24" s="106"/>
      <c r="X24" s="106"/>
      <c r="Y24" s="88"/>
      <c r="Z24" s="106"/>
      <c r="AA24" s="106"/>
      <c r="AB24" s="106"/>
      <c r="AC24" s="106"/>
      <c r="AD24" s="106"/>
      <c r="AE24" s="106"/>
      <c r="AF24" s="33"/>
      <c r="AG24" s="106"/>
      <c r="AH24" s="88"/>
      <c r="AI24" s="49"/>
      <c r="AJ24" s="88"/>
      <c r="AK24" s="54"/>
      <c r="AL24" s="106"/>
      <c r="AM24" s="33"/>
      <c r="AN24" s="33"/>
      <c r="AO24" s="106"/>
      <c r="AP24" s="106"/>
      <c r="AQ24" s="49"/>
      <c r="AR24" s="54"/>
      <c r="AS24" s="140"/>
    </row>
    <row r="25" spans="1:45" s="115" customFormat="1">
      <c r="A25" s="207" t="s">
        <v>23</v>
      </c>
      <c r="B25" s="35" t="s">
        <v>399</v>
      </c>
      <c r="C25" s="150"/>
      <c r="D25" s="50"/>
      <c r="E25" s="152"/>
      <c r="F25" s="107"/>
      <c r="G25" s="109"/>
      <c r="H25" s="185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88"/>
      <c r="V25" s="106"/>
      <c r="W25" s="106"/>
      <c r="X25" s="106"/>
      <c r="Y25" s="106"/>
      <c r="Z25" s="106"/>
      <c r="AA25" s="88"/>
      <c r="AB25" s="106"/>
      <c r="AC25" s="106"/>
      <c r="AD25" s="106"/>
      <c r="AE25" s="106"/>
      <c r="AF25" s="33"/>
      <c r="AG25" s="106"/>
      <c r="AH25" s="88"/>
      <c r="AI25" s="33"/>
      <c r="AJ25" s="106"/>
      <c r="AK25" s="106"/>
      <c r="AL25" s="106"/>
      <c r="AM25" s="33"/>
      <c r="AN25" s="33"/>
      <c r="AO25" s="106"/>
      <c r="AP25" s="106"/>
      <c r="AQ25" s="33"/>
      <c r="AR25" s="106"/>
      <c r="AS25" s="140"/>
    </row>
    <row r="26" spans="1:45" s="115" customFormat="1">
      <c r="A26" s="207" t="s">
        <v>23</v>
      </c>
      <c r="B26" s="35" t="s">
        <v>190</v>
      </c>
      <c r="C26" s="150"/>
      <c r="D26" s="50"/>
      <c r="E26" s="152"/>
      <c r="F26" s="94"/>
      <c r="G26" s="45"/>
      <c r="H26" s="106"/>
      <c r="I26" s="88"/>
      <c r="J26" s="88"/>
      <c r="K26" s="88"/>
      <c r="L26" s="88"/>
      <c r="M26" s="106"/>
      <c r="N26" s="106"/>
      <c r="O26" s="88"/>
      <c r="P26" s="88"/>
      <c r="Q26" s="88"/>
      <c r="R26" s="106"/>
      <c r="S26" s="106"/>
      <c r="T26" s="88"/>
      <c r="U26" s="88"/>
      <c r="V26" s="106"/>
      <c r="W26" s="106"/>
      <c r="X26" s="88"/>
      <c r="Y26" s="106"/>
      <c r="Z26" s="106"/>
      <c r="AA26" s="106"/>
      <c r="AB26" s="106"/>
      <c r="AC26" s="88"/>
      <c r="AD26" s="106"/>
      <c r="AE26" s="106"/>
      <c r="AF26" s="33"/>
      <c r="AG26" s="106"/>
      <c r="AH26" s="88"/>
      <c r="AI26" s="33"/>
      <c r="AJ26" s="106"/>
      <c r="AK26" s="106"/>
      <c r="AL26" s="106"/>
      <c r="AM26" s="33"/>
      <c r="AN26" s="33"/>
      <c r="AO26" s="106"/>
      <c r="AP26" s="88"/>
      <c r="AQ26" s="33"/>
      <c r="AR26" s="106"/>
      <c r="AS26" s="140"/>
    </row>
    <row r="27" spans="1:45" s="115" customFormat="1">
      <c r="A27" s="207" t="s">
        <v>23</v>
      </c>
      <c r="B27" s="35" t="s">
        <v>338</v>
      </c>
      <c r="C27" s="150"/>
      <c r="D27" s="50"/>
      <c r="E27" s="152"/>
      <c r="F27" s="107"/>
      <c r="G27" s="43"/>
      <c r="H27" s="56"/>
      <c r="I27" s="88"/>
      <c r="J27" s="88"/>
      <c r="K27" s="106"/>
      <c r="L27" s="88"/>
      <c r="M27" s="44"/>
      <c r="N27" s="106"/>
      <c r="O27" s="106"/>
      <c r="P27" s="106"/>
      <c r="Q27" s="88"/>
      <c r="R27" s="88"/>
      <c r="S27" s="106"/>
      <c r="T27" s="88"/>
      <c r="U27" s="106"/>
      <c r="V27" s="106"/>
      <c r="W27" s="106"/>
      <c r="X27" s="88"/>
      <c r="Y27" s="106"/>
      <c r="Z27" s="88"/>
      <c r="AA27" s="106"/>
      <c r="AB27" s="88"/>
      <c r="AC27" s="88"/>
      <c r="AD27" s="88"/>
      <c r="AE27" s="88"/>
      <c r="AF27" s="49"/>
      <c r="AG27" s="106"/>
      <c r="AH27" s="88"/>
      <c r="AI27" s="33"/>
      <c r="AJ27" s="106"/>
      <c r="AK27" s="88"/>
      <c r="AL27" s="106"/>
      <c r="AM27" s="33"/>
      <c r="AN27" s="49"/>
      <c r="AO27" s="106"/>
      <c r="AP27" s="106"/>
      <c r="AQ27" s="33"/>
      <c r="AR27" s="88"/>
      <c r="AS27" s="140"/>
    </row>
    <row r="28" spans="1:45" s="115" customFormat="1">
      <c r="A28" s="207" t="s">
        <v>23</v>
      </c>
      <c r="B28" s="35" t="s">
        <v>403</v>
      </c>
      <c r="C28" s="150">
        <v>3</v>
      </c>
      <c r="D28" s="50">
        <v>2</v>
      </c>
      <c r="E28" s="152"/>
      <c r="F28" s="107">
        <f>AVERAGE(G28,K28,M28)</f>
        <v>5.333333333333333</v>
      </c>
      <c r="G28" s="45">
        <v>5</v>
      </c>
      <c r="H28" s="88" t="s">
        <v>106</v>
      </c>
      <c r="I28" s="88" t="s">
        <v>106</v>
      </c>
      <c r="J28" s="88"/>
      <c r="K28" s="88">
        <v>6</v>
      </c>
      <c r="L28" s="88"/>
      <c r="M28" s="88">
        <v>5</v>
      </c>
      <c r="N28" s="106"/>
      <c r="O28" s="106"/>
      <c r="P28" s="106"/>
      <c r="Q28" s="106"/>
      <c r="R28" s="88"/>
      <c r="S28" s="106"/>
      <c r="T28" s="88"/>
      <c r="U28" s="106"/>
      <c r="V28" s="106"/>
      <c r="W28" s="88"/>
      <c r="X28" s="106"/>
      <c r="Y28" s="106"/>
      <c r="Z28" s="106"/>
      <c r="AA28" s="106"/>
      <c r="AB28" s="88"/>
      <c r="AC28" s="106"/>
      <c r="AD28" s="106"/>
      <c r="AE28" s="106"/>
      <c r="AF28" s="49"/>
      <c r="AG28" s="88"/>
      <c r="AH28" s="88"/>
      <c r="AI28" s="49"/>
      <c r="AJ28" s="88"/>
      <c r="AK28" s="106"/>
      <c r="AL28" s="106"/>
      <c r="AM28" s="33"/>
      <c r="AN28" s="49"/>
      <c r="AO28" s="88"/>
      <c r="AP28" s="106"/>
      <c r="AQ28" s="49"/>
      <c r="AR28" s="106"/>
      <c r="AS28" s="140"/>
    </row>
    <row r="29" spans="1:45" s="115" customFormat="1">
      <c r="A29" s="207" t="s">
        <v>23</v>
      </c>
      <c r="B29" s="60" t="s">
        <v>489</v>
      </c>
      <c r="C29" s="150">
        <v>2</v>
      </c>
      <c r="D29" s="50">
        <v>2</v>
      </c>
      <c r="E29" s="152"/>
      <c r="F29" s="107">
        <f>AVERAGE(G29,K29)</f>
        <v>4.5</v>
      </c>
      <c r="G29" s="45">
        <v>5</v>
      </c>
      <c r="H29" s="88" t="s">
        <v>106</v>
      </c>
      <c r="I29" s="88" t="s">
        <v>106</v>
      </c>
      <c r="J29" s="88"/>
      <c r="K29" s="88">
        <v>4</v>
      </c>
      <c r="L29" s="88"/>
      <c r="M29" s="88"/>
      <c r="N29" s="106"/>
      <c r="O29" s="106"/>
      <c r="P29" s="106"/>
      <c r="Q29" s="106"/>
      <c r="R29" s="88"/>
      <c r="S29" s="106"/>
      <c r="T29" s="88"/>
      <c r="U29" s="106"/>
      <c r="V29" s="106"/>
      <c r="W29" s="88"/>
      <c r="X29" s="106"/>
      <c r="Y29" s="106"/>
      <c r="Z29" s="106"/>
      <c r="AA29" s="106"/>
      <c r="AB29" s="88"/>
      <c r="AC29" s="106"/>
      <c r="AD29" s="106"/>
      <c r="AE29" s="106"/>
      <c r="AF29" s="49"/>
      <c r="AG29" s="88"/>
      <c r="AH29" s="88"/>
      <c r="AI29" s="49"/>
      <c r="AJ29" s="88"/>
      <c r="AK29" s="106"/>
      <c r="AL29" s="106"/>
      <c r="AM29" s="33"/>
      <c r="AN29" s="49"/>
      <c r="AO29" s="88"/>
      <c r="AP29" s="106"/>
      <c r="AQ29" s="49"/>
      <c r="AR29" s="106"/>
      <c r="AS29" s="140"/>
    </row>
    <row r="30" spans="1:45" s="115" customFormat="1">
      <c r="A30" s="207" t="s">
        <v>23</v>
      </c>
      <c r="B30" s="60" t="s">
        <v>490</v>
      </c>
      <c r="C30" s="150">
        <v>1</v>
      </c>
      <c r="D30" s="50"/>
      <c r="E30" s="152"/>
      <c r="F30" s="107">
        <f>AVERAGE(G30)</f>
        <v>4</v>
      </c>
      <c r="G30" s="45">
        <v>4</v>
      </c>
      <c r="H30" s="106"/>
      <c r="I30" s="88"/>
      <c r="J30" s="88"/>
      <c r="K30" s="88"/>
      <c r="L30" s="88"/>
      <c r="M30" s="88"/>
      <c r="N30" s="106"/>
      <c r="O30" s="106"/>
      <c r="P30" s="106"/>
      <c r="Q30" s="106"/>
      <c r="R30" s="88"/>
      <c r="S30" s="106"/>
      <c r="T30" s="88"/>
      <c r="U30" s="106"/>
      <c r="V30" s="106"/>
      <c r="W30" s="88"/>
      <c r="X30" s="106"/>
      <c r="Y30" s="106"/>
      <c r="Z30" s="106"/>
      <c r="AA30" s="106"/>
      <c r="AB30" s="88"/>
      <c r="AC30" s="106"/>
      <c r="AD30" s="106"/>
      <c r="AE30" s="106"/>
      <c r="AF30" s="49"/>
      <c r="AG30" s="88"/>
      <c r="AH30" s="88"/>
      <c r="AI30" s="49"/>
      <c r="AJ30" s="88"/>
      <c r="AK30" s="106"/>
      <c r="AL30" s="106"/>
      <c r="AM30" s="33"/>
      <c r="AN30" s="49"/>
      <c r="AO30" s="88"/>
      <c r="AP30" s="106"/>
      <c r="AQ30" s="49"/>
      <c r="AR30" s="106"/>
      <c r="AS30" s="140"/>
    </row>
    <row r="31" spans="1:45" s="115" customFormat="1">
      <c r="A31" s="207" t="s">
        <v>23</v>
      </c>
      <c r="B31" s="35" t="s">
        <v>492</v>
      </c>
      <c r="C31" s="150">
        <v>6</v>
      </c>
      <c r="D31" s="50">
        <v>2</v>
      </c>
      <c r="E31" s="152">
        <v>1</v>
      </c>
      <c r="F31" s="107">
        <f>AVERAGE(H31,I31,J31,L31,M31,N31)</f>
        <v>6.333333333333333</v>
      </c>
      <c r="G31" s="43" t="s">
        <v>106</v>
      </c>
      <c r="H31" s="106">
        <v>5</v>
      </c>
      <c r="I31" s="88">
        <v>6</v>
      </c>
      <c r="J31" s="305">
        <v>8</v>
      </c>
      <c r="K31" s="88" t="s">
        <v>106</v>
      </c>
      <c r="L31" s="307">
        <v>7</v>
      </c>
      <c r="M31" s="88">
        <v>6</v>
      </c>
      <c r="N31" s="106">
        <v>6</v>
      </c>
      <c r="O31" s="106"/>
      <c r="P31" s="106"/>
      <c r="Q31" s="106"/>
      <c r="R31" s="88"/>
      <c r="S31" s="106"/>
      <c r="T31" s="88"/>
      <c r="U31" s="106"/>
      <c r="V31" s="106"/>
      <c r="W31" s="88"/>
      <c r="X31" s="106"/>
      <c r="Y31" s="106"/>
      <c r="Z31" s="106"/>
      <c r="AA31" s="106"/>
      <c r="AB31" s="88"/>
      <c r="AC31" s="106"/>
      <c r="AD31" s="106"/>
      <c r="AE31" s="106"/>
      <c r="AF31" s="49"/>
      <c r="AG31" s="88"/>
      <c r="AH31" s="88"/>
      <c r="AI31" s="49"/>
      <c r="AJ31" s="88"/>
      <c r="AK31" s="106"/>
      <c r="AL31" s="106"/>
      <c r="AM31" s="33"/>
      <c r="AN31" s="49"/>
      <c r="AO31" s="88"/>
      <c r="AP31" s="106"/>
      <c r="AQ31" s="49"/>
      <c r="AR31" s="106"/>
      <c r="AS31" s="140"/>
    </row>
    <row r="32" spans="1:45" s="115" customFormat="1">
      <c r="A32" s="207" t="s">
        <v>23</v>
      </c>
      <c r="B32" s="35" t="s">
        <v>43</v>
      </c>
      <c r="C32" s="150">
        <v>3</v>
      </c>
      <c r="D32" s="50">
        <v>4</v>
      </c>
      <c r="E32" s="152"/>
      <c r="F32" s="107">
        <f>AVERAGE(H32,I32,M32)</f>
        <v>5.666666666666667</v>
      </c>
      <c r="G32" s="43"/>
      <c r="H32" s="106">
        <v>6</v>
      </c>
      <c r="I32" s="88">
        <v>5</v>
      </c>
      <c r="J32" s="88" t="s">
        <v>106</v>
      </c>
      <c r="K32" s="88" t="s">
        <v>106</v>
      </c>
      <c r="L32" s="88" t="s">
        <v>106</v>
      </c>
      <c r="M32" s="88">
        <v>6</v>
      </c>
      <c r="N32" s="88" t="s">
        <v>106</v>
      </c>
      <c r="O32" s="106"/>
      <c r="P32" s="106"/>
      <c r="Q32" s="106"/>
      <c r="R32" s="88"/>
      <c r="S32" s="106"/>
      <c r="T32" s="88"/>
      <c r="U32" s="106"/>
      <c r="V32" s="106"/>
      <c r="W32" s="88"/>
      <c r="X32" s="106"/>
      <c r="Y32" s="106"/>
      <c r="Z32" s="106"/>
      <c r="AA32" s="106"/>
      <c r="AB32" s="88"/>
      <c r="AC32" s="106"/>
      <c r="AD32" s="106"/>
      <c r="AE32" s="106"/>
      <c r="AF32" s="49"/>
      <c r="AG32" s="88"/>
      <c r="AH32" s="88"/>
      <c r="AI32" s="49"/>
      <c r="AJ32" s="88"/>
      <c r="AK32" s="106"/>
      <c r="AL32" s="106"/>
      <c r="AM32" s="33"/>
      <c r="AN32" s="49"/>
      <c r="AO32" s="88"/>
      <c r="AP32" s="106"/>
      <c r="AQ32" s="49"/>
      <c r="AR32" s="106"/>
      <c r="AS32" s="140"/>
    </row>
    <row r="33" spans="1:45" s="115" customFormat="1">
      <c r="A33" s="207" t="s">
        <v>23</v>
      </c>
      <c r="B33" s="35" t="s">
        <v>646</v>
      </c>
      <c r="C33" s="150">
        <v>3</v>
      </c>
      <c r="D33" s="50">
        <v>2</v>
      </c>
      <c r="E33" s="152">
        <v>1</v>
      </c>
      <c r="F33" s="107">
        <f>AVERAGE(K33,L33,N33)</f>
        <v>5.666666666666667</v>
      </c>
      <c r="G33" s="43"/>
      <c r="H33" s="106"/>
      <c r="I33" s="88"/>
      <c r="J33" s="88" t="s">
        <v>106</v>
      </c>
      <c r="K33" s="44">
        <v>6</v>
      </c>
      <c r="L33" s="88">
        <v>6</v>
      </c>
      <c r="M33" s="88" t="s">
        <v>106</v>
      </c>
      <c r="N33" s="106">
        <v>5</v>
      </c>
      <c r="O33" s="106"/>
      <c r="P33" s="106"/>
      <c r="Q33" s="106"/>
      <c r="R33" s="88"/>
      <c r="S33" s="106"/>
      <c r="T33" s="88"/>
      <c r="U33" s="106"/>
      <c r="V33" s="106"/>
      <c r="W33" s="88"/>
      <c r="X33" s="106"/>
      <c r="Y33" s="106"/>
      <c r="Z33" s="106"/>
      <c r="AA33" s="106"/>
      <c r="AB33" s="88"/>
      <c r="AC33" s="106"/>
      <c r="AD33" s="106"/>
      <c r="AE33" s="106"/>
      <c r="AF33" s="49"/>
      <c r="AG33" s="88"/>
      <c r="AH33" s="88"/>
      <c r="AI33" s="49"/>
      <c r="AJ33" s="88"/>
      <c r="AK33" s="106"/>
      <c r="AL33" s="106"/>
      <c r="AM33" s="33"/>
      <c r="AN33" s="49"/>
      <c r="AO33" s="88"/>
      <c r="AP33" s="106"/>
      <c r="AQ33" s="49"/>
      <c r="AR33" s="106"/>
      <c r="AS33" s="140"/>
    </row>
    <row r="34" spans="1:45">
      <c r="A34" s="168" t="s">
        <v>23</v>
      </c>
      <c r="B34" s="34" t="s">
        <v>188</v>
      </c>
      <c r="C34" s="198"/>
      <c r="D34" s="199"/>
      <c r="E34" s="167"/>
      <c r="F34" s="29"/>
      <c r="G34" s="148"/>
      <c r="H34" s="156"/>
      <c r="I34" s="156"/>
      <c r="J34" s="156"/>
      <c r="K34" s="145"/>
      <c r="L34" s="156"/>
      <c r="M34" s="145"/>
      <c r="N34" s="145"/>
      <c r="O34" s="145"/>
      <c r="P34" s="145"/>
      <c r="Q34" s="145"/>
      <c r="R34" s="145"/>
      <c r="S34" s="145"/>
      <c r="T34" s="156"/>
      <c r="U34" s="145"/>
      <c r="V34" s="145"/>
      <c r="W34" s="145"/>
      <c r="X34" s="145"/>
      <c r="Y34" s="145"/>
      <c r="Z34" s="156"/>
      <c r="AA34" s="156"/>
      <c r="AB34" s="156"/>
      <c r="AC34" s="145"/>
      <c r="AD34" s="156"/>
      <c r="AE34" s="145"/>
      <c r="AF34" s="147"/>
      <c r="AG34" s="145"/>
      <c r="AH34" s="156"/>
      <c r="AI34" s="147"/>
      <c r="AJ34" s="156"/>
      <c r="AK34" s="156"/>
      <c r="AL34" s="145"/>
      <c r="AM34" s="147"/>
      <c r="AN34" s="147"/>
      <c r="AO34" s="145"/>
      <c r="AP34" s="145"/>
      <c r="AQ34" s="147"/>
      <c r="AR34" s="145"/>
      <c r="AS34" s="22"/>
    </row>
    <row r="35" spans="1:45">
      <c r="A35" s="149" t="s">
        <v>24</v>
      </c>
      <c r="B35" s="35" t="s">
        <v>44</v>
      </c>
      <c r="C35" s="150"/>
      <c r="D35" s="50"/>
      <c r="E35" s="152"/>
      <c r="F35" s="107"/>
      <c r="G35" s="161"/>
      <c r="H35" s="147"/>
      <c r="I35" s="156"/>
      <c r="J35" s="15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7"/>
      <c r="AC35" s="145"/>
      <c r="AD35" s="147"/>
      <c r="AE35" s="145"/>
      <c r="AF35" s="147"/>
      <c r="AG35" s="147"/>
      <c r="AH35" s="145"/>
      <c r="AI35" s="145"/>
      <c r="AJ35" s="145"/>
      <c r="AK35" s="145"/>
      <c r="AL35" s="147"/>
      <c r="AM35" s="145"/>
      <c r="AN35" s="145"/>
      <c r="AO35" s="147"/>
      <c r="AP35" s="147"/>
      <c r="AQ35" s="147"/>
      <c r="AR35" s="145"/>
      <c r="AS35" s="22"/>
    </row>
    <row r="36" spans="1:45">
      <c r="A36" s="149" t="s">
        <v>24</v>
      </c>
      <c r="B36" s="35" t="s">
        <v>156</v>
      </c>
      <c r="C36" s="150"/>
      <c r="D36" s="50"/>
      <c r="E36" s="152"/>
      <c r="F36" s="84"/>
      <c r="G36" s="45"/>
      <c r="H36" s="106"/>
      <c r="I36" s="88"/>
      <c r="J36" s="88"/>
      <c r="K36" s="106"/>
      <c r="L36" s="88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88"/>
      <c r="AE36" s="88"/>
      <c r="AF36" s="33"/>
      <c r="AG36" s="106"/>
      <c r="AH36" s="88"/>
      <c r="AI36" s="33"/>
      <c r="AJ36" s="106"/>
      <c r="AK36" s="106"/>
      <c r="AL36" s="106"/>
      <c r="AM36" s="33"/>
      <c r="AN36" s="33"/>
      <c r="AO36" s="106"/>
      <c r="AP36" s="106"/>
      <c r="AQ36" s="33"/>
      <c r="AR36" s="106"/>
      <c r="AS36" s="22"/>
    </row>
    <row r="37" spans="1:45">
      <c r="A37" s="42" t="s">
        <v>24</v>
      </c>
      <c r="B37" s="102" t="s">
        <v>176</v>
      </c>
      <c r="C37" s="123"/>
      <c r="D37" s="124"/>
      <c r="E37" s="125"/>
      <c r="F37" s="24"/>
      <c r="G37" s="284"/>
      <c r="H37" s="285"/>
      <c r="I37" s="281"/>
      <c r="J37" s="281"/>
      <c r="K37" s="278"/>
      <c r="L37" s="281"/>
      <c r="M37" s="278"/>
      <c r="N37" s="278"/>
      <c r="O37" s="278"/>
      <c r="P37" s="278"/>
      <c r="Q37" s="278"/>
      <c r="R37" s="281"/>
      <c r="S37" s="278"/>
      <c r="T37" s="278"/>
      <c r="U37" s="278"/>
      <c r="V37" s="278"/>
      <c r="W37" s="278"/>
      <c r="X37" s="278"/>
      <c r="Y37" s="278"/>
      <c r="Z37" s="281"/>
      <c r="AA37" s="281"/>
      <c r="AB37" s="281"/>
      <c r="AC37" s="281"/>
      <c r="AD37" s="278"/>
      <c r="AE37" s="278"/>
      <c r="AF37" s="269"/>
      <c r="AG37" s="278"/>
      <c r="AH37" s="281"/>
      <c r="AI37" s="269"/>
      <c r="AJ37" s="278"/>
      <c r="AK37" s="278"/>
      <c r="AL37" s="281"/>
      <c r="AM37" s="269"/>
      <c r="AN37" s="269"/>
      <c r="AO37" s="281"/>
      <c r="AP37" s="278"/>
      <c r="AQ37" s="269"/>
      <c r="AR37" s="281"/>
      <c r="AS37" s="22"/>
    </row>
    <row r="38" spans="1:45" s="115" customFormat="1">
      <c r="A38" s="207" t="s">
        <v>24</v>
      </c>
      <c r="B38" s="35" t="s">
        <v>396</v>
      </c>
      <c r="C38" s="150"/>
      <c r="D38" s="50"/>
      <c r="E38" s="152"/>
      <c r="F38" s="107"/>
      <c r="G38" s="43"/>
      <c r="H38" s="56"/>
      <c r="I38" s="88"/>
      <c r="J38" s="88"/>
      <c r="K38" s="106"/>
      <c r="L38" s="88"/>
      <c r="M38" s="44"/>
      <c r="N38" s="106"/>
      <c r="O38" s="106"/>
      <c r="P38" s="106"/>
      <c r="Q38" s="88"/>
      <c r="R38" s="88"/>
      <c r="S38" s="106"/>
      <c r="T38" s="88"/>
      <c r="U38" s="106"/>
      <c r="V38" s="106"/>
      <c r="W38" s="106"/>
      <c r="X38" s="88"/>
      <c r="Y38" s="106"/>
      <c r="Z38" s="88"/>
      <c r="AA38" s="106"/>
      <c r="AB38" s="88"/>
      <c r="AC38" s="88"/>
      <c r="AD38" s="106"/>
      <c r="AE38" s="106"/>
      <c r="AF38" s="33"/>
      <c r="AG38" s="88"/>
      <c r="AH38" s="88"/>
      <c r="AI38" s="33"/>
      <c r="AJ38" s="106"/>
      <c r="AK38" s="106"/>
      <c r="AL38" s="106"/>
      <c r="AM38" s="33"/>
      <c r="AN38" s="33"/>
      <c r="AO38" s="106"/>
      <c r="AP38" s="106"/>
      <c r="AQ38" s="33"/>
      <c r="AR38" s="106"/>
      <c r="AS38" s="140"/>
    </row>
    <row r="39" spans="1:45" s="115" customFormat="1">
      <c r="A39" s="207" t="s">
        <v>24</v>
      </c>
      <c r="B39" s="35" t="s">
        <v>402</v>
      </c>
      <c r="C39" s="150"/>
      <c r="D39" s="50"/>
      <c r="E39" s="152"/>
      <c r="F39" s="107"/>
      <c r="G39" s="43"/>
      <c r="H39" s="56"/>
      <c r="I39" s="88"/>
      <c r="J39" s="88"/>
      <c r="K39" s="106"/>
      <c r="L39" s="88"/>
      <c r="M39" s="44"/>
      <c r="N39" s="106"/>
      <c r="O39" s="106"/>
      <c r="P39" s="106"/>
      <c r="Q39" s="88"/>
      <c r="R39" s="88"/>
      <c r="S39" s="106"/>
      <c r="T39" s="88"/>
      <c r="U39" s="106"/>
      <c r="V39" s="106"/>
      <c r="W39" s="106"/>
      <c r="X39" s="88"/>
      <c r="Y39" s="106"/>
      <c r="Z39" s="88"/>
      <c r="AA39" s="106"/>
      <c r="AB39" s="88"/>
      <c r="AC39" s="88"/>
      <c r="AD39" s="106"/>
      <c r="AE39" s="88"/>
      <c r="AF39" s="33"/>
      <c r="AG39" s="88"/>
      <c r="AH39" s="88"/>
      <c r="AI39" s="33"/>
      <c r="AJ39" s="106"/>
      <c r="AK39" s="106"/>
      <c r="AL39" s="106"/>
      <c r="AM39" s="49"/>
      <c r="AN39" s="33"/>
      <c r="AO39" s="88"/>
      <c r="AP39" s="106"/>
      <c r="AQ39" s="33"/>
      <c r="AR39" s="106"/>
      <c r="AS39" s="140"/>
    </row>
    <row r="40" spans="1:45" s="115" customFormat="1">
      <c r="A40" s="207" t="s">
        <v>24</v>
      </c>
      <c r="B40" s="35" t="s">
        <v>363</v>
      </c>
      <c r="C40" s="150"/>
      <c r="D40" s="50"/>
      <c r="E40" s="152"/>
      <c r="F40" s="24"/>
      <c r="G40" s="43"/>
      <c r="H40" s="56"/>
      <c r="I40" s="88"/>
      <c r="J40" s="88"/>
      <c r="K40" s="88"/>
      <c r="L40" s="88"/>
      <c r="M40" s="54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88"/>
      <c r="AC40" s="88"/>
      <c r="AD40" s="106"/>
      <c r="AE40" s="106"/>
      <c r="AF40" s="33"/>
      <c r="AG40" s="106"/>
      <c r="AH40" s="88"/>
      <c r="AI40" s="33"/>
      <c r="AJ40" s="106"/>
      <c r="AK40" s="106"/>
      <c r="AL40" s="106"/>
      <c r="AM40" s="33"/>
      <c r="AN40" s="33"/>
      <c r="AO40" s="106"/>
      <c r="AP40" s="106"/>
      <c r="AQ40" s="33"/>
      <c r="AR40" s="106"/>
      <c r="AS40" s="140"/>
    </row>
    <row r="41" spans="1:45" s="115" customFormat="1">
      <c r="A41" s="207" t="s">
        <v>24</v>
      </c>
      <c r="B41" s="35" t="s">
        <v>175</v>
      </c>
      <c r="C41" s="150">
        <v>6</v>
      </c>
      <c r="D41" s="50">
        <v>2</v>
      </c>
      <c r="E41" s="152">
        <v>3</v>
      </c>
      <c r="F41" s="107">
        <f>AVERAGE(G41,I41,H41,J41,K41,M41)</f>
        <v>5</v>
      </c>
      <c r="G41" s="45">
        <v>4</v>
      </c>
      <c r="H41" s="251">
        <v>7</v>
      </c>
      <c r="I41" s="55">
        <v>4</v>
      </c>
      <c r="J41" s="88">
        <v>4</v>
      </c>
      <c r="K41" s="106">
        <v>4</v>
      </c>
      <c r="L41" s="44" t="s">
        <v>106</v>
      </c>
      <c r="M41" s="305">
        <v>7</v>
      </c>
      <c r="N41" s="88" t="s">
        <v>106</v>
      </c>
      <c r="O41" s="106"/>
      <c r="P41" s="88"/>
      <c r="Q41" s="54"/>
      <c r="R41" s="106"/>
      <c r="S41" s="106"/>
      <c r="T41" s="106"/>
      <c r="U41" s="106"/>
      <c r="V41" s="88"/>
      <c r="W41" s="54"/>
      <c r="X41" s="106"/>
      <c r="Y41" s="106"/>
      <c r="Z41" s="106"/>
      <c r="AA41" s="54"/>
      <c r="AB41" s="106"/>
      <c r="AC41" s="106"/>
      <c r="AD41" s="106"/>
      <c r="AE41" s="106"/>
      <c r="AF41" s="33"/>
      <c r="AG41" s="106"/>
      <c r="AH41" s="88"/>
      <c r="AI41" s="33"/>
      <c r="AJ41" s="44"/>
      <c r="AK41" s="54"/>
      <c r="AL41" s="106"/>
      <c r="AM41" s="33"/>
      <c r="AN41" s="33"/>
      <c r="AO41" s="106"/>
      <c r="AP41" s="88"/>
      <c r="AQ41" s="33"/>
      <c r="AR41" s="54"/>
      <c r="AS41" s="140"/>
    </row>
    <row r="42" spans="1:45" s="115" customFormat="1">
      <c r="A42" s="207" t="s">
        <v>24</v>
      </c>
      <c r="B42" s="60" t="s">
        <v>491</v>
      </c>
      <c r="C42" s="150"/>
      <c r="D42" s="50">
        <v>3</v>
      </c>
      <c r="E42" s="152"/>
      <c r="F42" s="107"/>
      <c r="G42" s="43" t="s">
        <v>106</v>
      </c>
      <c r="H42" s="54"/>
      <c r="I42" s="54"/>
      <c r="J42" s="88"/>
      <c r="K42" s="88" t="s">
        <v>106</v>
      </c>
      <c r="L42" s="88"/>
      <c r="M42" s="88" t="s">
        <v>106</v>
      </c>
      <c r="N42" s="106"/>
      <c r="O42" s="106"/>
      <c r="P42" s="88"/>
      <c r="Q42" s="54"/>
      <c r="R42" s="106"/>
      <c r="S42" s="106"/>
      <c r="T42" s="106"/>
      <c r="U42" s="106"/>
      <c r="V42" s="88"/>
      <c r="W42" s="54"/>
      <c r="X42" s="106"/>
      <c r="Y42" s="106"/>
      <c r="Z42" s="106"/>
      <c r="AA42" s="54"/>
      <c r="AB42" s="106"/>
      <c r="AC42" s="106"/>
      <c r="AD42" s="106"/>
      <c r="AE42" s="106"/>
      <c r="AF42" s="33"/>
      <c r="AG42" s="106"/>
      <c r="AH42" s="88"/>
      <c r="AI42" s="33"/>
      <c r="AJ42" s="44"/>
      <c r="AK42" s="54"/>
      <c r="AL42" s="106"/>
      <c r="AM42" s="33"/>
      <c r="AN42" s="33"/>
      <c r="AO42" s="106"/>
      <c r="AP42" s="88"/>
      <c r="AQ42" s="33"/>
      <c r="AR42" s="54"/>
      <c r="AS42" s="140"/>
    </row>
    <row r="43" spans="1:45" s="115" customFormat="1">
      <c r="A43" s="207" t="s">
        <v>24</v>
      </c>
      <c r="B43" s="60" t="s">
        <v>644</v>
      </c>
      <c r="C43" s="150">
        <v>3</v>
      </c>
      <c r="D43" s="50"/>
      <c r="E43" s="152">
        <v>5</v>
      </c>
      <c r="F43" s="107">
        <f>AVERAGE(J43,L43,N43)</f>
        <v>7.333333333333333</v>
      </c>
      <c r="G43" s="43"/>
      <c r="H43" s="54"/>
      <c r="I43" s="54"/>
      <c r="J43" s="305">
        <v>8</v>
      </c>
      <c r="K43" s="106"/>
      <c r="L43" s="305">
        <v>8</v>
      </c>
      <c r="M43" s="88"/>
      <c r="N43" s="54">
        <v>6</v>
      </c>
      <c r="O43" s="106"/>
      <c r="P43" s="88"/>
      <c r="Q43" s="54"/>
      <c r="R43" s="106"/>
      <c r="S43" s="106"/>
      <c r="T43" s="106"/>
      <c r="U43" s="106"/>
      <c r="V43" s="88"/>
      <c r="W43" s="54"/>
      <c r="X43" s="106"/>
      <c r="Y43" s="106"/>
      <c r="Z43" s="106"/>
      <c r="AA43" s="54"/>
      <c r="AB43" s="106"/>
      <c r="AC43" s="106"/>
      <c r="AD43" s="106"/>
      <c r="AE43" s="106"/>
      <c r="AF43" s="33"/>
      <c r="AG43" s="106"/>
      <c r="AH43" s="88"/>
      <c r="AI43" s="33"/>
      <c r="AJ43" s="44"/>
      <c r="AK43" s="54"/>
      <c r="AL43" s="106"/>
      <c r="AM43" s="33"/>
      <c r="AN43" s="33"/>
      <c r="AO43" s="106"/>
      <c r="AP43" s="88"/>
      <c r="AQ43" s="33"/>
      <c r="AR43" s="54"/>
      <c r="AS43" s="140"/>
    </row>
    <row r="44" spans="1:45" ht="15.75" thickBot="1">
      <c r="A44" s="169" t="s">
        <v>24</v>
      </c>
      <c r="B44" s="162" t="s">
        <v>174</v>
      </c>
      <c r="C44" s="163"/>
      <c r="D44" s="164"/>
      <c r="E44" s="165"/>
      <c r="F44" s="28"/>
      <c r="G44" s="161"/>
      <c r="H44" s="145"/>
      <c r="I44" s="145"/>
      <c r="J44" s="145"/>
      <c r="K44" s="145"/>
      <c r="L44" s="44"/>
      <c r="M44" s="145"/>
      <c r="N44" s="156"/>
      <c r="O44" s="156"/>
      <c r="P44" s="44"/>
      <c r="Q44" s="156"/>
      <c r="R44" s="145"/>
      <c r="S44" s="156"/>
      <c r="T44" s="145"/>
      <c r="U44" s="156"/>
      <c r="V44" s="145"/>
      <c r="W44" s="156"/>
      <c r="X44" s="145"/>
      <c r="Y44" s="145"/>
      <c r="Z44" s="145"/>
      <c r="AA44" s="145"/>
      <c r="AB44" s="145"/>
      <c r="AC44" s="156"/>
      <c r="AD44" s="145"/>
      <c r="AE44" s="145"/>
      <c r="AF44" s="147"/>
      <c r="AG44" s="145"/>
      <c r="AH44" s="156"/>
      <c r="AI44" s="147"/>
      <c r="AJ44" s="145"/>
      <c r="AK44" s="145"/>
      <c r="AL44" s="54"/>
      <c r="AM44" s="147"/>
      <c r="AN44" s="147"/>
      <c r="AO44" s="145"/>
      <c r="AP44" s="145"/>
      <c r="AQ44" s="147"/>
      <c r="AR44" s="145"/>
      <c r="AS44" s="22"/>
    </row>
    <row r="45" spans="1:45">
      <c r="G45" s="32">
        <f>AVERAGE(G8,G14,G16,G17,G18,G23,G24,G28,G29,G30,G41)</f>
        <v>5.1818181818181817</v>
      </c>
      <c r="H45" s="32">
        <f>AVERAGE(H8,H15,H14,H16,H17,H20,H23,H24,H31,H32,H41)</f>
        <v>5.6363636363636367</v>
      </c>
      <c r="I45" s="26">
        <f>AVERAGE(I8,I14,I15,I16,I17,I20,I23,I24,I31,I32,I41)</f>
        <v>5.3636363636363633</v>
      </c>
      <c r="J45" s="26">
        <f>AVERAGE(J8,J14,J15,J16,J17,J19,J23,J24,J31,J41,J43)</f>
        <v>5.6363636363636367</v>
      </c>
      <c r="K45" s="26">
        <f>AVERAGE(K8,K14,K16,K17,K18,K19,K20,K28,K29,K33,K41)</f>
        <v>5.2727272727272725</v>
      </c>
      <c r="L45" s="26">
        <f>AVERAGE(L8,L14,L15,L16,L17,L19,L23,L24,L31,L33,L43)</f>
        <v>6.7272727272727275</v>
      </c>
      <c r="M45" s="26">
        <f>AVERAGE(M8,M14,M15,M16,M17,M19,M20,M28,M31,M32,M41)</f>
        <v>5.7272727272727275</v>
      </c>
      <c r="N45" s="26">
        <f>AVERAGE(N8,N14,N15,N16,N17,N19,N20,N24,N31,N33,N43)</f>
        <v>5.4545454545454541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spans="1:45">
      <c r="J46" s="115" t="s">
        <v>645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45</v>
      </c>
    </row>
    <row r="4" spans="1:45" ht="15.75" thickBot="1">
      <c r="A4" t="s">
        <v>2</v>
      </c>
    </row>
    <row r="5" spans="1:45" ht="15.75" customHeight="1" thickBot="1">
      <c r="C5" s="412" t="s">
        <v>74</v>
      </c>
      <c r="D5" s="413"/>
      <c r="E5" s="414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39" t="s">
        <v>656</v>
      </c>
      <c r="H6" s="139" t="s">
        <v>567</v>
      </c>
      <c r="I6" s="139" t="s">
        <v>600</v>
      </c>
      <c r="J6" s="139" t="s">
        <v>622</v>
      </c>
      <c r="K6" s="139" t="s">
        <v>682</v>
      </c>
      <c r="L6" s="139" t="s">
        <v>713</v>
      </c>
      <c r="M6" s="139" t="s">
        <v>738</v>
      </c>
      <c r="N6" s="139" t="s">
        <v>758</v>
      </c>
      <c r="O6" s="21"/>
      <c r="P6" s="62"/>
      <c r="Q6" s="81"/>
      <c r="R6" s="82"/>
      <c r="S6" s="82"/>
      <c r="T6" s="82"/>
      <c r="U6" s="82"/>
      <c r="V6" s="87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>
      <c r="A7" s="18" t="s">
        <v>8</v>
      </c>
      <c r="B7" s="228" t="s">
        <v>46</v>
      </c>
      <c r="C7" s="118">
        <v>8</v>
      </c>
      <c r="D7" s="119"/>
      <c r="E7" s="108"/>
      <c r="F7" s="30">
        <f>AVERAGE(G7,H7,I7,J7,K7,L7,M7,N7)</f>
        <v>6</v>
      </c>
      <c r="G7" s="55">
        <v>4</v>
      </c>
      <c r="H7" s="55">
        <v>6</v>
      </c>
      <c r="I7" s="54">
        <v>6</v>
      </c>
      <c r="J7" s="55">
        <v>6</v>
      </c>
      <c r="K7" s="251">
        <v>7</v>
      </c>
      <c r="L7" s="251">
        <v>8</v>
      </c>
      <c r="M7" s="55">
        <v>5</v>
      </c>
      <c r="N7" s="55">
        <v>6</v>
      </c>
      <c r="O7" s="55"/>
      <c r="P7" s="145"/>
      <c r="Q7" s="55"/>
      <c r="R7" s="145"/>
      <c r="S7" s="50"/>
      <c r="T7" s="50"/>
      <c r="U7" s="145"/>
      <c r="V7" s="55"/>
      <c r="W7" s="50"/>
      <c r="X7" s="55"/>
      <c r="Y7" s="145"/>
      <c r="Z7" s="55"/>
      <c r="AA7" s="145"/>
      <c r="AB7" s="55"/>
      <c r="AC7" s="50"/>
      <c r="AD7" s="147"/>
      <c r="AE7" s="55"/>
      <c r="AF7" s="55"/>
      <c r="AG7" s="55"/>
      <c r="AH7" s="50"/>
      <c r="AI7" s="145"/>
      <c r="AJ7" s="55"/>
      <c r="AK7" s="145"/>
      <c r="AL7" s="147"/>
      <c r="AM7" s="147"/>
      <c r="AN7" s="145"/>
      <c r="AO7" s="147"/>
      <c r="AP7" s="145"/>
      <c r="AQ7" s="50"/>
      <c r="AR7" s="55"/>
      <c r="AS7" s="22"/>
    </row>
    <row r="8" spans="1:45">
      <c r="A8" s="66" t="s">
        <v>8</v>
      </c>
      <c r="B8" s="23" t="s">
        <v>47</v>
      </c>
      <c r="C8" s="132"/>
      <c r="D8" s="134"/>
      <c r="E8" s="130"/>
      <c r="F8" s="9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0"/>
      <c r="T8" s="144"/>
      <c r="U8" s="55"/>
      <c r="V8" s="55"/>
      <c r="W8" s="50"/>
      <c r="X8" s="55"/>
      <c r="Y8" s="55"/>
      <c r="Z8" s="55"/>
      <c r="AA8" s="55"/>
      <c r="AB8" s="55"/>
      <c r="AC8" s="50"/>
      <c r="AD8" s="144"/>
      <c r="AE8" s="55"/>
      <c r="AF8" s="55"/>
      <c r="AG8" s="55"/>
      <c r="AH8" s="50"/>
      <c r="AI8" s="55"/>
      <c r="AJ8" s="55"/>
      <c r="AK8" s="55"/>
      <c r="AL8" s="50"/>
      <c r="AM8" s="50"/>
      <c r="AN8" s="55"/>
      <c r="AO8" s="50"/>
      <c r="AP8" s="55"/>
      <c r="AQ8" s="50"/>
      <c r="AR8" s="55"/>
      <c r="AS8" s="22"/>
    </row>
    <row r="9" spans="1:45">
      <c r="A9" s="10" t="s">
        <v>8</v>
      </c>
      <c r="B9" s="57" t="s">
        <v>233</v>
      </c>
      <c r="C9" s="136"/>
      <c r="D9" s="137"/>
      <c r="E9" s="138"/>
      <c r="F9" s="1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0"/>
      <c r="T9" s="144"/>
      <c r="U9" s="55"/>
      <c r="V9" s="55"/>
      <c r="W9" s="50"/>
      <c r="X9" s="55"/>
      <c r="Y9" s="55"/>
      <c r="Z9" s="55"/>
      <c r="AA9" s="55"/>
      <c r="AB9" s="55"/>
      <c r="AC9" s="50"/>
      <c r="AD9" s="144"/>
      <c r="AE9" s="55"/>
      <c r="AF9" s="55"/>
      <c r="AG9" s="55"/>
      <c r="AH9" s="50"/>
      <c r="AI9" s="55"/>
      <c r="AJ9" s="55"/>
      <c r="AK9" s="55"/>
      <c r="AL9" s="50"/>
      <c r="AM9" s="50"/>
      <c r="AN9" s="55"/>
      <c r="AO9" s="50"/>
      <c r="AP9" s="55"/>
      <c r="AQ9" s="50"/>
      <c r="AR9" s="55"/>
      <c r="AS9" s="22"/>
    </row>
    <row r="10" spans="1:45">
      <c r="A10" s="66" t="s">
        <v>10</v>
      </c>
      <c r="B10" s="23" t="s">
        <v>232</v>
      </c>
      <c r="C10" s="132">
        <v>4</v>
      </c>
      <c r="D10" s="134">
        <v>1</v>
      </c>
      <c r="E10" s="130"/>
      <c r="F10" s="107">
        <f>AVERAGE(G10,I10,J10,K10)</f>
        <v>4.25</v>
      </c>
      <c r="G10" s="308">
        <v>2</v>
      </c>
      <c r="H10" s="166" t="s">
        <v>106</v>
      </c>
      <c r="I10" s="55">
        <v>5</v>
      </c>
      <c r="J10" s="55">
        <v>5</v>
      </c>
      <c r="K10" s="55">
        <v>5</v>
      </c>
      <c r="L10" s="55"/>
      <c r="M10" s="55"/>
      <c r="N10" s="55"/>
      <c r="O10" s="55"/>
      <c r="P10" s="55"/>
      <c r="Q10" s="55"/>
      <c r="R10" s="55"/>
      <c r="S10" s="50"/>
      <c r="T10" s="50"/>
      <c r="U10" s="55"/>
      <c r="V10" s="55"/>
      <c r="W10" s="48"/>
      <c r="X10" s="55"/>
      <c r="Y10" s="55"/>
      <c r="Z10" s="55"/>
      <c r="AA10" s="55"/>
      <c r="AB10" s="55"/>
      <c r="AC10" s="50"/>
      <c r="AD10" s="50"/>
      <c r="AE10" s="55"/>
      <c r="AF10" s="55"/>
      <c r="AG10" s="55"/>
      <c r="AH10" s="50"/>
      <c r="AI10" s="55"/>
      <c r="AJ10" s="55"/>
      <c r="AK10" s="55"/>
      <c r="AL10" s="147"/>
      <c r="AM10" s="50"/>
      <c r="AN10" s="55"/>
      <c r="AO10" s="50"/>
      <c r="AP10" s="55"/>
      <c r="AQ10" s="50"/>
      <c r="AR10" s="55"/>
      <c r="AS10" s="22"/>
    </row>
    <row r="11" spans="1:45">
      <c r="A11" s="66" t="s">
        <v>10</v>
      </c>
      <c r="B11" s="23" t="s">
        <v>63</v>
      </c>
      <c r="C11" s="132">
        <v>5</v>
      </c>
      <c r="D11" s="134"/>
      <c r="E11" s="142"/>
      <c r="F11" s="107">
        <f>AVERAGE(G11,H11,J11,K11)</f>
        <v>5.5</v>
      </c>
      <c r="G11" s="221">
        <v>4</v>
      </c>
      <c r="H11" s="55">
        <v>5</v>
      </c>
      <c r="I11" s="55"/>
      <c r="J11" s="55">
        <v>6</v>
      </c>
      <c r="K11" s="306">
        <v>7</v>
      </c>
      <c r="L11" s="106" t="s">
        <v>430</v>
      </c>
      <c r="M11" s="55"/>
      <c r="N11" s="145"/>
      <c r="O11" s="55"/>
      <c r="P11" s="55"/>
      <c r="Q11" s="55"/>
      <c r="R11" s="55"/>
      <c r="S11" s="50"/>
      <c r="T11" s="50"/>
      <c r="U11" s="55"/>
      <c r="V11" s="166"/>
      <c r="W11" s="50"/>
      <c r="X11" s="55"/>
      <c r="Y11" s="55"/>
      <c r="Z11" s="55"/>
      <c r="AA11" s="55"/>
      <c r="AB11" s="55"/>
      <c r="AC11" s="50"/>
      <c r="AD11" s="50"/>
      <c r="AE11" s="55"/>
      <c r="AF11" s="55"/>
      <c r="AG11" s="55"/>
      <c r="AH11" s="50"/>
      <c r="AI11" s="55"/>
      <c r="AJ11" s="55"/>
      <c r="AK11" s="55"/>
      <c r="AL11" s="50"/>
      <c r="AM11" s="50"/>
      <c r="AN11" s="55"/>
      <c r="AO11" s="50"/>
      <c r="AP11" s="55"/>
      <c r="AQ11" s="50"/>
      <c r="AR11" s="55"/>
      <c r="AS11" s="22"/>
    </row>
    <row r="12" spans="1:45" s="96" customFormat="1">
      <c r="A12" s="66" t="s">
        <v>10</v>
      </c>
      <c r="B12" s="23" t="s">
        <v>266</v>
      </c>
      <c r="C12" s="132">
        <v>1</v>
      </c>
      <c r="D12" s="134"/>
      <c r="E12" s="142"/>
      <c r="F12" s="107">
        <f>AVERAGE(H12)</f>
        <v>4</v>
      </c>
      <c r="G12" s="157"/>
      <c r="H12" s="55">
        <v>4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0"/>
      <c r="AD12" s="35"/>
      <c r="AE12" s="55"/>
      <c r="AF12" s="55"/>
      <c r="AG12" s="55"/>
      <c r="AH12" s="50"/>
      <c r="AI12" s="55"/>
      <c r="AJ12" s="55"/>
      <c r="AK12" s="55"/>
      <c r="AL12" s="50"/>
      <c r="AM12" s="50"/>
      <c r="AN12" s="55"/>
      <c r="AO12" s="50"/>
      <c r="AP12" s="55"/>
      <c r="AQ12" s="50"/>
      <c r="AR12" s="55"/>
      <c r="AS12" s="100"/>
    </row>
    <row r="13" spans="1:45" s="115" customFormat="1">
      <c r="A13" s="66" t="s">
        <v>10</v>
      </c>
      <c r="B13" s="35" t="s">
        <v>345</v>
      </c>
      <c r="C13" s="132"/>
      <c r="D13" s="134">
        <v>1</v>
      </c>
      <c r="E13" s="142"/>
      <c r="F13" s="107">
        <f>AVERAGE(G13)</f>
        <v>5</v>
      </c>
      <c r="G13" s="221">
        <v>5</v>
      </c>
      <c r="H13" s="55"/>
      <c r="I13" s="55"/>
      <c r="J13" s="55"/>
      <c r="K13" s="55"/>
      <c r="L13" s="55"/>
      <c r="M13" s="55"/>
      <c r="N13" s="55"/>
      <c r="O13" s="55"/>
      <c r="P13" s="166"/>
      <c r="Q13" s="55"/>
      <c r="R13" s="55"/>
      <c r="S13" s="166"/>
      <c r="T13" s="50"/>
      <c r="U13" s="166"/>
      <c r="V13" s="55"/>
      <c r="W13" s="55"/>
      <c r="X13" s="55"/>
      <c r="Y13" s="166"/>
      <c r="Z13" s="55"/>
      <c r="AA13" s="55"/>
      <c r="AB13" s="55"/>
      <c r="AC13" s="50"/>
      <c r="AD13" s="35"/>
      <c r="AE13" s="55"/>
      <c r="AF13" s="55"/>
      <c r="AG13" s="55"/>
      <c r="AH13" s="50"/>
      <c r="AI13" s="55"/>
      <c r="AJ13" s="55"/>
      <c r="AK13" s="55"/>
      <c r="AL13" s="50"/>
      <c r="AM13" s="50"/>
      <c r="AN13" s="55"/>
      <c r="AO13" s="50"/>
      <c r="AP13" s="55"/>
      <c r="AQ13" s="48"/>
      <c r="AR13" s="166"/>
      <c r="AS13" s="140"/>
    </row>
    <row r="14" spans="1:45" s="115" customFormat="1">
      <c r="A14" s="66" t="s">
        <v>10</v>
      </c>
      <c r="B14" s="35" t="s">
        <v>367</v>
      </c>
      <c r="C14" s="132">
        <v>5</v>
      </c>
      <c r="D14" s="134">
        <v>1</v>
      </c>
      <c r="E14" s="142"/>
      <c r="F14" s="107">
        <f>AVERAGE(H14,I14,J14,K14,N14)</f>
        <v>5.6</v>
      </c>
      <c r="G14" s="157"/>
      <c r="H14" s="306">
        <v>7</v>
      </c>
      <c r="I14" s="55">
        <v>6</v>
      </c>
      <c r="J14" s="55">
        <v>6</v>
      </c>
      <c r="K14" s="55">
        <v>5</v>
      </c>
      <c r="L14" s="88" t="s">
        <v>106</v>
      </c>
      <c r="M14" s="55"/>
      <c r="N14" s="55">
        <v>4</v>
      </c>
      <c r="O14" s="55"/>
      <c r="P14" s="55"/>
      <c r="Q14" s="55"/>
      <c r="R14" s="55"/>
      <c r="S14" s="55"/>
      <c r="T14" s="50"/>
      <c r="U14" s="55"/>
      <c r="V14" s="55"/>
      <c r="W14" s="55"/>
      <c r="X14" s="55"/>
      <c r="Y14" s="55"/>
      <c r="Z14" s="55"/>
      <c r="AA14" s="55"/>
      <c r="AB14" s="55"/>
      <c r="AC14" s="50"/>
      <c r="AD14" s="35"/>
      <c r="AE14" s="55"/>
      <c r="AF14" s="55"/>
      <c r="AG14" s="55"/>
      <c r="AH14" s="50"/>
      <c r="AI14" s="55"/>
      <c r="AJ14" s="55"/>
      <c r="AK14" s="55"/>
      <c r="AL14" s="50"/>
      <c r="AM14" s="50"/>
      <c r="AN14" s="55"/>
      <c r="AO14" s="50"/>
      <c r="AP14" s="55"/>
      <c r="AQ14" s="50"/>
      <c r="AR14" s="55"/>
      <c r="AS14" s="140"/>
    </row>
    <row r="15" spans="1:45" s="115" customFormat="1">
      <c r="A15" s="66" t="s">
        <v>10</v>
      </c>
      <c r="B15" s="35" t="s">
        <v>383</v>
      </c>
      <c r="C15" s="132">
        <v>3</v>
      </c>
      <c r="D15" s="134">
        <v>1</v>
      </c>
      <c r="E15" s="142"/>
      <c r="F15" s="107">
        <f>AVERAGE(I15,L15)</f>
        <v>5.5</v>
      </c>
      <c r="G15" s="157"/>
      <c r="H15" s="166" t="s">
        <v>106</v>
      </c>
      <c r="I15" s="55">
        <v>5</v>
      </c>
      <c r="J15" s="55"/>
      <c r="K15" s="55"/>
      <c r="L15" s="55">
        <v>6</v>
      </c>
      <c r="M15" s="106" t="s">
        <v>430</v>
      </c>
      <c r="N15" s="55"/>
      <c r="O15" s="55"/>
      <c r="P15" s="55"/>
      <c r="Q15" s="55"/>
      <c r="R15" s="55"/>
      <c r="S15" s="55"/>
      <c r="T15" s="50"/>
      <c r="U15" s="55"/>
      <c r="V15" s="55"/>
      <c r="W15" s="55"/>
      <c r="X15" s="166"/>
      <c r="Y15" s="55"/>
      <c r="Z15" s="55"/>
      <c r="AA15" s="55"/>
      <c r="AB15" s="55"/>
      <c r="AC15" s="50"/>
      <c r="AD15" s="35"/>
      <c r="AE15" s="55"/>
      <c r="AF15" s="55"/>
      <c r="AG15" s="55"/>
      <c r="AH15" s="50"/>
      <c r="AI15" s="55"/>
      <c r="AJ15" s="55"/>
      <c r="AK15" s="55"/>
      <c r="AL15" s="50"/>
      <c r="AM15" s="50"/>
      <c r="AN15" s="55"/>
      <c r="AO15" s="50"/>
      <c r="AP15" s="55"/>
      <c r="AQ15" s="50"/>
      <c r="AR15" s="55"/>
      <c r="AS15" s="140"/>
    </row>
    <row r="16" spans="1:45" s="115" customFormat="1">
      <c r="A16" s="66" t="s">
        <v>10</v>
      </c>
      <c r="B16" s="109" t="s">
        <v>429</v>
      </c>
      <c r="C16" s="132">
        <v>2</v>
      </c>
      <c r="D16" s="134"/>
      <c r="E16" s="142"/>
      <c r="F16" s="107">
        <f>AVERAGE(J16)</f>
        <v>5</v>
      </c>
      <c r="G16" s="185">
        <v>5</v>
      </c>
      <c r="H16" s="55"/>
      <c r="I16" s="55"/>
      <c r="J16" s="55">
        <v>5</v>
      </c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5"/>
      <c r="V16" s="55"/>
      <c r="W16" s="55"/>
      <c r="X16" s="166"/>
      <c r="Y16" s="55"/>
      <c r="Z16" s="55"/>
      <c r="AA16" s="55"/>
      <c r="AB16" s="55"/>
      <c r="AC16" s="50"/>
      <c r="AD16" s="35"/>
      <c r="AE16" s="55"/>
      <c r="AF16" s="55"/>
      <c r="AG16" s="55"/>
      <c r="AH16" s="50"/>
      <c r="AI16" s="55"/>
      <c r="AJ16" s="55"/>
      <c r="AK16" s="55"/>
      <c r="AL16" s="50"/>
      <c r="AM16" s="50"/>
      <c r="AN16" s="55"/>
      <c r="AO16" s="50"/>
      <c r="AP16" s="55"/>
      <c r="AQ16" s="50"/>
      <c r="AR16" s="55"/>
      <c r="AS16" s="140"/>
    </row>
    <row r="17" spans="1:45" s="115" customFormat="1">
      <c r="A17" s="66" t="s">
        <v>10</v>
      </c>
      <c r="B17" s="60" t="s">
        <v>623</v>
      </c>
      <c r="C17" s="132">
        <v>4</v>
      </c>
      <c r="D17" s="134">
        <v>1</v>
      </c>
      <c r="E17" s="142"/>
      <c r="F17" s="107">
        <f>AVERAGE(K17,L17,M17,N17)</f>
        <v>4.75</v>
      </c>
      <c r="G17" s="56"/>
      <c r="H17" s="55"/>
      <c r="I17" s="55"/>
      <c r="J17" s="88" t="s">
        <v>106</v>
      </c>
      <c r="K17" s="55">
        <v>6</v>
      </c>
      <c r="L17" s="55">
        <v>5</v>
      </c>
      <c r="M17" s="55">
        <v>5</v>
      </c>
      <c r="N17" s="308">
        <v>3</v>
      </c>
      <c r="O17" s="55"/>
      <c r="P17" s="55"/>
      <c r="Q17" s="55"/>
      <c r="R17" s="55"/>
      <c r="S17" s="55"/>
      <c r="T17" s="50"/>
      <c r="U17" s="55"/>
      <c r="V17" s="55"/>
      <c r="W17" s="55"/>
      <c r="X17" s="166"/>
      <c r="Y17" s="55"/>
      <c r="Z17" s="55"/>
      <c r="AA17" s="55"/>
      <c r="AB17" s="55"/>
      <c r="AC17" s="50"/>
      <c r="AD17" s="35"/>
      <c r="AE17" s="55"/>
      <c r="AF17" s="55"/>
      <c r="AG17" s="55"/>
      <c r="AH17" s="50"/>
      <c r="AI17" s="55"/>
      <c r="AJ17" s="55"/>
      <c r="AK17" s="55"/>
      <c r="AL17" s="50"/>
      <c r="AM17" s="50"/>
      <c r="AN17" s="55"/>
      <c r="AO17" s="50"/>
      <c r="AP17" s="55"/>
      <c r="AQ17" s="50"/>
      <c r="AR17" s="55"/>
      <c r="AS17" s="140"/>
    </row>
    <row r="18" spans="1:45">
      <c r="A18" s="10" t="s">
        <v>10</v>
      </c>
      <c r="B18" s="158" t="s">
        <v>64</v>
      </c>
      <c r="C18" s="136">
        <v>5</v>
      </c>
      <c r="D18" s="137"/>
      <c r="E18" s="138"/>
      <c r="F18" s="29">
        <f>AVERAGE(G18,H18,I18,J18)</f>
        <v>5.25</v>
      </c>
      <c r="G18" s="55">
        <v>4</v>
      </c>
      <c r="H18" s="55">
        <v>6</v>
      </c>
      <c r="I18" s="166">
        <v>6</v>
      </c>
      <c r="J18" s="55">
        <v>5</v>
      </c>
      <c r="K18" s="55"/>
      <c r="L18" s="106" t="s">
        <v>430</v>
      </c>
      <c r="M18" s="55"/>
      <c r="N18" s="55"/>
      <c r="O18" s="55"/>
      <c r="P18" s="55"/>
      <c r="Q18" s="166"/>
      <c r="R18" s="166"/>
      <c r="S18" s="55"/>
      <c r="T18" s="50"/>
      <c r="U18" s="55"/>
      <c r="V18" s="55"/>
      <c r="W18" s="48"/>
      <c r="X18" s="55"/>
      <c r="Y18" s="55"/>
      <c r="Z18" s="55"/>
      <c r="AA18" s="55"/>
      <c r="AB18" s="55"/>
      <c r="AC18" s="50"/>
      <c r="AD18" s="55"/>
      <c r="AE18" s="55"/>
      <c r="AF18" s="166"/>
      <c r="AG18" s="55"/>
      <c r="AH18" s="50"/>
      <c r="AI18" s="55"/>
      <c r="AJ18" s="55"/>
      <c r="AK18" s="55"/>
      <c r="AL18" s="50"/>
      <c r="AM18" s="50"/>
      <c r="AN18" s="55"/>
      <c r="AO18" s="50"/>
      <c r="AP18" s="166"/>
      <c r="AQ18" s="48"/>
      <c r="AR18" s="55"/>
      <c r="AS18" s="22"/>
    </row>
    <row r="19" spans="1:45">
      <c r="A19" s="66" t="s">
        <v>23</v>
      </c>
      <c r="B19" s="23" t="s">
        <v>66</v>
      </c>
      <c r="C19" s="132">
        <v>1</v>
      </c>
      <c r="D19" s="134">
        <v>1</v>
      </c>
      <c r="E19" s="130"/>
      <c r="F19" s="107">
        <f>AVERAGE(H19)</f>
        <v>6</v>
      </c>
      <c r="G19" s="55"/>
      <c r="H19" s="221">
        <v>6</v>
      </c>
      <c r="I19" s="55"/>
      <c r="J19" s="55"/>
      <c r="K19" s="55"/>
      <c r="L19" s="166"/>
      <c r="M19" s="88" t="s">
        <v>106</v>
      </c>
      <c r="N19" s="55"/>
      <c r="O19" s="55"/>
      <c r="P19" s="55"/>
      <c r="Q19" s="55"/>
      <c r="R19" s="55"/>
      <c r="S19" s="50"/>
      <c r="T19" s="50"/>
      <c r="U19" s="55"/>
      <c r="V19" s="55"/>
      <c r="W19" s="50"/>
      <c r="X19" s="55"/>
      <c r="Y19" s="55"/>
      <c r="Z19" s="166"/>
      <c r="AA19" s="55"/>
      <c r="AB19" s="55"/>
      <c r="AC19" s="48"/>
      <c r="AD19" s="50"/>
      <c r="AE19" s="55"/>
      <c r="AF19" s="55"/>
      <c r="AG19" s="55"/>
      <c r="AH19" s="50"/>
      <c r="AI19" s="55"/>
      <c r="AJ19" s="55"/>
      <c r="AK19" s="55"/>
      <c r="AL19" s="50"/>
      <c r="AM19" s="50"/>
      <c r="AN19" s="55"/>
      <c r="AO19" s="50"/>
      <c r="AP19" s="55"/>
      <c r="AQ19" s="50"/>
      <c r="AR19" s="55"/>
      <c r="AS19" s="22"/>
    </row>
    <row r="20" spans="1:45">
      <c r="A20" s="66" t="s">
        <v>23</v>
      </c>
      <c r="B20" s="23" t="s">
        <v>68</v>
      </c>
      <c r="C20" s="132">
        <v>1</v>
      </c>
      <c r="D20" s="134"/>
      <c r="E20" s="130"/>
      <c r="F20" s="107">
        <f>AVERAGE(G20)</f>
        <v>3</v>
      </c>
      <c r="G20" s="295">
        <v>3</v>
      </c>
      <c r="H20" s="241"/>
      <c r="I20" s="166"/>
      <c r="J20" s="166"/>
      <c r="K20" s="55"/>
      <c r="L20" s="166"/>
      <c r="M20" s="55"/>
      <c r="N20" s="55"/>
      <c r="O20" s="55"/>
      <c r="P20" s="55"/>
      <c r="Q20" s="55"/>
      <c r="R20" s="55"/>
      <c r="S20" s="50"/>
      <c r="T20" s="48"/>
      <c r="U20" s="55"/>
      <c r="V20" s="55"/>
      <c r="W20" s="48"/>
      <c r="X20" s="166"/>
      <c r="Y20" s="156"/>
      <c r="Z20" s="166"/>
      <c r="AA20" s="55"/>
      <c r="AB20" s="166"/>
      <c r="AC20" s="50"/>
      <c r="AD20" s="173"/>
      <c r="AE20" s="55"/>
      <c r="AF20" s="55"/>
      <c r="AG20" s="166"/>
      <c r="AH20" s="48"/>
      <c r="AI20" s="166"/>
      <c r="AJ20" s="166"/>
      <c r="AK20" s="55"/>
      <c r="AL20" s="48"/>
      <c r="AM20" s="50"/>
      <c r="AN20" s="55"/>
      <c r="AO20" s="48"/>
      <c r="AP20" s="55"/>
      <c r="AQ20" s="50"/>
      <c r="AR20" s="166"/>
      <c r="AS20" s="22"/>
    </row>
    <row r="21" spans="1:45">
      <c r="A21" s="66" t="s">
        <v>23</v>
      </c>
      <c r="B21" s="23" t="s">
        <v>70</v>
      </c>
      <c r="C21" s="132">
        <v>3</v>
      </c>
      <c r="D21" s="134">
        <v>3</v>
      </c>
      <c r="E21" s="130">
        <v>2</v>
      </c>
      <c r="F21" s="107">
        <f>AVERAGE(G21,L21)</f>
        <v>6</v>
      </c>
      <c r="G21" s="251">
        <v>7</v>
      </c>
      <c r="H21" s="156"/>
      <c r="I21" s="156"/>
      <c r="J21" s="88" t="s">
        <v>106</v>
      </c>
      <c r="K21" s="44" t="s">
        <v>106</v>
      </c>
      <c r="L21" s="55">
        <v>5</v>
      </c>
      <c r="M21" s="88" t="s">
        <v>106</v>
      </c>
      <c r="N21" s="106" t="s">
        <v>430</v>
      </c>
      <c r="O21" s="166"/>
      <c r="P21" s="55"/>
      <c r="Q21" s="55"/>
      <c r="R21" s="55"/>
      <c r="S21" s="50"/>
      <c r="T21" s="50"/>
      <c r="U21" s="145"/>
      <c r="V21" s="166"/>
      <c r="W21" s="50"/>
      <c r="X21" s="55"/>
      <c r="Y21" s="55"/>
      <c r="Z21" s="55"/>
      <c r="AA21" s="55"/>
      <c r="AB21" s="55"/>
      <c r="AC21" s="50"/>
      <c r="AD21" s="50"/>
      <c r="AE21" s="166"/>
      <c r="AF21" s="55"/>
      <c r="AG21" s="166"/>
      <c r="AH21" s="50"/>
      <c r="AI21" s="55"/>
      <c r="AJ21" s="55"/>
      <c r="AK21" s="55"/>
      <c r="AL21" s="50"/>
      <c r="AM21" s="147"/>
      <c r="AN21" s="55"/>
      <c r="AO21" s="48"/>
      <c r="AP21" s="166"/>
      <c r="AQ21" s="48"/>
      <c r="AR21" s="166"/>
      <c r="AS21" s="22"/>
    </row>
    <row r="22" spans="1:45">
      <c r="A22" s="66" t="s">
        <v>23</v>
      </c>
      <c r="B22" s="23" t="s">
        <v>71</v>
      </c>
      <c r="C22" s="132">
        <v>3</v>
      </c>
      <c r="D22" s="134">
        <v>2</v>
      </c>
      <c r="E22" s="130"/>
      <c r="F22" s="107">
        <f>AVERAGE(H22,J22)</f>
        <v>5</v>
      </c>
      <c r="G22" s="55"/>
      <c r="H22" s="221">
        <v>5</v>
      </c>
      <c r="I22" s="88" t="s">
        <v>106</v>
      </c>
      <c r="J22" s="55">
        <v>5</v>
      </c>
      <c r="K22" s="88" t="s">
        <v>106</v>
      </c>
      <c r="L22" s="88" t="s">
        <v>430</v>
      </c>
      <c r="M22" s="55"/>
      <c r="N22" s="55"/>
      <c r="O22" s="55"/>
      <c r="P22" s="55"/>
      <c r="Q22" s="166"/>
      <c r="R22" s="55"/>
      <c r="S22" s="50"/>
      <c r="T22" s="50"/>
      <c r="U22" s="55"/>
      <c r="V22" s="166"/>
      <c r="W22" s="50"/>
      <c r="X22" s="55"/>
      <c r="Y22" s="55"/>
      <c r="Z22" s="55"/>
      <c r="AA22" s="55"/>
      <c r="AB22" s="55"/>
      <c r="AC22" s="50"/>
      <c r="AD22" s="50"/>
      <c r="AE22" s="166"/>
      <c r="AF22" s="166"/>
      <c r="AG22" s="55"/>
      <c r="AH22" s="50"/>
      <c r="AI22" s="55"/>
      <c r="AJ22" s="55"/>
      <c r="AK22" s="55"/>
      <c r="AL22" s="50"/>
      <c r="AM22" s="50"/>
      <c r="AN22" s="55"/>
      <c r="AO22" s="50"/>
      <c r="AP22" s="55"/>
      <c r="AQ22" s="50"/>
      <c r="AR22" s="55"/>
      <c r="AS22" s="22"/>
    </row>
    <row r="23" spans="1:45" s="115" customFormat="1">
      <c r="A23" s="66" t="s">
        <v>23</v>
      </c>
      <c r="B23" s="35" t="s">
        <v>375</v>
      </c>
      <c r="C23" s="132"/>
      <c r="D23" s="134"/>
      <c r="E23" s="130"/>
      <c r="F23" s="107"/>
      <c r="G23" s="55"/>
      <c r="H23" s="157"/>
      <c r="I23" s="166"/>
      <c r="J23" s="145"/>
      <c r="K23" s="55"/>
      <c r="L23" s="55"/>
      <c r="M23" s="166"/>
      <c r="N23" s="55"/>
      <c r="O23" s="55"/>
      <c r="P23" s="55"/>
      <c r="Q23" s="166"/>
      <c r="R23" s="55"/>
      <c r="S23" s="50"/>
      <c r="T23" s="50"/>
      <c r="U23" s="55"/>
      <c r="V23" s="166"/>
      <c r="W23" s="50"/>
      <c r="X23" s="55"/>
      <c r="Y23" s="166"/>
      <c r="Z23" s="55"/>
      <c r="AA23" s="55"/>
      <c r="AB23" s="55"/>
      <c r="AC23" s="50"/>
      <c r="AD23" s="50"/>
      <c r="AE23" s="55"/>
      <c r="AF23" s="55"/>
      <c r="AG23" s="55"/>
      <c r="AH23" s="50"/>
      <c r="AI23" s="55"/>
      <c r="AJ23" s="55"/>
      <c r="AK23" s="55"/>
      <c r="AL23" s="50"/>
      <c r="AM23" s="50"/>
      <c r="AN23" s="55"/>
      <c r="AO23" s="50"/>
      <c r="AP23" s="55"/>
      <c r="AQ23" s="50"/>
      <c r="AR23" s="55"/>
      <c r="AS23" s="140"/>
    </row>
    <row r="24" spans="1:45" s="115" customFormat="1">
      <c r="A24" s="66" t="s">
        <v>23</v>
      </c>
      <c r="B24" s="35" t="s">
        <v>413</v>
      </c>
      <c r="C24" s="132">
        <v>6</v>
      </c>
      <c r="D24" s="134"/>
      <c r="E24" s="130"/>
      <c r="F24" s="107">
        <f>AVERAGE(G24,I24,J24,K24,M24,N24)</f>
        <v>5.333333333333333</v>
      </c>
      <c r="G24" s="55">
        <v>4</v>
      </c>
      <c r="H24" s="157"/>
      <c r="I24" s="166">
        <v>6</v>
      </c>
      <c r="J24" s="55">
        <v>6</v>
      </c>
      <c r="K24" s="55">
        <v>6</v>
      </c>
      <c r="L24" s="55"/>
      <c r="M24" s="166">
        <v>6</v>
      </c>
      <c r="N24" s="55">
        <v>4</v>
      </c>
      <c r="O24" s="55"/>
      <c r="P24" s="55"/>
      <c r="Q24" s="166"/>
      <c r="R24" s="55"/>
      <c r="S24" s="50"/>
      <c r="T24" s="50"/>
      <c r="U24" s="55"/>
      <c r="V24" s="166"/>
      <c r="W24" s="50"/>
      <c r="X24" s="55"/>
      <c r="Y24" s="166"/>
      <c r="Z24" s="55"/>
      <c r="AA24" s="55"/>
      <c r="AB24" s="55"/>
      <c r="AC24" s="50"/>
      <c r="AD24" s="50"/>
      <c r="AE24" s="55"/>
      <c r="AF24" s="55"/>
      <c r="AG24" s="55"/>
      <c r="AH24" s="50"/>
      <c r="AI24" s="166"/>
      <c r="AJ24" s="55"/>
      <c r="AK24" s="55"/>
      <c r="AL24" s="50"/>
      <c r="AM24" s="50"/>
      <c r="AN24" s="55"/>
      <c r="AO24" s="50"/>
      <c r="AP24" s="55"/>
      <c r="AQ24" s="50"/>
      <c r="AR24" s="55"/>
      <c r="AS24" s="140"/>
    </row>
    <row r="25" spans="1:45" s="115" customFormat="1">
      <c r="A25" s="66" t="s">
        <v>23</v>
      </c>
      <c r="B25" s="35" t="s">
        <v>601</v>
      </c>
      <c r="C25" s="132">
        <v>2</v>
      </c>
      <c r="D25" s="134"/>
      <c r="E25" s="130"/>
      <c r="F25" s="107">
        <f>AVERAGE(I25,J25)</f>
        <v>4.5</v>
      </c>
      <c r="G25" s="55"/>
      <c r="H25" s="157"/>
      <c r="I25" s="166">
        <v>5</v>
      </c>
      <c r="J25" s="55">
        <v>4</v>
      </c>
      <c r="K25" s="55"/>
      <c r="L25" s="55"/>
      <c r="M25" s="166"/>
      <c r="N25" s="55"/>
      <c r="O25" s="55"/>
      <c r="P25" s="55"/>
      <c r="Q25" s="166"/>
      <c r="R25" s="55"/>
      <c r="S25" s="50"/>
      <c r="T25" s="50"/>
      <c r="U25" s="55"/>
      <c r="V25" s="166"/>
      <c r="W25" s="50"/>
      <c r="X25" s="55"/>
      <c r="Y25" s="166"/>
      <c r="Z25" s="55"/>
      <c r="AA25" s="55"/>
      <c r="AB25" s="55"/>
      <c r="AC25" s="50"/>
      <c r="AD25" s="50"/>
      <c r="AE25" s="55"/>
      <c r="AF25" s="55"/>
      <c r="AG25" s="55"/>
      <c r="AH25" s="50"/>
      <c r="AI25" s="166"/>
      <c r="AJ25" s="55"/>
      <c r="AK25" s="55"/>
      <c r="AL25" s="50"/>
      <c r="AM25" s="50"/>
      <c r="AN25" s="55"/>
      <c r="AO25" s="50"/>
      <c r="AP25" s="55"/>
      <c r="AQ25" s="50"/>
      <c r="AR25" s="55"/>
      <c r="AS25" s="140"/>
    </row>
    <row r="26" spans="1:45" s="115" customFormat="1">
      <c r="A26" s="66" t="s">
        <v>23</v>
      </c>
      <c r="B26" s="35" t="s">
        <v>602</v>
      </c>
      <c r="C26" s="132">
        <v>5</v>
      </c>
      <c r="D26" s="134">
        <v>1</v>
      </c>
      <c r="E26" s="130"/>
      <c r="F26" s="107">
        <f>AVERAGE(J26,K26,L26,M26,N26)</f>
        <v>4.8</v>
      </c>
      <c r="G26" s="55"/>
      <c r="H26" s="157"/>
      <c r="I26" s="88" t="s">
        <v>106</v>
      </c>
      <c r="J26" s="55">
        <v>5</v>
      </c>
      <c r="K26" s="55">
        <v>5</v>
      </c>
      <c r="L26" s="55">
        <v>5</v>
      </c>
      <c r="M26" s="166">
        <v>5</v>
      </c>
      <c r="N26" s="55">
        <v>4</v>
      </c>
      <c r="O26" s="55"/>
      <c r="P26" s="55"/>
      <c r="Q26" s="166"/>
      <c r="R26" s="55"/>
      <c r="S26" s="50"/>
      <c r="T26" s="50"/>
      <c r="U26" s="55"/>
      <c r="V26" s="166"/>
      <c r="W26" s="50"/>
      <c r="X26" s="55"/>
      <c r="Y26" s="166"/>
      <c r="Z26" s="55"/>
      <c r="AA26" s="55"/>
      <c r="AB26" s="55"/>
      <c r="AC26" s="50"/>
      <c r="AD26" s="50"/>
      <c r="AE26" s="55"/>
      <c r="AF26" s="55"/>
      <c r="AG26" s="55"/>
      <c r="AH26" s="50"/>
      <c r="AI26" s="166"/>
      <c r="AJ26" s="55"/>
      <c r="AK26" s="55"/>
      <c r="AL26" s="50"/>
      <c r="AM26" s="50"/>
      <c r="AN26" s="55"/>
      <c r="AO26" s="50"/>
      <c r="AP26" s="55"/>
      <c r="AQ26" s="50"/>
      <c r="AR26" s="55"/>
      <c r="AS26" s="140"/>
    </row>
    <row r="27" spans="1:45" s="115" customFormat="1">
      <c r="A27" s="366" t="s">
        <v>23</v>
      </c>
      <c r="B27" s="375" t="s">
        <v>252</v>
      </c>
      <c r="C27" s="356">
        <v>3</v>
      </c>
      <c r="D27" s="358"/>
      <c r="E27" s="354"/>
      <c r="F27" s="371">
        <f>AVERAGE(L27,M27,N27)</f>
        <v>5.333333333333333</v>
      </c>
      <c r="G27" s="55"/>
      <c r="H27" s="157"/>
      <c r="I27" s="88"/>
      <c r="J27" s="55"/>
      <c r="K27" s="55"/>
      <c r="L27" s="166">
        <v>6</v>
      </c>
      <c r="M27" s="166">
        <v>6</v>
      </c>
      <c r="N27" s="55">
        <v>4</v>
      </c>
      <c r="O27" s="55"/>
      <c r="P27" s="55"/>
      <c r="Q27" s="166"/>
      <c r="R27" s="55"/>
      <c r="S27" s="379"/>
      <c r="T27" s="379"/>
      <c r="U27" s="55"/>
      <c r="V27" s="166"/>
      <c r="W27" s="379"/>
      <c r="X27" s="55"/>
      <c r="Y27" s="166"/>
      <c r="Z27" s="55"/>
      <c r="AA27" s="55"/>
      <c r="AB27" s="55"/>
      <c r="AC27" s="379"/>
      <c r="AD27" s="379"/>
      <c r="AE27" s="55"/>
      <c r="AF27" s="55"/>
      <c r="AG27" s="55"/>
      <c r="AH27" s="379"/>
      <c r="AI27" s="166"/>
      <c r="AJ27" s="55"/>
      <c r="AK27" s="55"/>
      <c r="AL27" s="379"/>
      <c r="AM27" s="379"/>
      <c r="AN27" s="55"/>
      <c r="AO27" s="379"/>
      <c r="AP27" s="55"/>
      <c r="AQ27" s="379"/>
      <c r="AR27" s="55"/>
      <c r="AS27" s="140"/>
    </row>
    <row r="28" spans="1:45" s="115" customFormat="1">
      <c r="A28" s="366" t="s">
        <v>23</v>
      </c>
      <c r="B28" s="381" t="s">
        <v>739</v>
      </c>
      <c r="C28" s="356">
        <v>1</v>
      </c>
      <c r="D28" s="358">
        <v>1</v>
      </c>
      <c r="E28" s="354">
        <v>1</v>
      </c>
      <c r="F28" s="371">
        <f>AVERAGE(M28,N28)</f>
        <v>5</v>
      </c>
      <c r="G28" s="55"/>
      <c r="H28" s="157"/>
      <c r="I28" s="88"/>
      <c r="J28" s="55"/>
      <c r="K28" s="55"/>
      <c r="L28" s="166"/>
      <c r="M28" s="44">
        <v>6</v>
      </c>
      <c r="N28" s="55">
        <v>4</v>
      </c>
      <c r="O28" s="55"/>
      <c r="P28" s="55"/>
      <c r="Q28" s="166"/>
      <c r="R28" s="55"/>
      <c r="S28" s="379"/>
      <c r="T28" s="379"/>
      <c r="U28" s="55"/>
      <c r="V28" s="166"/>
      <c r="W28" s="379"/>
      <c r="X28" s="55"/>
      <c r="Y28" s="166"/>
      <c r="Z28" s="55"/>
      <c r="AA28" s="55"/>
      <c r="AB28" s="55"/>
      <c r="AC28" s="379"/>
      <c r="AD28" s="379"/>
      <c r="AE28" s="55"/>
      <c r="AF28" s="55"/>
      <c r="AG28" s="55"/>
      <c r="AH28" s="379"/>
      <c r="AI28" s="166"/>
      <c r="AJ28" s="55"/>
      <c r="AK28" s="55"/>
      <c r="AL28" s="379"/>
      <c r="AM28" s="379"/>
      <c r="AN28" s="55"/>
      <c r="AO28" s="379"/>
      <c r="AP28" s="55"/>
      <c r="AQ28" s="379"/>
      <c r="AR28" s="55"/>
      <c r="AS28" s="140"/>
    </row>
    <row r="29" spans="1:45" s="115" customFormat="1">
      <c r="A29" s="10" t="s">
        <v>23</v>
      </c>
      <c r="B29" s="39" t="s">
        <v>130</v>
      </c>
      <c r="C29" s="136">
        <v>5</v>
      </c>
      <c r="D29" s="137">
        <v>1</v>
      </c>
      <c r="E29" s="138"/>
      <c r="F29" s="29">
        <f>AVERAGE(G29,I29,K29,L29,M29,N29)</f>
        <v>5.166666666666667</v>
      </c>
      <c r="G29" s="55">
        <v>4</v>
      </c>
      <c r="H29" s="223"/>
      <c r="I29" s="166">
        <v>5</v>
      </c>
      <c r="J29" s="55"/>
      <c r="K29" s="55">
        <v>6</v>
      </c>
      <c r="L29" s="88">
        <v>5</v>
      </c>
      <c r="M29" s="55">
        <v>6</v>
      </c>
      <c r="N29" s="55">
        <v>5</v>
      </c>
      <c r="O29" s="166"/>
      <c r="P29" s="55"/>
      <c r="Q29" s="166"/>
      <c r="R29" s="55"/>
      <c r="S29" s="50"/>
      <c r="T29" s="50"/>
      <c r="U29" s="55"/>
      <c r="V29" s="166"/>
      <c r="W29" s="50"/>
      <c r="X29" s="55"/>
      <c r="Y29" s="55"/>
      <c r="Z29" s="55"/>
      <c r="AA29" s="55"/>
      <c r="AB29" s="55"/>
      <c r="AC29" s="50"/>
      <c r="AD29" s="48"/>
      <c r="AE29" s="145"/>
      <c r="AF29" s="55"/>
      <c r="AG29" s="55"/>
      <c r="AH29" s="50"/>
      <c r="AI29" s="166"/>
      <c r="AJ29" s="55"/>
      <c r="AK29" s="166"/>
      <c r="AL29" s="48"/>
      <c r="AM29" s="50"/>
      <c r="AN29" s="166"/>
      <c r="AO29" s="50"/>
      <c r="AP29" s="55"/>
      <c r="AQ29" s="50"/>
      <c r="AR29" s="55"/>
      <c r="AS29" s="140"/>
    </row>
    <row r="30" spans="1:45">
      <c r="A30" s="66" t="s">
        <v>24</v>
      </c>
      <c r="B30" s="35" t="s">
        <v>195</v>
      </c>
      <c r="C30" s="132">
        <v>6</v>
      </c>
      <c r="D30" s="134">
        <v>1</v>
      </c>
      <c r="E30" s="130">
        <v>1</v>
      </c>
      <c r="F30" s="107">
        <f>AVERAGE(H30,I30,K30,L30,M30,N30)</f>
        <v>5.666666666666667</v>
      </c>
      <c r="G30" s="88" t="s">
        <v>106</v>
      </c>
      <c r="H30" s="305">
        <v>7</v>
      </c>
      <c r="I30" s="166">
        <v>5</v>
      </c>
      <c r="J30" s="166"/>
      <c r="K30" s="55">
        <v>6</v>
      </c>
      <c r="L30" s="166">
        <v>6</v>
      </c>
      <c r="M30" s="55">
        <v>6</v>
      </c>
      <c r="N30" s="55">
        <v>4</v>
      </c>
      <c r="O30" s="55"/>
      <c r="P30" s="145"/>
      <c r="Q30" s="55"/>
      <c r="R30" s="55"/>
      <c r="S30" s="48"/>
      <c r="T30" s="50"/>
      <c r="U30" s="166"/>
      <c r="V30" s="55"/>
      <c r="W30" s="50"/>
      <c r="X30" s="166"/>
      <c r="Y30" s="166"/>
      <c r="Z30" s="166"/>
      <c r="AA30" s="55"/>
      <c r="AB30" s="55"/>
      <c r="AC30" s="50"/>
      <c r="AD30" s="50"/>
      <c r="AE30" s="55"/>
      <c r="AF30" s="166"/>
      <c r="AG30" s="156"/>
      <c r="AH30" s="48"/>
      <c r="AI30" s="166"/>
      <c r="AJ30" s="166"/>
      <c r="AK30" s="55"/>
      <c r="AL30" s="50"/>
      <c r="AM30" s="48"/>
      <c r="AN30" s="55"/>
      <c r="AO30" s="48"/>
      <c r="AP30" s="156"/>
      <c r="AQ30" s="50"/>
      <c r="AR30" s="55"/>
      <c r="AS30" s="22"/>
    </row>
    <row r="31" spans="1:45" s="96" customFormat="1">
      <c r="A31" s="42" t="s">
        <v>24</v>
      </c>
      <c r="B31" s="102" t="s">
        <v>65</v>
      </c>
      <c r="C31" s="123"/>
      <c r="D31" s="124"/>
      <c r="E31" s="125"/>
      <c r="F31" s="192"/>
      <c r="G31" s="287"/>
      <c r="H31" s="124"/>
      <c r="I31" s="182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24"/>
      <c r="AC31" s="181"/>
      <c r="AD31" s="124"/>
      <c r="AE31" s="181"/>
      <c r="AF31" s="124"/>
      <c r="AG31" s="124"/>
      <c r="AH31" s="181"/>
      <c r="AI31" s="181"/>
      <c r="AJ31" s="181"/>
      <c r="AK31" s="181"/>
      <c r="AL31" s="124"/>
      <c r="AM31" s="181"/>
      <c r="AN31" s="181"/>
      <c r="AO31" s="124"/>
      <c r="AP31" s="124"/>
      <c r="AQ31" s="124"/>
      <c r="AR31" s="181"/>
      <c r="AS31" s="100"/>
    </row>
    <row r="32" spans="1:45" s="115" customFormat="1">
      <c r="A32" s="42" t="s">
        <v>24</v>
      </c>
      <c r="B32" s="102" t="s">
        <v>326</v>
      </c>
      <c r="C32" s="123"/>
      <c r="D32" s="124"/>
      <c r="E32" s="125"/>
      <c r="F32" s="107"/>
      <c r="G32" s="260"/>
      <c r="H32" s="181"/>
      <c r="I32" s="261"/>
      <c r="J32" s="261"/>
      <c r="K32" s="260"/>
      <c r="L32" s="260"/>
      <c r="M32" s="261"/>
      <c r="N32" s="260"/>
      <c r="O32" s="260"/>
      <c r="P32" s="260"/>
      <c r="Q32" s="260"/>
      <c r="R32" s="261"/>
      <c r="S32" s="262"/>
      <c r="T32" s="271"/>
      <c r="U32" s="260"/>
      <c r="V32" s="261"/>
      <c r="W32" s="262"/>
      <c r="X32" s="261"/>
      <c r="Y32" s="260"/>
      <c r="Z32" s="261"/>
      <c r="AA32" s="261"/>
      <c r="AB32" s="261"/>
      <c r="AC32" s="262"/>
      <c r="AD32" s="259"/>
      <c r="AE32" s="260"/>
      <c r="AF32" s="260"/>
      <c r="AG32" s="260"/>
      <c r="AH32" s="263"/>
      <c r="AI32" s="260"/>
      <c r="AJ32" s="260"/>
      <c r="AK32" s="260"/>
      <c r="AL32" s="263"/>
      <c r="AM32" s="289"/>
      <c r="AN32" s="260"/>
      <c r="AO32" s="263"/>
      <c r="AP32" s="260"/>
      <c r="AQ32" s="263"/>
      <c r="AR32" s="261"/>
      <c r="AS32" s="140"/>
    </row>
    <row r="33" spans="1:45" s="115" customFormat="1">
      <c r="A33" s="66" t="s">
        <v>24</v>
      </c>
      <c r="B33" s="35" t="s">
        <v>349</v>
      </c>
      <c r="C33" s="132">
        <v>5</v>
      </c>
      <c r="D33" s="134">
        <v>2</v>
      </c>
      <c r="E33" s="130">
        <v>2</v>
      </c>
      <c r="F33" s="107">
        <f>AVERAGE(G33,I33,K33,M33,N33)</f>
        <v>4.4000000000000004</v>
      </c>
      <c r="G33" s="55">
        <v>4</v>
      </c>
      <c r="H33" s="166" t="s">
        <v>106</v>
      </c>
      <c r="I33" s="55">
        <v>5</v>
      </c>
      <c r="J33" s="44" t="s">
        <v>106</v>
      </c>
      <c r="K33" s="295">
        <v>3</v>
      </c>
      <c r="L33" s="145"/>
      <c r="M33" s="44">
        <v>6</v>
      </c>
      <c r="N33" s="55">
        <v>4</v>
      </c>
      <c r="O33" s="55"/>
      <c r="P33" s="145"/>
      <c r="Q33" s="55"/>
      <c r="R33" s="156"/>
      <c r="S33" s="48"/>
      <c r="T33" s="144"/>
      <c r="U33" s="55"/>
      <c r="V33" s="55"/>
      <c r="W33" s="50"/>
      <c r="X33" s="55"/>
      <c r="Y33" s="55"/>
      <c r="Z33" s="166"/>
      <c r="AA33" s="55"/>
      <c r="AB33" s="166"/>
      <c r="AC33" s="48"/>
      <c r="AD33" s="144"/>
      <c r="AE33" s="55"/>
      <c r="AF33" s="55"/>
      <c r="AG33" s="55"/>
      <c r="AH33" s="50"/>
      <c r="AI33" s="55"/>
      <c r="AJ33" s="55"/>
      <c r="AK33" s="55"/>
      <c r="AL33" s="50"/>
      <c r="AM33" s="50"/>
      <c r="AN33" s="55"/>
      <c r="AO33" s="50"/>
      <c r="AP33" s="55"/>
      <c r="AQ33" s="50"/>
      <c r="AR33" s="166"/>
      <c r="AS33" s="140"/>
    </row>
    <row r="34" spans="1:45" s="115" customFormat="1">
      <c r="A34" s="66" t="s">
        <v>24</v>
      </c>
      <c r="B34" s="35" t="s">
        <v>393</v>
      </c>
      <c r="C34" s="132"/>
      <c r="D34" s="134">
        <v>3</v>
      </c>
      <c r="E34" s="130">
        <v>1</v>
      </c>
      <c r="F34" s="107">
        <f>AVERAGE(N34)</f>
        <v>4</v>
      </c>
      <c r="G34" s="44" t="s">
        <v>106</v>
      </c>
      <c r="H34" s="145"/>
      <c r="I34" s="55"/>
      <c r="J34" s="55"/>
      <c r="K34" s="88" t="s">
        <v>106</v>
      </c>
      <c r="L34" s="145"/>
      <c r="M34" s="166"/>
      <c r="N34" s="88">
        <v>4</v>
      </c>
      <c r="O34" s="55"/>
      <c r="P34" s="145"/>
      <c r="Q34" s="55"/>
      <c r="R34" s="145"/>
      <c r="S34" s="48"/>
      <c r="T34" s="144"/>
      <c r="U34" s="55"/>
      <c r="V34" s="55"/>
      <c r="W34" s="50"/>
      <c r="X34" s="55"/>
      <c r="Y34" s="55"/>
      <c r="Z34" s="166"/>
      <c r="AA34" s="145"/>
      <c r="AB34" s="166"/>
      <c r="AC34" s="48"/>
      <c r="AD34" s="48"/>
      <c r="AE34" s="145"/>
      <c r="AF34" s="55"/>
      <c r="AG34" s="55"/>
      <c r="AH34" s="50"/>
      <c r="AI34" s="166"/>
      <c r="AJ34" s="166"/>
      <c r="AK34" s="55"/>
      <c r="AL34" s="48"/>
      <c r="AM34" s="50"/>
      <c r="AN34" s="55"/>
      <c r="AO34" s="50"/>
      <c r="AP34" s="166"/>
      <c r="AQ34" s="50"/>
      <c r="AR34" s="166"/>
      <c r="AS34" s="140"/>
    </row>
    <row r="35" spans="1:45" s="115" customFormat="1">
      <c r="A35" s="66" t="s">
        <v>24</v>
      </c>
      <c r="B35" s="35" t="s">
        <v>405</v>
      </c>
      <c r="C35" s="132">
        <v>5</v>
      </c>
      <c r="D35" s="134">
        <v>2</v>
      </c>
      <c r="E35" s="130"/>
      <c r="F35" s="107">
        <f>AVERAGE(G35,H35,I35,K35,L35,M35,N35)</f>
        <v>5</v>
      </c>
      <c r="G35" s="55">
        <v>5</v>
      </c>
      <c r="H35" s="221">
        <v>6</v>
      </c>
      <c r="I35" s="166">
        <v>6</v>
      </c>
      <c r="J35" s="145"/>
      <c r="K35" s="55">
        <v>4</v>
      </c>
      <c r="L35" s="88">
        <v>4</v>
      </c>
      <c r="M35" s="166">
        <v>5</v>
      </c>
      <c r="N35" s="88">
        <v>5</v>
      </c>
      <c r="O35" s="55"/>
      <c r="P35" s="55"/>
      <c r="Q35" s="166"/>
      <c r="R35" s="55"/>
      <c r="S35" s="50"/>
      <c r="T35" s="50"/>
      <c r="U35" s="55"/>
      <c r="V35" s="166"/>
      <c r="W35" s="50"/>
      <c r="X35" s="55"/>
      <c r="Y35" s="166"/>
      <c r="Z35" s="55"/>
      <c r="AA35" s="55"/>
      <c r="AB35" s="166"/>
      <c r="AC35" s="48"/>
      <c r="AD35" s="50"/>
      <c r="AE35" s="145"/>
      <c r="AF35" s="55"/>
      <c r="AG35" s="55"/>
      <c r="AH35" s="50"/>
      <c r="AI35" s="55"/>
      <c r="AJ35" s="55"/>
      <c r="AK35" s="156"/>
      <c r="AL35" s="50"/>
      <c r="AM35" s="48"/>
      <c r="AN35" s="55"/>
      <c r="AO35" s="50"/>
      <c r="AP35" s="55"/>
      <c r="AQ35" s="50"/>
      <c r="AR35" s="55"/>
      <c r="AS35" s="140"/>
    </row>
    <row r="36" spans="1:45" s="115" customFormat="1">
      <c r="A36" s="378" t="s">
        <v>24</v>
      </c>
      <c r="B36" s="383" t="s">
        <v>568</v>
      </c>
      <c r="C36" s="384">
        <v>1</v>
      </c>
      <c r="D36" s="385"/>
      <c r="E36" s="386">
        <v>1</v>
      </c>
      <c r="F36" s="192">
        <f>AVERAGE(H36)</f>
        <v>7</v>
      </c>
      <c r="G36" s="402"/>
      <c r="H36" s="181">
        <v>7</v>
      </c>
      <c r="I36" s="403"/>
      <c r="J36" s="403"/>
      <c r="K36" s="402"/>
      <c r="L36" s="402"/>
      <c r="M36" s="403"/>
      <c r="N36" s="402"/>
      <c r="O36" s="402"/>
      <c r="P36" s="402"/>
      <c r="Q36" s="402"/>
      <c r="R36" s="403"/>
      <c r="S36" s="262"/>
      <c r="T36" s="271"/>
      <c r="U36" s="402"/>
      <c r="V36" s="403"/>
      <c r="W36" s="262"/>
      <c r="X36" s="403"/>
      <c r="Y36" s="402"/>
      <c r="Z36" s="403"/>
      <c r="AA36" s="403"/>
      <c r="AB36" s="403"/>
      <c r="AC36" s="262"/>
      <c r="AD36" s="259"/>
      <c r="AE36" s="402"/>
      <c r="AF36" s="402"/>
      <c r="AG36" s="402"/>
      <c r="AH36" s="404"/>
      <c r="AI36" s="402"/>
      <c r="AJ36" s="402"/>
      <c r="AK36" s="402"/>
      <c r="AL36" s="404"/>
      <c r="AM36" s="289"/>
      <c r="AN36" s="402"/>
      <c r="AO36" s="404"/>
      <c r="AP36" s="402"/>
      <c r="AQ36" s="404"/>
      <c r="AR36" s="403"/>
      <c r="AS36" s="140"/>
    </row>
    <row r="37" spans="1:45" s="115" customFormat="1" ht="15.75" thickBot="1">
      <c r="A37" s="2" t="s">
        <v>24</v>
      </c>
      <c r="B37" s="159" t="s">
        <v>61</v>
      </c>
      <c r="C37" s="133">
        <v>4</v>
      </c>
      <c r="D37" s="135">
        <v>2</v>
      </c>
      <c r="E37" s="131">
        <v>1</v>
      </c>
      <c r="F37" s="28">
        <f>AVERAGE(H37,J37,L37,M37)</f>
        <v>5</v>
      </c>
      <c r="G37" s="166"/>
      <c r="H37" s="55">
        <v>5</v>
      </c>
      <c r="I37" s="88" t="s">
        <v>106</v>
      </c>
      <c r="J37" s="55">
        <v>4</v>
      </c>
      <c r="K37" s="145"/>
      <c r="L37" s="55">
        <v>5</v>
      </c>
      <c r="M37" s="44">
        <v>6</v>
      </c>
      <c r="N37" s="88" t="s">
        <v>106</v>
      </c>
      <c r="O37" s="166"/>
      <c r="P37" s="166"/>
      <c r="Q37" s="55"/>
      <c r="R37" s="166"/>
      <c r="S37" s="48"/>
      <c r="T37" s="144"/>
      <c r="U37" s="156"/>
      <c r="V37" s="55"/>
      <c r="W37" s="50"/>
      <c r="X37" s="55"/>
      <c r="Y37" s="55"/>
      <c r="Z37" s="156"/>
      <c r="AA37" s="55"/>
      <c r="AB37" s="166"/>
      <c r="AC37" s="48"/>
      <c r="AD37" s="173"/>
      <c r="AE37" s="156"/>
      <c r="AF37" s="55"/>
      <c r="AG37" s="55"/>
      <c r="AH37" s="50"/>
      <c r="AI37" s="55"/>
      <c r="AJ37" s="55"/>
      <c r="AK37" s="156"/>
      <c r="AL37" s="147"/>
      <c r="AM37" s="50"/>
      <c r="AN37" s="145"/>
      <c r="AO37" s="147"/>
      <c r="AP37" s="55"/>
      <c r="AQ37" s="50"/>
      <c r="AR37" s="166"/>
      <c r="AS37" s="140"/>
    </row>
    <row r="38" spans="1:45">
      <c r="G38" s="31">
        <f>AVERAGE(G7,G10,G11,G18,G20,G21,G24,G29,G33,G35,G13)</f>
        <v>4.1818181818181817</v>
      </c>
      <c r="H38" s="31">
        <f>AVERAGE(H7,H11,H12,H14,H18,H19,H22,H30,H35,H36,H37)</f>
        <v>5.8181818181818183</v>
      </c>
      <c r="I38" s="31">
        <f>AVERAGE(I7,I10,I14,I15,I18,I24,I25,I30,I29,I33,I35)</f>
        <v>5.4545454545454541</v>
      </c>
      <c r="J38" s="31">
        <f>AVERAGE(J7,J10,J11,J14,J16,J18,J22,J24,J25,J26,J37)</f>
        <v>5.1818181818181817</v>
      </c>
      <c r="K38" s="25">
        <f>AVERAGE(K7,K10,K11,K14,K17,K24,K26,K29,K30,K33,K35)</f>
        <v>5.4545454545454541</v>
      </c>
      <c r="L38" s="25">
        <f>AVERAGE(L7,L35,L15,L17,L27,L21,L26,L27,L30,L37)</f>
        <v>5.6</v>
      </c>
      <c r="M38" s="31">
        <f>AVERAGE(M7,M28,M17,M24,M26,M27,M29,M30,M33,M35,M37)</f>
        <v>5.6363636363636367</v>
      </c>
      <c r="N38" s="25">
        <f>AVERAGE(N7,N14,N17,N35,N24,N26,N27,N28,N29,N30,N33)</f>
        <v>4.2727272727272725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116"/>
      <c r="AN38" s="25"/>
      <c r="AO38" s="25"/>
      <c r="AP38" s="25"/>
      <c r="AQ38" s="25"/>
      <c r="AR38" s="25"/>
    </row>
    <row r="41" spans="1:45" ht="15.75" customHeight="1">
      <c r="AM41" s="115"/>
    </row>
    <row r="42" spans="1:45" ht="48" customHeight="1">
      <c r="AM42" s="115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48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475</v>
      </c>
      <c r="H7" s="139" t="s">
        <v>555</v>
      </c>
      <c r="I7" s="139" t="s">
        <v>595</v>
      </c>
      <c r="J7" s="139" t="s">
        <v>626</v>
      </c>
      <c r="K7" s="139" t="s">
        <v>671</v>
      </c>
      <c r="L7" s="139" t="s">
        <v>686</v>
      </c>
      <c r="M7" s="139" t="s">
        <v>740</v>
      </c>
      <c r="N7" s="139" t="s">
        <v>748</v>
      </c>
      <c r="O7" s="21"/>
      <c r="P7" s="62"/>
      <c r="Q7" s="78"/>
      <c r="R7" s="82"/>
      <c r="S7" s="82"/>
      <c r="T7" s="99"/>
      <c r="U7" s="82"/>
      <c r="V7" s="89"/>
      <c r="W7" s="21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28" t="s">
        <v>49</v>
      </c>
      <c r="C8" s="118">
        <v>8</v>
      </c>
      <c r="D8" s="119"/>
      <c r="E8" s="117"/>
      <c r="F8" s="30">
        <f>AVERAGE(G8,H8,I8,J8,K8,L8,M8,N8)</f>
        <v>4.75</v>
      </c>
      <c r="G8" s="201">
        <v>4</v>
      </c>
      <c r="H8" s="54">
        <v>6</v>
      </c>
      <c r="I8" s="55">
        <v>6</v>
      </c>
      <c r="J8" s="308">
        <v>3</v>
      </c>
      <c r="K8" s="55">
        <v>6</v>
      </c>
      <c r="L8" s="55">
        <v>4</v>
      </c>
      <c r="M8" s="308">
        <v>3</v>
      </c>
      <c r="N8" s="54">
        <v>6</v>
      </c>
      <c r="O8" s="55"/>
      <c r="P8" s="55"/>
      <c r="Q8" s="55"/>
      <c r="R8" s="145"/>
      <c r="S8" s="55"/>
      <c r="T8" s="50"/>
      <c r="U8" s="55"/>
      <c r="V8" s="145"/>
      <c r="W8" s="55"/>
      <c r="X8" s="145"/>
      <c r="Y8" s="55"/>
      <c r="Z8" s="55"/>
      <c r="AA8" s="55"/>
      <c r="AB8" s="55"/>
      <c r="AC8" s="55"/>
      <c r="AD8" s="145"/>
      <c r="AE8" s="55"/>
      <c r="AF8" s="147"/>
      <c r="AG8" s="147"/>
      <c r="AH8" s="55"/>
      <c r="AI8" s="145"/>
      <c r="AJ8" s="55"/>
      <c r="AK8" s="147"/>
      <c r="AL8" s="145"/>
      <c r="AM8" s="55"/>
      <c r="AN8" s="50"/>
      <c r="AO8" s="145"/>
      <c r="AP8" s="147"/>
      <c r="AQ8" s="147"/>
      <c r="AR8" s="145"/>
      <c r="AS8" s="22"/>
    </row>
    <row r="9" spans="1:45" s="115" customFormat="1">
      <c r="A9" s="66" t="s">
        <v>8</v>
      </c>
      <c r="B9" s="23" t="s">
        <v>364</v>
      </c>
      <c r="C9" s="132"/>
      <c r="D9" s="134"/>
      <c r="E9" s="130"/>
      <c r="F9" s="107"/>
      <c r="G9" s="201"/>
      <c r="H9" s="55"/>
      <c r="I9" s="55"/>
      <c r="J9" s="55"/>
      <c r="K9" s="55"/>
      <c r="L9" s="166"/>
      <c r="M9" s="55"/>
      <c r="N9" s="55"/>
      <c r="O9" s="145"/>
      <c r="P9" s="55"/>
      <c r="Q9" s="55"/>
      <c r="R9" s="55"/>
      <c r="S9" s="55"/>
      <c r="T9" s="147"/>
      <c r="U9" s="55"/>
      <c r="V9" s="55"/>
      <c r="W9" s="55"/>
      <c r="X9" s="145"/>
      <c r="Y9" s="55"/>
      <c r="Z9" s="145"/>
      <c r="AA9" s="55"/>
      <c r="AB9" s="55"/>
      <c r="AC9" s="55"/>
      <c r="AD9" s="55"/>
      <c r="AE9" s="145"/>
      <c r="AF9" s="50"/>
      <c r="AG9" s="50"/>
      <c r="AH9" s="145"/>
      <c r="AI9" s="145"/>
      <c r="AJ9" s="55"/>
      <c r="AK9" s="50"/>
      <c r="AL9" s="145"/>
      <c r="AM9" s="145"/>
      <c r="AN9" s="50"/>
      <c r="AO9" s="55"/>
      <c r="AP9" s="50"/>
      <c r="AQ9" s="50"/>
      <c r="AR9" s="55"/>
      <c r="AS9" s="140"/>
    </row>
    <row r="10" spans="1:45">
      <c r="A10" s="10" t="s">
        <v>8</v>
      </c>
      <c r="B10" s="57" t="s">
        <v>228</v>
      </c>
      <c r="C10" s="136"/>
      <c r="D10" s="137"/>
      <c r="E10" s="138"/>
      <c r="F10" s="15"/>
      <c r="G10" s="144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0"/>
      <c r="AH10" s="55"/>
      <c r="AI10" s="55"/>
      <c r="AJ10" s="55"/>
      <c r="AK10" s="50"/>
      <c r="AL10" s="55"/>
      <c r="AM10" s="55"/>
      <c r="AN10" s="50"/>
      <c r="AO10" s="55"/>
      <c r="AP10" s="50"/>
      <c r="AQ10" s="50"/>
      <c r="AR10" s="55"/>
      <c r="AS10" s="22"/>
    </row>
    <row r="11" spans="1:45">
      <c r="A11" s="66" t="s">
        <v>10</v>
      </c>
      <c r="B11" s="23" t="s">
        <v>50</v>
      </c>
      <c r="C11" s="132">
        <v>4</v>
      </c>
      <c r="D11" s="134">
        <v>1</v>
      </c>
      <c r="E11" s="130"/>
      <c r="F11" s="107">
        <f>AVERAGE(G11,H11,I11,L11)</f>
        <v>5.5</v>
      </c>
      <c r="G11" s="144">
        <v>5</v>
      </c>
      <c r="H11" s="55">
        <v>6</v>
      </c>
      <c r="I11" s="55">
        <v>6</v>
      </c>
      <c r="J11" s="55"/>
      <c r="K11" s="55"/>
      <c r="L11" s="55">
        <v>5</v>
      </c>
      <c r="M11" s="55"/>
      <c r="N11" s="88" t="s">
        <v>106</v>
      </c>
      <c r="O11" s="55"/>
      <c r="P11" s="55"/>
      <c r="Q11" s="55"/>
      <c r="R11" s="55"/>
      <c r="S11" s="55"/>
      <c r="T11" s="50"/>
      <c r="U11" s="55"/>
      <c r="V11" s="55"/>
      <c r="W11" s="55"/>
      <c r="X11" s="55"/>
      <c r="Y11" s="55"/>
      <c r="Z11" s="55"/>
      <c r="AA11" s="55"/>
      <c r="AB11" s="55"/>
      <c r="AC11" s="55"/>
      <c r="AD11" s="145"/>
      <c r="AE11" s="55"/>
      <c r="AF11" s="50"/>
      <c r="AG11" s="50"/>
      <c r="AH11" s="55"/>
      <c r="AI11" s="55"/>
      <c r="AJ11" s="55"/>
      <c r="AK11" s="50"/>
      <c r="AL11" s="55"/>
      <c r="AM11" s="166"/>
      <c r="AN11" s="50"/>
      <c r="AO11" s="55"/>
      <c r="AP11" s="50"/>
      <c r="AQ11" s="50"/>
      <c r="AR11" s="55"/>
      <c r="AS11" s="22"/>
    </row>
    <row r="12" spans="1:45">
      <c r="A12" s="66" t="s">
        <v>10</v>
      </c>
      <c r="B12" s="23" t="s">
        <v>52</v>
      </c>
      <c r="C12" s="132">
        <v>3</v>
      </c>
      <c r="D12" s="134"/>
      <c r="E12" s="130">
        <v>1</v>
      </c>
      <c r="F12" s="107">
        <f>AVERAGE(I12,K12)</f>
        <v>6</v>
      </c>
      <c r="G12" s="242"/>
      <c r="H12" s="55"/>
      <c r="I12" s="54">
        <v>6</v>
      </c>
      <c r="J12" s="55"/>
      <c r="K12" s="55">
        <v>6</v>
      </c>
      <c r="L12" s="55"/>
      <c r="M12" s="106" t="s">
        <v>435</v>
      </c>
      <c r="N12" s="55"/>
      <c r="O12" s="55"/>
      <c r="P12" s="55"/>
      <c r="Q12" s="55"/>
      <c r="R12" s="55"/>
      <c r="S12" s="55"/>
      <c r="T12" s="50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0"/>
      <c r="AG12" s="50"/>
      <c r="AH12" s="55"/>
      <c r="AI12" s="55"/>
      <c r="AJ12" s="55"/>
      <c r="AK12" s="50"/>
      <c r="AL12" s="55"/>
      <c r="AM12" s="55"/>
      <c r="AN12" s="50"/>
      <c r="AO12" s="55"/>
      <c r="AP12" s="50"/>
      <c r="AQ12" s="50"/>
      <c r="AR12" s="55"/>
      <c r="AS12" s="22"/>
    </row>
    <row r="13" spans="1:45">
      <c r="A13" s="66" t="s">
        <v>10</v>
      </c>
      <c r="B13" s="23" t="s">
        <v>132</v>
      </c>
      <c r="C13" s="132">
        <v>8</v>
      </c>
      <c r="D13" s="134"/>
      <c r="E13" s="130"/>
      <c r="F13" s="107">
        <f>AVERAGE(G13,H13,I13,J13,K13,L13,M13,N13)</f>
        <v>4.75</v>
      </c>
      <c r="G13" s="144">
        <v>4</v>
      </c>
      <c r="H13" s="306">
        <v>7</v>
      </c>
      <c r="I13" s="55">
        <v>5</v>
      </c>
      <c r="J13" s="308">
        <v>3</v>
      </c>
      <c r="K13" s="55">
        <v>6</v>
      </c>
      <c r="L13" s="166">
        <v>4</v>
      </c>
      <c r="M13" s="308">
        <v>3</v>
      </c>
      <c r="N13" s="166">
        <v>6</v>
      </c>
      <c r="O13" s="55"/>
      <c r="P13" s="55"/>
      <c r="Q13" s="145"/>
      <c r="R13" s="55"/>
      <c r="S13" s="55"/>
      <c r="T13" s="50"/>
      <c r="U13" s="55"/>
      <c r="V13" s="55"/>
      <c r="W13" s="55"/>
      <c r="X13" s="55"/>
      <c r="Y13" s="55"/>
      <c r="Z13" s="55"/>
      <c r="AA13" s="55"/>
      <c r="AB13" s="55"/>
      <c r="AC13" s="145"/>
      <c r="AD13" s="55"/>
      <c r="AE13" s="55"/>
      <c r="AF13" s="50"/>
      <c r="AG13" s="50"/>
      <c r="AH13" s="55"/>
      <c r="AI13" s="55"/>
      <c r="AJ13" s="55"/>
      <c r="AK13" s="147"/>
      <c r="AL13" s="55"/>
      <c r="AM13" s="55"/>
      <c r="AN13" s="50"/>
      <c r="AO13" s="166"/>
      <c r="AP13" s="50"/>
      <c r="AQ13" s="50"/>
      <c r="AR13" s="55"/>
      <c r="AS13" s="22"/>
    </row>
    <row r="14" spans="1:45" s="115" customFormat="1">
      <c r="A14" s="66" t="s">
        <v>10</v>
      </c>
      <c r="B14" s="23" t="s">
        <v>312</v>
      </c>
      <c r="C14" s="132">
        <v>5</v>
      </c>
      <c r="D14" s="134">
        <v>1</v>
      </c>
      <c r="E14" s="130"/>
      <c r="F14" s="107">
        <f>AVERAGE(G14,H14,I14,J14)</f>
        <v>4.25</v>
      </c>
      <c r="G14" s="144">
        <v>5</v>
      </c>
      <c r="H14" s="55">
        <v>6</v>
      </c>
      <c r="I14" s="308">
        <v>3</v>
      </c>
      <c r="J14" s="295">
        <v>3</v>
      </c>
      <c r="K14" s="106" t="s">
        <v>430</v>
      </c>
      <c r="L14" s="55"/>
      <c r="M14" s="55"/>
      <c r="N14" s="88" t="s">
        <v>106</v>
      </c>
      <c r="O14" s="55"/>
      <c r="P14" s="55"/>
      <c r="Q14" s="55"/>
      <c r="R14" s="55"/>
      <c r="S14" s="55"/>
      <c r="T14" s="48"/>
      <c r="U14" s="55"/>
      <c r="V14" s="55"/>
      <c r="W14" s="166"/>
      <c r="X14" s="55"/>
      <c r="Y14" s="55"/>
      <c r="Z14" s="55"/>
      <c r="AA14" s="166"/>
      <c r="AB14" s="55"/>
      <c r="AC14" s="55"/>
      <c r="AD14" s="55"/>
      <c r="AE14" s="55"/>
      <c r="AF14" s="50"/>
      <c r="AG14" s="50"/>
      <c r="AH14" s="55"/>
      <c r="AI14" s="55"/>
      <c r="AJ14" s="145"/>
      <c r="AK14" s="50"/>
      <c r="AL14" s="55"/>
      <c r="AM14" s="166"/>
      <c r="AN14" s="48"/>
      <c r="AO14" s="55"/>
      <c r="AP14" s="50"/>
      <c r="AQ14" s="48"/>
      <c r="AR14" s="55"/>
      <c r="AS14" s="140"/>
    </row>
    <row r="15" spans="1:45" s="115" customFormat="1">
      <c r="A15" s="66" t="s">
        <v>10</v>
      </c>
      <c r="B15" s="23" t="s">
        <v>313</v>
      </c>
      <c r="C15" s="132">
        <v>7</v>
      </c>
      <c r="D15" s="134"/>
      <c r="E15" s="130">
        <v>1</v>
      </c>
      <c r="F15" s="107">
        <f>AVERAGE(G15,H15,I15,J15,K15,M15,N15)</f>
        <v>5</v>
      </c>
      <c r="G15" s="144">
        <v>6</v>
      </c>
      <c r="H15" s="55">
        <v>6</v>
      </c>
      <c r="I15" s="55">
        <v>5</v>
      </c>
      <c r="J15" s="308">
        <v>3</v>
      </c>
      <c r="K15" s="55">
        <v>5</v>
      </c>
      <c r="L15" s="55"/>
      <c r="M15" s="54">
        <v>5</v>
      </c>
      <c r="N15" s="166">
        <v>5</v>
      </c>
      <c r="O15" s="55"/>
      <c r="P15" s="55"/>
      <c r="Q15" s="55"/>
      <c r="R15" s="55"/>
      <c r="S15" s="55"/>
      <c r="T15" s="48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0"/>
      <c r="AG15" s="50"/>
      <c r="AH15" s="55"/>
      <c r="AI15" s="55"/>
      <c r="AJ15" s="55"/>
      <c r="AK15" s="50"/>
      <c r="AL15" s="55"/>
      <c r="AM15" s="166"/>
      <c r="AN15" s="48"/>
      <c r="AO15" s="55"/>
      <c r="AP15" s="50"/>
      <c r="AQ15" s="48"/>
      <c r="AR15" s="55"/>
      <c r="AS15" s="140"/>
    </row>
    <row r="16" spans="1:45" s="115" customFormat="1">
      <c r="A16" s="66" t="s">
        <v>10</v>
      </c>
      <c r="B16" s="23" t="s">
        <v>360</v>
      </c>
      <c r="C16" s="132"/>
      <c r="D16" s="134">
        <v>2</v>
      </c>
      <c r="E16" s="130"/>
      <c r="F16" s="107">
        <f>AVERAGE(K16)</f>
        <v>3</v>
      </c>
      <c r="G16" s="144"/>
      <c r="H16" s="88" t="s">
        <v>106</v>
      </c>
      <c r="I16" s="55"/>
      <c r="J16" s="55"/>
      <c r="K16" s="267">
        <v>3</v>
      </c>
      <c r="L16" s="55"/>
      <c r="M16" s="55"/>
      <c r="N16" s="166"/>
      <c r="O16" s="55"/>
      <c r="P16" s="55"/>
      <c r="Q16" s="55"/>
      <c r="R16" s="55"/>
      <c r="S16" s="55"/>
      <c r="T16" s="48"/>
      <c r="U16" s="166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0"/>
      <c r="AG16" s="50"/>
      <c r="AH16" s="55"/>
      <c r="AI16" s="55"/>
      <c r="AJ16" s="55"/>
      <c r="AK16" s="50"/>
      <c r="AL16" s="145"/>
      <c r="AM16" s="166"/>
      <c r="AN16" s="48"/>
      <c r="AO16" s="55"/>
      <c r="AP16" s="50"/>
      <c r="AQ16" s="48"/>
      <c r="AR16" s="55"/>
      <c r="AS16" s="140"/>
    </row>
    <row r="17" spans="1:45" s="115" customFormat="1">
      <c r="A17" s="66" t="s">
        <v>10</v>
      </c>
      <c r="B17" s="23" t="s">
        <v>118</v>
      </c>
      <c r="C17" s="132">
        <v>5</v>
      </c>
      <c r="D17" s="134">
        <v>2</v>
      </c>
      <c r="E17" s="130">
        <v>1</v>
      </c>
      <c r="F17" s="107">
        <f>AVERAGE(G17,H17,J17,L17,M17,N17)</f>
        <v>5</v>
      </c>
      <c r="G17" s="144">
        <v>6</v>
      </c>
      <c r="H17" s="55">
        <v>6</v>
      </c>
      <c r="I17" s="88" t="s">
        <v>106</v>
      </c>
      <c r="J17" s="54">
        <v>4</v>
      </c>
      <c r="K17" s="166"/>
      <c r="L17" s="55">
        <v>4</v>
      </c>
      <c r="M17" s="88">
        <v>4</v>
      </c>
      <c r="N17" s="166">
        <v>6</v>
      </c>
      <c r="O17" s="55"/>
      <c r="P17" s="55"/>
      <c r="Q17" s="55"/>
      <c r="R17" s="55"/>
      <c r="S17" s="55"/>
      <c r="T17" s="48"/>
      <c r="U17" s="166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0"/>
      <c r="AG17" s="50"/>
      <c r="AH17" s="55"/>
      <c r="AI17" s="55"/>
      <c r="AJ17" s="55"/>
      <c r="AK17" s="50"/>
      <c r="AL17" s="145"/>
      <c r="AM17" s="166"/>
      <c r="AN17" s="48"/>
      <c r="AO17" s="55"/>
      <c r="AP17" s="50"/>
      <c r="AQ17" s="48"/>
      <c r="AR17" s="55"/>
      <c r="AS17" s="140"/>
    </row>
    <row r="18" spans="1:45">
      <c r="A18" s="10" t="s">
        <v>10</v>
      </c>
      <c r="B18" s="57" t="s">
        <v>53</v>
      </c>
      <c r="C18" s="136">
        <v>5</v>
      </c>
      <c r="D18" s="137"/>
      <c r="E18" s="121">
        <v>1</v>
      </c>
      <c r="F18" s="29">
        <f>AVERAGE(J18,K18,L18,M18,N18)</f>
        <v>4.8</v>
      </c>
      <c r="G18" s="144"/>
      <c r="H18" s="55"/>
      <c r="I18" s="55"/>
      <c r="J18" s="308">
        <v>3</v>
      </c>
      <c r="K18" s="55">
        <v>6</v>
      </c>
      <c r="L18" s="54">
        <v>5</v>
      </c>
      <c r="M18" s="55">
        <v>4</v>
      </c>
      <c r="N18" s="55">
        <v>6</v>
      </c>
      <c r="O18" s="55"/>
      <c r="P18" s="55"/>
      <c r="Q18" s="55"/>
      <c r="R18" s="55"/>
      <c r="S18" s="55"/>
      <c r="T18" s="50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0"/>
      <c r="AG18" s="50"/>
      <c r="AH18" s="55"/>
      <c r="AI18" s="55"/>
      <c r="AJ18" s="55"/>
      <c r="AK18" s="50"/>
      <c r="AL18" s="55"/>
      <c r="AM18" s="55"/>
      <c r="AN18" s="147"/>
      <c r="AO18" s="55"/>
      <c r="AP18" s="50"/>
      <c r="AQ18" s="50"/>
      <c r="AR18" s="55"/>
      <c r="AS18" s="22"/>
    </row>
    <row r="19" spans="1:45">
      <c r="A19" s="42" t="s">
        <v>23</v>
      </c>
      <c r="B19" s="102" t="s">
        <v>56</v>
      </c>
      <c r="C19" s="123"/>
      <c r="D19" s="124"/>
      <c r="E19" s="125"/>
      <c r="F19" s="107"/>
      <c r="G19" s="259"/>
      <c r="H19" s="260"/>
      <c r="I19" s="260"/>
      <c r="J19" s="260"/>
      <c r="K19" s="261"/>
      <c r="L19" s="260"/>
      <c r="M19" s="261"/>
      <c r="N19" s="260"/>
      <c r="O19" s="260"/>
      <c r="P19" s="260"/>
      <c r="Q19" s="260"/>
      <c r="R19" s="260"/>
      <c r="S19" s="260"/>
      <c r="T19" s="262"/>
      <c r="U19" s="260"/>
      <c r="V19" s="261"/>
      <c r="W19" s="260"/>
      <c r="X19" s="260"/>
      <c r="Y19" s="260"/>
      <c r="Z19" s="261"/>
      <c r="AA19" s="260"/>
      <c r="AB19" s="260"/>
      <c r="AC19" s="261"/>
      <c r="AD19" s="260"/>
      <c r="AE19" s="260"/>
      <c r="AF19" s="263"/>
      <c r="AG19" s="263"/>
      <c r="AH19" s="260"/>
      <c r="AI19" s="260"/>
      <c r="AJ19" s="260"/>
      <c r="AK19" s="263"/>
      <c r="AL19" s="260"/>
      <c r="AM19" s="260"/>
      <c r="AN19" s="263"/>
      <c r="AO19" s="260"/>
      <c r="AP19" s="263"/>
      <c r="AQ19" s="263"/>
      <c r="AR19" s="260"/>
      <c r="AS19" s="22"/>
    </row>
    <row r="20" spans="1:45">
      <c r="A20" s="42" t="s">
        <v>23</v>
      </c>
      <c r="B20" s="102" t="s">
        <v>57</v>
      </c>
      <c r="C20" s="123"/>
      <c r="D20" s="124"/>
      <c r="E20" s="125"/>
      <c r="F20" s="107"/>
      <c r="G20" s="259"/>
      <c r="H20" s="260"/>
      <c r="I20" s="260"/>
      <c r="J20" s="260"/>
      <c r="K20" s="261"/>
      <c r="L20" s="260"/>
      <c r="M20" s="261"/>
      <c r="N20" s="260"/>
      <c r="O20" s="260"/>
      <c r="P20" s="260"/>
      <c r="Q20" s="260"/>
      <c r="R20" s="260"/>
      <c r="S20" s="260"/>
      <c r="T20" s="262"/>
      <c r="U20" s="260"/>
      <c r="V20" s="261"/>
      <c r="W20" s="260"/>
      <c r="X20" s="260"/>
      <c r="Y20" s="260"/>
      <c r="Z20" s="261"/>
      <c r="AA20" s="260"/>
      <c r="AB20" s="260"/>
      <c r="AC20" s="261"/>
      <c r="AD20" s="260"/>
      <c r="AE20" s="260"/>
      <c r="AF20" s="263"/>
      <c r="AG20" s="263"/>
      <c r="AH20" s="260"/>
      <c r="AI20" s="260"/>
      <c r="AJ20" s="260"/>
      <c r="AK20" s="263"/>
      <c r="AL20" s="260"/>
      <c r="AM20" s="260"/>
      <c r="AN20" s="263"/>
      <c r="AO20" s="260"/>
      <c r="AP20" s="263"/>
      <c r="AQ20" s="263"/>
      <c r="AR20" s="260"/>
      <c r="AS20" s="22"/>
    </row>
    <row r="21" spans="1:45" s="115" customFormat="1">
      <c r="A21" s="248" t="s">
        <v>23</v>
      </c>
      <c r="B21" s="23" t="s">
        <v>42</v>
      </c>
      <c r="C21" s="132">
        <v>5</v>
      </c>
      <c r="D21" s="134">
        <v>2</v>
      </c>
      <c r="E21" s="130"/>
      <c r="F21" s="107">
        <f>AVERAGE(G21,I21,L21,M21,N21)</f>
        <v>4.5999999999999996</v>
      </c>
      <c r="G21" s="144">
        <v>4</v>
      </c>
      <c r="H21" s="88" t="s">
        <v>106</v>
      </c>
      <c r="I21" s="55">
        <v>5</v>
      </c>
      <c r="J21" s="88" t="s">
        <v>106</v>
      </c>
      <c r="K21" s="55"/>
      <c r="L21" s="55">
        <v>4</v>
      </c>
      <c r="M21" s="55">
        <v>5</v>
      </c>
      <c r="N21" s="55">
        <v>5</v>
      </c>
      <c r="O21" s="166"/>
      <c r="P21" s="55"/>
      <c r="Q21" s="55"/>
      <c r="R21" s="55"/>
      <c r="S21" s="166"/>
      <c r="T21" s="50"/>
      <c r="U21" s="55"/>
      <c r="V21" s="55"/>
      <c r="W21" s="166"/>
      <c r="X21" s="156"/>
      <c r="Y21" s="166"/>
      <c r="Z21" s="55"/>
      <c r="AA21" s="55"/>
      <c r="AB21" s="166"/>
      <c r="AC21" s="55"/>
      <c r="AD21" s="55"/>
      <c r="AE21" s="55"/>
      <c r="AF21" s="50"/>
      <c r="AG21" s="50"/>
      <c r="AH21" s="55"/>
      <c r="AI21" s="55"/>
      <c r="AJ21" s="166"/>
      <c r="AK21" s="48"/>
      <c r="AL21" s="145"/>
      <c r="AM21" s="55"/>
      <c r="AN21" s="50"/>
      <c r="AO21" s="145"/>
      <c r="AP21" s="147"/>
      <c r="AQ21" s="50"/>
      <c r="AR21" s="55"/>
      <c r="AS21" s="140"/>
    </row>
    <row r="22" spans="1:45" s="115" customFormat="1">
      <c r="A22" s="248" t="s">
        <v>23</v>
      </c>
      <c r="B22" s="23" t="s">
        <v>314</v>
      </c>
      <c r="C22" s="132">
        <v>1</v>
      </c>
      <c r="D22" s="134"/>
      <c r="E22" s="130"/>
      <c r="F22" s="107">
        <f>AVERAGE(G22)</f>
        <v>4</v>
      </c>
      <c r="G22" s="173">
        <v>4</v>
      </c>
      <c r="H22" s="55"/>
      <c r="I22" s="55"/>
      <c r="J22" s="166"/>
      <c r="K22" s="55"/>
      <c r="L22" s="55"/>
      <c r="M22" s="55"/>
      <c r="N22" s="55"/>
      <c r="O22" s="55"/>
      <c r="P22" s="55"/>
      <c r="Q22" s="55"/>
      <c r="R22" s="55"/>
      <c r="S22" s="166"/>
      <c r="T22" s="50"/>
      <c r="U22" s="55"/>
      <c r="V22" s="55"/>
      <c r="W22" s="166"/>
      <c r="X22" s="166"/>
      <c r="Y22" s="166"/>
      <c r="Z22" s="55"/>
      <c r="AA22" s="55"/>
      <c r="AB22" s="166"/>
      <c r="AC22" s="55"/>
      <c r="AD22" s="55"/>
      <c r="AE22" s="55"/>
      <c r="AF22" s="50"/>
      <c r="AG22" s="50"/>
      <c r="AH22" s="55"/>
      <c r="AI22" s="166"/>
      <c r="AJ22" s="166"/>
      <c r="AK22" s="50"/>
      <c r="AL22" s="55"/>
      <c r="AM22" s="145"/>
      <c r="AN22" s="48"/>
      <c r="AO22" s="55"/>
      <c r="AP22" s="50"/>
      <c r="AQ22" s="50"/>
      <c r="AR22" s="55"/>
      <c r="AS22" s="140"/>
    </row>
    <row r="23" spans="1:45" s="115" customFormat="1">
      <c r="A23" s="248" t="s">
        <v>23</v>
      </c>
      <c r="B23" s="23" t="s">
        <v>29</v>
      </c>
      <c r="C23" s="132">
        <v>5</v>
      </c>
      <c r="D23" s="134"/>
      <c r="E23" s="130">
        <v>2</v>
      </c>
      <c r="F23" s="107">
        <f>AVERAGE(G23,K23,L23,M23,N23)</f>
        <v>5.4</v>
      </c>
      <c r="G23" s="252">
        <v>7</v>
      </c>
      <c r="H23" s="55"/>
      <c r="I23" s="55"/>
      <c r="J23" s="166"/>
      <c r="K23" s="55">
        <v>5</v>
      </c>
      <c r="L23" s="55">
        <v>5</v>
      </c>
      <c r="M23" s="55">
        <v>5</v>
      </c>
      <c r="N23" s="55">
        <v>5</v>
      </c>
      <c r="O23" s="55"/>
      <c r="P23" s="55"/>
      <c r="Q23" s="166"/>
      <c r="R23" s="166"/>
      <c r="S23" s="166"/>
      <c r="T23" s="50"/>
      <c r="U23" s="55"/>
      <c r="V23" s="55"/>
      <c r="W23" s="55"/>
      <c r="X23" s="166"/>
      <c r="Y23" s="166"/>
      <c r="Z23" s="166"/>
      <c r="AA23" s="166"/>
      <c r="AB23" s="166"/>
      <c r="AC23" s="55"/>
      <c r="AD23" s="55"/>
      <c r="AE23" s="55"/>
      <c r="AF23" s="50"/>
      <c r="AG23" s="48"/>
      <c r="AH23" s="166"/>
      <c r="AI23" s="145"/>
      <c r="AJ23" s="166"/>
      <c r="AK23" s="50"/>
      <c r="AL23" s="55"/>
      <c r="AM23" s="55"/>
      <c r="AN23" s="50"/>
      <c r="AO23" s="166"/>
      <c r="AP23" s="146"/>
      <c r="AQ23" s="50"/>
      <c r="AR23" s="55"/>
      <c r="AS23" s="140"/>
    </row>
    <row r="24" spans="1:45" s="115" customFormat="1">
      <c r="A24" s="248" t="s">
        <v>23</v>
      </c>
      <c r="B24" s="23" t="s">
        <v>401</v>
      </c>
      <c r="C24" s="132">
        <v>6</v>
      </c>
      <c r="D24" s="134">
        <v>1</v>
      </c>
      <c r="E24" s="130"/>
      <c r="F24" s="107">
        <f>AVERAGE(G24,H24,I24,J24,K24,N24)</f>
        <v>4.5</v>
      </c>
      <c r="G24" s="173">
        <v>5</v>
      </c>
      <c r="H24" s="55">
        <v>5</v>
      </c>
      <c r="I24" s="55">
        <v>4</v>
      </c>
      <c r="J24" s="166">
        <v>4</v>
      </c>
      <c r="K24" s="55">
        <v>4</v>
      </c>
      <c r="L24" s="55"/>
      <c r="M24" s="88" t="s">
        <v>106</v>
      </c>
      <c r="N24" s="55">
        <v>5</v>
      </c>
      <c r="O24" s="55"/>
      <c r="P24" s="55"/>
      <c r="Q24" s="166"/>
      <c r="R24" s="166"/>
      <c r="S24" s="166"/>
      <c r="T24" s="50"/>
      <c r="U24" s="55"/>
      <c r="V24" s="55"/>
      <c r="W24" s="55"/>
      <c r="X24" s="166"/>
      <c r="Y24" s="166"/>
      <c r="Z24" s="166"/>
      <c r="AA24" s="166"/>
      <c r="AB24" s="166"/>
      <c r="AC24" s="166"/>
      <c r="AD24" s="55"/>
      <c r="AE24" s="55"/>
      <c r="AF24" s="48"/>
      <c r="AG24" s="50"/>
      <c r="AH24" s="166"/>
      <c r="AI24" s="55"/>
      <c r="AJ24" s="166"/>
      <c r="AK24" s="147"/>
      <c r="AL24" s="55"/>
      <c r="AM24" s="145"/>
      <c r="AN24" s="48"/>
      <c r="AO24" s="55"/>
      <c r="AP24" s="50"/>
      <c r="AQ24" s="50"/>
      <c r="AR24" s="55"/>
      <c r="AS24" s="140"/>
    </row>
    <row r="25" spans="1:45" s="115" customFormat="1">
      <c r="A25" s="66" t="s">
        <v>23</v>
      </c>
      <c r="B25" s="23" t="s">
        <v>187</v>
      </c>
      <c r="C25" s="132"/>
      <c r="D25" s="134"/>
      <c r="E25" s="130"/>
      <c r="F25" s="107"/>
      <c r="G25" s="144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0"/>
      <c r="U25" s="55"/>
      <c r="V25" s="55"/>
      <c r="W25" s="55"/>
      <c r="X25" s="166"/>
      <c r="Y25" s="55"/>
      <c r="Z25" s="55"/>
      <c r="AA25" s="55"/>
      <c r="AB25" s="55"/>
      <c r="AC25" s="55"/>
      <c r="AD25" s="55"/>
      <c r="AE25" s="55"/>
      <c r="AF25" s="50"/>
      <c r="AG25" s="50"/>
      <c r="AH25" s="55"/>
      <c r="AI25" s="55"/>
      <c r="AJ25" s="55"/>
      <c r="AK25" s="50"/>
      <c r="AL25" s="55"/>
      <c r="AM25" s="55"/>
      <c r="AN25" s="50"/>
      <c r="AO25" s="55"/>
      <c r="AP25" s="50"/>
      <c r="AQ25" s="50"/>
      <c r="AR25" s="55"/>
      <c r="AS25" s="140"/>
    </row>
    <row r="26" spans="1:45" s="115" customFormat="1">
      <c r="A26" s="66" t="s">
        <v>23</v>
      </c>
      <c r="B26" s="35" t="s">
        <v>166</v>
      </c>
      <c r="C26" s="132">
        <v>7</v>
      </c>
      <c r="D26" s="134">
        <v>1</v>
      </c>
      <c r="E26" s="130">
        <v>1</v>
      </c>
      <c r="F26" s="107">
        <f>AVERAGE(H26,I26,J26,K26,L26,M26,N26)</f>
        <v>4.8571428571428568</v>
      </c>
      <c r="G26" s="43" t="s">
        <v>106</v>
      </c>
      <c r="H26" s="54">
        <v>6</v>
      </c>
      <c r="I26" s="166">
        <v>5</v>
      </c>
      <c r="J26" s="55">
        <v>4</v>
      </c>
      <c r="K26" s="55">
        <v>5</v>
      </c>
      <c r="L26" s="55">
        <v>4</v>
      </c>
      <c r="M26" s="55">
        <v>4</v>
      </c>
      <c r="N26" s="166">
        <v>6</v>
      </c>
      <c r="O26" s="55"/>
      <c r="P26" s="166"/>
      <c r="Q26" s="55"/>
      <c r="R26" s="55"/>
      <c r="S26" s="55"/>
      <c r="T26" s="48"/>
      <c r="U26" s="55"/>
      <c r="V26" s="55"/>
      <c r="W26" s="55"/>
      <c r="X26" s="55"/>
      <c r="Y26" s="166"/>
      <c r="Z26" s="166"/>
      <c r="AA26" s="55"/>
      <c r="AB26" s="55"/>
      <c r="AC26" s="55"/>
      <c r="AD26" s="55"/>
      <c r="AE26" s="55"/>
      <c r="AF26" s="48"/>
      <c r="AG26" s="50"/>
      <c r="AH26" s="166"/>
      <c r="AI26" s="166"/>
      <c r="AJ26" s="55"/>
      <c r="AK26" s="50"/>
      <c r="AL26" s="55"/>
      <c r="AM26" s="166"/>
      <c r="AN26" s="48"/>
      <c r="AO26" s="55"/>
      <c r="AP26" s="50"/>
      <c r="AQ26" s="48"/>
      <c r="AR26" s="55"/>
      <c r="AS26" s="140"/>
    </row>
    <row r="27" spans="1:45" s="115" customFormat="1">
      <c r="A27" s="366" t="s">
        <v>23</v>
      </c>
      <c r="B27" s="381" t="s">
        <v>687</v>
      </c>
      <c r="C27" s="356">
        <v>1</v>
      </c>
      <c r="D27" s="358">
        <v>1</v>
      </c>
      <c r="E27" s="354"/>
      <c r="F27" s="371">
        <f>AVERAGE(L27,N27)</f>
        <v>5</v>
      </c>
      <c r="G27" s="43"/>
      <c r="H27" s="54"/>
      <c r="I27" s="166"/>
      <c r="J27" s="55"/>
      <c r="K27" s="55"/>
      <c r="L27" s="55">
        <v>5</v>
      </c>
      <c r="M27" s="55"/>
      <c r="N27" s="88">
        <v>5</v>
      </c>
      <c r="O27" s="55"/>
      <c r="P27" s="166"/>
      <c r="Q27" s="55"/>
      <c r="R27" s="55"/>
      <c r="S27" s="55"/>
      <c r="T27" s="48"/>
      <c r="U27" s="55"/>
      <c r="V27" s="55"/>
      <c r="W27" s="55"/>
      <c r="X27" s="55"/>
      <c r="Y27" s="166"/>
      <c r="Z27" s="166"/>
      <c r="AA27" s="55"/>
      <c r="AB27" s="55"/>
      <c r="AC27" s="55"/>
      <c r="AD27" s="55"/>
      <c r="AE27" s="55"/>
      <c r="AF27" s="48"/>
      <c r="AG27" s="379"/>
      <c r="AH27" s="166"/>
      <c r="AI27" s="166"/>
      <c r="AJ27" s="55"/>
      <c r="AK27" s="379"/>
      <c r="AL27" s="55"/>
      <c r="AM27" s="166"/>
      <c r="AN27" s="48"/>
      <c r="AO27" s="55"/>
      <c r="AP27" s="379"/>
      <c r="AQ27" s="48"/>
      <c r="AR27" s="55"/>
      <c r="AS27" s="140"/>
    </row>
    <row r="28" spans="1:45" s="115" customFormat="1">
      <c r="A28" s="366" t="s">
        <v>23</v>
      </c>
      <c r="B28" s="381" t="s">
        <v>688</v>
      </c>
      <c r="C28" s="356"/>
      <c r="D28" s="358">
        <v>1</v>
      </c>
      <c r="E28" s="354"/>
      <c r="F28" s="371"/>
      <c r="G28" s="43"/>
      <c r="H28" s="54"/>
      <c r="I28" s="166"/>
      <c r="J28" s="55"/>
      <c r="K28" s="55"/>
      <c r="L28" s="166" t="s">
        <v>106</v>
      </c>
      <c r="M28" s="55"/>
      <c r="N28" s="166"/>
      <c r="O28" s="55"/>
      <c r="P28" s="166"/>
      <c r="Q28" s="55"/>
      <c r="R28" s="55"/>
      <c r="S28" s="55"/>
      <c r="T28" s="48"/>
      <c r="U28" s="55"/>
      <c r="V28" s="55"/>
      <c r="W28" s="55"/>
      <c r="X28" s="55"/>
      <c r="Y28" s="166"/>
      <c r="Z28" s="166"/>
      <c r="AA28" s="55"/>
      <c r="AB28" s="55"/>
      <c r="AC28" s="55"/>
      <c r="AD28" s="55"/>
      <c r="AE28" s="55"/>
      <c r="AF28" s="48"/>
      <c r="AG28" s="379"/>
      <c r="AH28" s="166"/>
      <c r="AI28" s="166"/>
      <c r="AJ28" s="55"/>
      <c r="AK28" s="379"/>
      <c r="AL28" s="55"/>
      <c r="AM28" s="166"/>
      <c r="AN28" s="48"/>
      <c r="AO28" s="55"/>
      <c r="AP28" s="379"/>
      <c r="AQ28" s="48"/>
      <c r="AR28" s="55"/>
      <c r="AS28" s="140"/>
    </row>
    <row r="29" spans="1:45">
      <c r="A29" s="10" t="s">
        <v>23</v>
      </c>
      <c r="B29" s="57" t="s">
        <v>58</v>
      </c>
      <c r="C29" s="136">
        <v>4</v>
      </c>
      <c r="D29" s="137">
        <v>2</v>
      </c>
      <c r="E29" s="138"/>
      <c r="F29" s="29">
        <f>AVERAGE(J29,K29,L29,M29,N29)</f>
        <v>4.4000000000000004</v>
      </c>
      <c r="G29" s="43" t="s">
        <v>106</v>
      </c>
      <c r="H29" s="55"/>
      <c r="I29" s="55"/>
      <c r="J29" s="55">
        <v>4</v>
      </c>
      <c r="K29" s="55">
        <v>4</v>
      </c>
      <c r="L29" s="55">
        <v>5</v>
      </c>
      <c r="M29" s="55">
        <v>4</v>
      </c>
      <c r="N29" s="55">
        <v>5</v>
      </c>
      <c r="O29" s="55"/>
      <c r="P29" s="145"/>
      <c r="Q29" s="55"/>
      <c r="R29" s="55"/>
      <c r="S29" s="55"/>
      <c r="T29" s="50"/>
      <c r="U29" s="55"/>
      <c r="V29" s="55"/>
      <c r="W29" s="55"/>
      <c r="X29" s="55"/>
      <c r="Y29" s="55"/>
      <c r="Z29" s="55"/>
      <c r="AA29" s="55"/>
      <c r="AB29" s="55"/>
      <c r="AC29" s="55"/>
      <c r="AD29" s="166"/>
      <c r="AE29" s="55"/>
      <c r="AF29" s="50"/>
      <c r="AG29" s="50"/>
      <c r="AH29" s="55"/>
      <c r="AI29" s="55"/>
      <c r="AJ29" s="166"/>
      <c r="AK29" s="48"/>
      <c r="AL29" s="55"/>
      <c r="AM29" s="166"/>
      <c r="AN29" s="50"/>
      <c r="AO29" s="55"/>
      <c r="AP29" s="50"/>
      <c r="AQ29" s="50"/>
      <c r="AR29" s="55"/>
      <c r="AS29" s="22"/>
    </row>
    <row r="30" spans="1:45">
      <c r="A30" s="149" t="s">
        <v>24</v>
      </c>
      <c r="B30" s="35" t="s">
        <v>59</v>
      </c>
      <c r="C30" s="150">
        <v>2</v>
      </c>
      <c r="D30" s="50">
        <v>5</v>
      </c>
      <c r="E30" s="152"/>
      <c r="F30" s="107">
        <f>AVERAGE(H30,J30,M30)</f>
        <v>4.333333333333333</v>
      </c>
      <c r="G30" s="43" t="s">
        <v>106</v>
      </c>
      <c r="H30" s="166">
        <v>5</v>
      </c>
      <c r="I30" s="166" t="s">
        <v>106</v>
      </c>
      <c r="J30" s="295">
        <v>4</v>
      </c>
      <c r="K30" s="166" t="s">
        <v>106</v>
      </c>
      <c r="L30" s="166" t="s">
        <v>106</v>
      </c>
      <c r="M30" s="55">
        <v>4</v>
      </c>
      <c r="N30" s="145"/>
      <c r="O30" s="145"/>
      <c r="P30" s="145"/>
      <c r="Q30" s="145"/>
      <c r="R30" s="156"/>
      <c r="S30" s="145"/>
      <c r="T30" s="147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56"/>
      <c r="AF30" s="147"/>
      <c r="AG30" s="147"/>
      <c r="AH30" s="145"/>
      <c r="AI30" s="156"/>
      <c r="AJ30" s="145"/>
      <c r="AK30" s="146"/>
      <c r="AL30" s="145"/>
      <c r="AM30" s="145"/>
      <c r="AN30" s="147"/>
      <c r="AO30" s="156"/>
      <c r="AP30" s="146"/>
      <c r="AQ30" s="146"/>
      <c r="AR30" s="145"/>
      <c r="AS30" s="22"/>
    </row>
    <row r="31" spans="1:45">
      <c r="A31" s="42" t="s">
        <v>24</v>
      </c>
      <c r="B31" s="102" t="s">
        <v>62</v>
      </c>
      <c r="C31" s="123"/>
      <c r="D31" s="124"/>
      <c r="E31" s="125"/>
      <c r="F31" s="107"/>
      <c r="G31" s="259"/>
      <c r="H31" s="260"/>
      <c r="I31" s="260"/>
      <c r="J31" s="260"/>
      <c r="K31" s="261"/>
      <c r="L31" s="260"/>
      <c r="M31" s="261"/>
      <c r="N31" s="260"/>
      <c r="O31" s="260"/>
      <c r="P31" s="260"/>
      <c r="Q31" s="260"/>
      <c r="R31" s="260"/>
      <c r="S31" s="260"/>
      <c r="T31" s="262"/>
      <c r="U31" s="260"/>
      <c r="V31" s="261"/>
      <c r="W31" s="260"/>
      <c r="X31" s="260"/>
      <c r="Y31" s="260"/>
      <c r="Z31" s="261"/>
      <c r="AA31" s="260"/>
      <c r="AB31" s="260"/>
      <c r="AC31" s="261"/>
      <c r="AD31" s="260"/>
      <c r="AE31" s="260"/>
      <c r="AF31" s="263"/>
      <c r="AG31" s="263"/>
      <c r="AH31" s="260"/>
      <c r="AI31" s="260"/>
      <c r="AJ31" s="260"/>
      <c r="AK31" s="263"/>
      <c r="AL31" s="260"/>
      <c r="AM31" s="260"/>
      <c r="AN31" s="263"/>
      <c r="AO31" s="260"/>
      <c r="AP31" s="263"/>
      <c r="AQ31" s="263"/>
      <c r="AR31" s="260"/>
      <c r="AS31" s="22"/>
    </row>
    <row r="32" spans="1:45" s="115" customFormat="1">
      <c r="A32" s="66" t="s">
        <v>24</v>
      </c>
      <c r="B32" s="23" t="s">
        <v>315</v>
      </c>
      <c r="C32" s="132"/>
      <c r="D32" s="134"/>
      <c r="E32" s="130"/>
      <c r="F32" s="107"/>
      <c r="G32" s="173"/>
      <c r="H32" s="166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166"/>
      <c r="T32" s="50"/>
      <c r="U32" s="55"/>
      <c r="V32" s="55"/>
      <c r="W32" s="166"/>
      <c r="X32" s="166"/>
      <c r="Y32" s="166"/>
      <c r="Z32" s="55"/>
      <c r="AA32" s="55"/>
      <c r="AB32" s="55"/>
      <c r="AC32" s="55"/>
      <c r="AD32" s="55"/>
      <c r="AE32" s="55"/>
      <c r="AF32" s="50"/>
      <c r="AG32" s="48"/>
      <c r="AH32" s="55"/>
      <c r="AI32" s="55"/>
      <c r="AJ32" s="55"/>
      <c r="AK32" s="50"/>
      <c r="AL32" s="166"/>
      <c r="AM32" s="166"/>
      <c r="AN32" s="48"/>
      <c r="AO32" s="55"/>
      <c r="AP32" s="50"/>
      <c r="AQ32" s="48"/>
      <c r="AR32" s="55"/>
      <c r="AS32" s="140"/>
    </row>
    <row r="33" spans="1:45" s="115" customFormat="1">
      <c r="A33" s="42" t="s">
        <v>24</v>
      </c>
      <c r="B33" s="102" t="s">
        <v>334</v>
      </c>
      <c r="C33" s="123"/>
      <c r="D33" s="124"/>
      <c r="E33" s="125"/>
      <c r="F33" s="107"/>
      <c r="G33" s="259"/>
      <c r="H33" s="260"/>
      <c r="I33" s="260"/>
      <c r="J33" s="260"/>
      <c r="K33" s="261"/>
      <c r="L33" s="260"/>
      <c r="M33" s="261"/>
      <c r="N33" s="260"/>
      <c r="O33" s="260"/>
      <c r="P33" s="260"/>
      <c r="Q33" s="260"/>
      <c r="R33" s="260"/>
      <c r="S33" s="260"/>
      <c r="T33" s="262"/>
      <c r="U33" s="260"/>
      <c r="V33" s="261"/>
      <c r="W33" s="260"/>
      <c r="X33" s="260"/>
      <c r="Y33" s="260"/>
      <c r="Z33" s="261"/>
      <c r="AA33" s="260"/>
      <c r="AB33" s="260"/>
      <c r="AC33" s="261"/>
      <c r="AD33" s="260"/>
      <c r="AE33" s="260"/>
      <c r="AF33" s="263"/>
      <c r="AG33" s="263"/>
      <c r="AH33" s="260"/>
      <c r="AI33" s="260"/>
      <c r="AJ33" s="260"/>
      <c r="AK33" s="263"/>
      <c r="AL33" s="260"/>
      <c r="AM33" s="260"/>
      <c r="AN33" s="263"/>
      <c r="AO33" s="260"/>
      <c r="AP33" s="263"/>
      <c r="AQ33" s="263"/>
      <c r="AR33" s="260"/>
      <c r="AS33" s="140"/>
    </row>
    <row r="34" spans="1:45" s="115" customFormat="1">
      <c r="A34" s="42" t="s">
        <v>24</v>
      </c>
      <c r="B34" s="102" t="s">
        <v>210</v>
      </c>
      <c r="C34" s="123"/>
      <c r="D34" s="124"/>
      <c r="E34" s="125"/>
      <c r="F34" s="107"/>
      <c r="G34" s="259"/>
      <c r="H34" s="260"/>
      <c r="I34" s="260"/>
      <c r="J34" s="260"/>
      <c r="K34" s="261"/>
      <c r="L34" s="260"/>
      <c r="M34" s="261"/>
      <c r="N34" s="260"/>
      <c r="O34" s="260"/>
      <c r="P34" s="260"/>
      <c r="Q34" s="260"/>
      <c r="R34" s="260"/>
      <c r="S34" s="260"/>
      <c r="T34" s="262"/>
      <c r="U34" s="260"/>
      <c r="V34" s="261"/>
      <c r="W34" s="260"/>
      <c r="X34" s="260"/>
      <c r="Y34" s="260"/>
      <c r="Z34" s="261"/>
      <c r="AA34" s="260"/>
      <c r="AB34" s="260"/>
      <c r="AC34" s="261"/>
      <c r="AD34" s="260"/>
      <c r="AE34" s="260"/>
      <c r="AF34" s="263"/>
      <c r="AG34" s="263"/>
      <c r="AH34" s="260"/>
      <c r="AI34" s="260"/>
      <c r="AJ34" s="260"/>
      <c r="AK34" s="263"/>
      <c r="AL34" s="260"/>
      <c r="AM34" s="260"/>
      <c r="AN34" s="263"/>
      <c r="AO34" s="260"/>
      <c r="AP34" s="263"/>
      <c r="AQ34" s="263"/>
      <c r="AR34" s="260"/>
      <c r="AS34" s="140"/>
    </row>
    <row r="35" spans="1:45" s="115" customFormat="1">
      <c r="A35" s="207" t="s">
        <v>24</v>
      </c>
      <c r="B35" s="23" t="s">
        <v>407</v>
      </c>
      <c r="C35" s="132">
        <v>7</v>
      </c>
      <c r="D35" s="134">
        <v>1</v>
      </c>
      <c r="E35" s="130">
        <v>1</v>
      </c>
      <c r="F35" s="107">
        <f>AVERAGE(G35,H35,I35,J35,K35,M35,N35)</f>
        <v>4.8571428571428568</v>
      </c>
      <c r="G35" s="144">
        <v>6</v>
      </c>
      <c r="H35" s="55">
        <v>5</v>
      </c>
      <c r="I35" s="55">
        <v>5</v>
      </c>
      <c r="J35" s="308">
        <v>3</v>
      </c>
      <c r="K35" s="166">
        <v>4</v>
      </c>
      <c r="L35" s="166" t="s">
        <v>106</v>
      </c>
      <c r="M35" s="166">
        <v>6</v>
      </c>
      <c r="N35" s="54">
        <v>5</v>
      </c>
      <c r="O35" s="55"/>
      <c r="P35" s="55"/>
      <c r="Q35" s="55"/>
      <c r="R35" s="55"/>
      <c r="S35" s="55"/>
      <c r="T35" s="48"/>
      <c r="U35" s="55"/>
      <c r="V35" s="166"/>
      <c r="W35" s="55"/>
      <c r="X35" s="55"/>
      <c r="Y35" s="55"/>
      <c r="Z35" s="166"/>
      <c r="AA35" s="55"/>
      <c r="AB35" s="55"/>
      <c r="AC35" s="166"/>
      <c r="AD35" s="166"/>
      <c r="AE35" s="145"/>
      <c r="AF35" s="50"/>
      <c r="AG35" s="50"/>
      <c r="AH35" s="55"/>
      <c r="AI35" s="145"/>
      <c r="AJ35" s="55"/>
      <c r="AK35" s="50"/>
      <c r="AL35" s="145"/>
      <c r="AM35" s="145"/>
      <c r="AN35" s="50"/>
      <c r="AO35" s="55"/>
      <c r="AP35" s="50"/>
      <c r="AQ35" s="50"/>
      <c r="AR35" s="145"/>
      <c r="AS35" s="140"/>
    </row>
    <row r="36" spans="1:45" s="115" customFormat="1">
      <c r="A36" s="207" t="s">
        <v>24</v>
      </c>
      <c r="B36" s="23" t="s">
        <v>556</v>
      </c>
      <c r="C36" s="132">
        <v>3</v>
      </c>
      <c r="D36" s="134">
        <v>3</v>
      </c>
      <c r="E36" s="130"/>
      <c r="F36" s="107">
        <f>AVERAGE(H36,J36,L36)</f>
        <v>4.666666666666667</v>
      </c>
      <c r="G36" s="144"/>
      <c r="H36" s="55">
        <v>5</v>
      </c>
      <c r="I36" s="88" t="s">
        <v>106</v>
      </c>
      <c r="J36" s="308">
        <v>3</v>
      </c>
      <c r="K36" s="88" t="s">
        <v>106</v>
      </c>
      <c r="L36" s="55">
        <v>6</v>
      </c>
      <c r="M36" s="88" t="s">
        <v>106</v>
      </c>
      <c r="N36" s="55"/>
      <c r="O36" s="55"/>
      <c r="P36" s="55"/>
      <c r="Q36" s="55"/>
      <c r="R36" s="55"/>
      <c r="S36" s="55"/>
      <c r="T36" s="48"/>
      <c r="U36" s="55"/>
      <c r="V36" s="166"/>
      <c r="W36" s="55"/>
      <c r="X36" s="55"/>
      <c r="Y36" s="55"/>
      <c r="Z36" s="166"/>
      <c r="AA36" s="55"/>
      <c r="AB36" s="55"/>
      <c r="AC36" s="166"/>
      <c r="AD36" s="166"/>
      <c r="AE36" s="145"/>
      <c r="AF36" s="50"/>
      <c r="AG36" s="50"/>
      <c r="AH36" s="55"/>
      <c r="AI36" s="145"/>
      <c r="AJ36" s="55"/>
      <c r="AK36" s="50"/>
      <c r="AL36" s="145"/>
      <c r="AM36" s="145"/>
      <c r="AN36" s="50"/>
      <c r="AO36" s="55"/>
      <c r="AP36" s="50"/>
      <c r="AQ36" s="50"/>
      <c r="AR36" s="145"/>
      <c r="AS36" s="140"/>
    </row>
    <row r="37" spans="1:45" s="115" customFormat="1" ht="15.75" thickBot="1">
      <c r="A37" s="264" t="s">
        <v>24</v>
      </c>
      <c r="B37" s="159" t="s">
        <v>354</v>
      </c>
      <c r="C37" s="133">
        <v>2</v>
      </c>
      <c r="D37" s="135">
        <v>1</v>
      </c>
      <c r="E37" s="131"/>
      <c r="F37" s="28">
        <f>AVERAGE(I37,J37)</f>
        <v>5</v>
      </c>
      <c r="G37" s="144"/>
      <c r="H37" s="88" t="s">
        <v>106</v>
      </c>
      <c r="I37" s="55">
        <v>6</v>
      </c>
      <c r="J37" s="55">
        <v>4</v>
      </c>
      <c r="K37" s="55"/>
      <c r="L37" s="55"/>
      <c r="M37" s="55"/>
      <c r="N37" s="55"/>
      <c r="O37" s="166"/>
      <c r="P37" s="55"/>
      <c r="Q37" s="55"/>
      <c r="R37" s="55"/>
      <c r="S37" s="55"/>
      <c r="T37" s="147"/>
      <c r="U37" s="166"/>
      <c r="V37" s="145"/>
      <c r="W37" s="145"/>
      <c r="X37" s="55"/>
      <c r="Y37" s="55"/>
      <c r="Z37" s="145"/>
      <c r="AA37" s="166"/>
      <c r="AB37" s="166"/>
      <c r="AC37" s="55"/>
      <c r="AD37" s="55"/>
      <c r="AE37" s="166"/>
      <c r="AF37" s="50"/>
      <c r="AG37" s="50"/>
      <c r="AH37" s="55"/>
      <c r="AI37" s="55"/>
      <c r="AJ37" s="55"/>
      <c r="AK37" s="48"/>
      <c r="AL37" s="55"/>
      <c r="AM37" s="55"/>
      <c r="AN37" s="50"/>
      <c r="AO37" s="166"/>
      <c r="AP37" s="48"/>
      <c r="AQ37" s="50"/>
      <c r="AR37" s="55"/>
      <c r="AS37" s="140"/>
    </row>
    <row r="38" spans="1:45">
      <c r="G38" s="31">
        <f>AVERAGE(G8,G11,G13,G14,G15,G17,G21,G22,G23,G24,G35)</f>
        <v>5.0909090909090908</v>
      </c>
      <c r="H38" s="31">
        <f>AVERAGE(H8,H11,H13,H14,H15,H17,H24,H26,H30,H35,H36)</f>
        <v>5.7272727272727275</v>
      </c>
      <c r="I38" s="31">
        <f>AVERAGE(I8,I11,I12,I13,I14,I15,I21,I24,I26,I35,I37)</f>
        <v>5.0909090909090908</v>
      </c>
      <c r="J38" s="25">
        <f>AVERAGE(J8,J13,J14,J15,J17,J18,J24,J26,J36,J35,J37)</f>
        <v>3.3636363636363638</v>
      </c>
      <c r="K38" s="25">
        <f>AVERAGE(K8,K12,K13,K16,K15,K18,K23,K24,K26,K29,K35)</f>
        <v>4.9090909090909092</v>
      </c>
      <c r="L38" s="31">
        <f>AVERAGE(L8,L11,L13,L17,L18,L21,L23,L26,L27,L29,L36)</f>
        <v>4.6363636363636367</v>
      </c>
      <c r="M38" s="25">
        <f>AVERAGE(M8,M13,M15,M18,M21,M23,M26,M29,M30,M35)</f>
        <v>4.3</v>
      </c>
      <c r="N38" s="25">
        <f>AVERAGE(N8,N13,N15,N17,N18,N21,N23,N24,N26,N29,N35)</f>
        <v>5.4545454545454541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96" t="s">
        <v>256</v>
      </c>
    </row>
    <row r="4" spans="1:45" ht="15.75" thickBot="1">
      <c r="A4" t="s">
        <v>2</v>
      </c>
    </row>
    <row r="5" spans="1:45" ht="15.75" thickBot="1">
      <c r="C5" s="412" t="s">
        <v>74</v>
      </c>
      <c r="D5" s="413"/>
      <c r="E5" s="414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72</v>
      </c>
      <c r="E6" s="6" t="s">
        <v>5</v>
      </c>
      <c r="F6" s="7" t="s">
        <v>73</v>
      </c>
      <c r="G6" s="139" t="s">
        <v>427</v>
      </c>
      <c r="H6" s="139" t="s">
        <v>544</v>
      </c>
      <c r="I6" s="139" t="s">
        <v>605</v>
      </c>
      <c r="J6" s="139" t="s">
        <v>625</v>
      </c>
      <c r="K6" s="139" t="s">
        <v>662</v>
      </c>
      <c r="L6" s="139" t="s">
        <v>711</v>
      </c>
      <c r="M6" s="139" t="s">
        <v>722</v>
      </c>
      <c r="N6" s="139" t="s">
        <v>755</v>
      </c>
      <c r="O6" s="21"/>
      <c r="P6" s="62"/>
      <c r="Q6" s="67"/>
      <c r="R6" s="82"/>
      <c r="S6" s="82"/>
      <c r="T6" s="82"/>
      <c r="U6" s="82"/>
      <c r="V6" s="90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139"/>
      <c r="AK6" s="139"/>
      <c r="AL6" s="139"/>
      <c r="AM6" s="139"/>
      <c r="AN6" s="139"/>
      <c r="AO6" s="139"/>
      <c r="AP6" s="139"/>
      <c r="AQ6" s="139"/>
      <c r="AR6" s="139"/>
    </row>
    <row r="7" spans="1:45">
      <c r="A7" s="1" t="s">
        <v>8</v>
      </c>
      <c r="B7" s="38" t="s">
        <v>75</v>
      </c>
      <c r="C7" s="132">
        <v>6</v>
      </c>
      <c r="D7" s="134"/>
      <c r="E7" s="142"/>
      <c r="F7" s="27">
        <f>AVERAGE(I7,J7,K7,L7,M7,N7)</f>
        <v>5.833333333333333</v>
      </c>
      <c r="G7" s="55"/>
      <c r="H7" s="55"/>
      <c r="I7" s="251">
        <v>7</v>
      </c>
      <c r="J7" s="55">
        <v>5</v>
      </c>
      <c r="K7" s="55">
        <v>5</v>
      </c>
      <c r="L7" s="54">
        <v>6</v>
      </c>
      <c r="M7" s="54">
        <v>6</v>
      </c>
      <c r="N7" s="55">
        <v>6</v>
      </c>
      <c r="O7" s="55"/>
      <c r="P7" s="145"/>
      <c r="Q7" s="145"/>
      <c r="R7" s="55"/>
      <c r="S7" s="55"/>
      <c r="T7" s="55"/>
      <c r="U7" s="55"/>
      <c r="V7" s="55"/>
      <c r="W7" s="145"/>
      <c r="X7" s="55"/>
      <c r="Y7" s="55"/>
      <c r="Z7" s="145"/>
      <c r="AA7" s="145"/>
      <c r="AB7" s="55"/>
      <c r="AC7" s="55"/>
      <c r="AD7" s="145"/>
      <c r="AE7" s="145"/>
      <c r="AF7" s="50"/>
      <c r="AG7" s="55"/>
      <c r="AH7" s="50"/>
      <c r="AI7" s="55"/>
      <c r="AJ7" s="55"/>
      <c r="AK7" s="50"/>
      <c r="AL7" s="145"/>
      <c r="AM7" s="50"/>
      <c r="AN7" s="50"/>
      <c r="AO7" s="147"/>
      <c r="AP7" s="55"/>
      <c r="AQ7" s="50"/>
      <c r="AR7" s="55"/>
      <c r="AS7" s="22"/>
    </row>
    <row r="8" spans="1:45" s="115" customFormat="1">
      <c r="A8" s="66" t="s">
        <v>8</v>
      </c>
      <c r="B8" s="38" t="s">
        <v>277</v>
      </c>
      <c r="C8" s="132"/>
      <c r="D8" s="134"/>
      <c r="E8" s="142"/>
      <c r="F8" s="107"/>
      <c r="G8" s="55"/>
      <c r="H8" s="55"/>
      <c r="I8" s="55"/>
      <c r="J8" s="145"/>
      <c r="K8" s="55"/>
      <c r="L8" s="55"/>
      <c r="M8" s="55"/>
      <c r="N8" s="55"/>
      <c r="O8" s="55"/>
      <c r="P8" s="145"/>
      <c r="Q8" s="145"/>
      <c r="R8" s="55"/>
      <c r="S8" s="55"/>
      <c r="T8" s="55"/>
      <c r="U8" s="55"/>
      <c r="V8" s="55"/>
      <c r="W8" s="145"/>
      <c r="X8" s="55"/>
      <c r="Y8" s="55"/>
      <c r="Z8" s="55"/>
      <c r="AA8" s="145"/>
      <c r="AB8" s="55"/>
      <c r="AC8" s="55"/>
      <c r="AD8" s="55"/>
      <c r="AE8" s="55"/>
      <c r="AF8" s="50"/>
      <c r="AG8" s="145"/>
      <c r="AH8" s="50"/>
      <c r="AI8" s="55"/>
      <c r="AJ8" s="55"/>
      <c r="AK8" s="50"/>
      <c r="AL8" s="145"/>
      <c r="AM8" s="50"/>
      <c r="AN8" s="50"/>
      <c r="AO8" s="147"/>
      <c r="AP8" s="55"/>
      <c r="AQ8" s="50"/>
      <c r="AR8" s="55"/>
      <c r="AS8" s="140"/>
    </row>
    <row r="9" spans="1:45">
      <c r="A9" s="10" t="s">
        <v>8</v>
      </c>
      <c r="B9" s="57" t="s">
        <v>289</v>
      </c>
      <c r="C9" s="136">
        <v>2</v>
      </c>
      <c r="D9" s="137"/>
      <c r="E9" s="121"/>
      <c r="F9" s="29">
        <f>AVERAGE(G9,H9)</f>
        <v>2.5</v>
      </c>
      <c r="G9" s="308">
        <v>3</v>
      </c>
      <c r="H9" s="308">
        <v>2</v>
      </c>
      <c r="I9" s="14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66"/>
      <c r="AC9" s="145"/>
      <c r="AD9" s="55"/>
      <c r="AE9" s="55"/>
      <c r="AF9" s="50"/>
      <c r="AG9" s="55"/>
      <c r="AH9" s="50"/>
      <c r="AI9" s="55"/>
      <c r="AJ9" s="55"/>
      <c r="AK9" s="50"/>
      <c r="AL9" s="55"/>
      <c r="AM9" s="147"/>
      <c r="AN9" s="50"/>
      <c r="AO9" s="50"/>
      <c r="AP9" s="55"/>
      <c r="AQ9" s="147"/>
      <c r="AR9" s="55"/>
      <c r="AS9" s="22"/>
    </row>
    <row r="10" spans="1:45">
      <c r="A10" s="1" t="s">
        <v>10</v>
      </c>
      <c r="B10" s="35" t="s">
        <v>197</v>
      </c>
      <c r="C10" s="132">
        <v>7</v>
      </c>
      <c r="D10" s="134"/>
      <c r="E10" s="142"/>
      <c r="F10" s="27">
        <f>AVERAGE(G10,H10,J10,K10,L10,M10,N10)</f>
        <v>4.8571428571428568</v>
      </c>
      <c r="G10" s="55">
        <v>6</v>
      </c>
      <c r="H10" s="308">
        <v>3</v>
      </c>
      <c r="I10" s="166"/>
      <c r="J10" s="55">
        <v>4</v>
      </c>
      <c r="K10" s="55">
        <v>5</v>
      </c>
      <c r="L10" s="306">
        <v>7</v>
      </c>
      <c r="M10" s="55">
        <v>5</v>
      </c>
      <c r="N10" s="55">
        <v>4</v>
      </c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0"/>
      <c r="AG10" s="55"/>
      <c r="AH10" s="50"/>
      <c r="AI10" s="55"/>
      <c r="AJ10" s="55"/>
      <c r="AK10" s="50"/>
      <c r="AL10" s="55"/>
      <c r="AM10" s="50"/>
      <c r="AN10" s="50"/>
      <c r="AO10" s="147"/>
      <c r="AP10" s="55"/>
      <c r="AQ10" s="50"/>
      <c r="AR10" s="55"/>
      <c r="AS10" s="22"/>
    </row>
    <row r="11" spans="1:45">
      <c r="A11" s="1" t="s">
        <v>10</v>
      </c>
      <c r="B11" s="38" t="s">
        <v>231</v>
      </c>
      <c r="C11" s="132">
        <v>5</v>
      </c>
      <c r="D11" s="134"/>
      <c r="E11" s="130"/>
      <c r="F11" s="27">
        <f>AVERAGE(J11,K11,L11,M11,N11)</f>
        <v>5</v>
      </c>
      <c r="G11" s="55"/>
      <c r="H11" s="55"/>
      <c r="I11" s="166"/>
      <c r="J11" s="55">
        <v>5</v>
      </c>
      <c r="K11" s="166">
        <v>4</v>
      </c>
      <c r="L11" s="307">
        <v>7</v>
      </c>
      <c r="M11" s="55">
        <v>5</v>
      </c>
      <c r="N11" s="55">
        <v>4</v>
      </c>
      <c r="O11" s="55"/>
      <c r="P11" s="55"/>
      <c r="Q11" s="166"/>
      <c r="R11" s="55"/>
      <c r="S11" s="55"/>
      <c r="T11" s="14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0"/>
      <c r="AG11" s="55"/>
      <c r="AH11" s="50"/>
      <c r="AI11" s="55"/>
      <c r="AJ11" s="55"/>
      <c r="AK11" s="147"/>
      <c r="AL11" s="55"/>
      <c r="AM11" s="48"/>
      <c r="AN11" s="50"/>
      <c r="AO11" s="50"/>
      <c r="AP11" s="55"/>
      <c r="AQ11" s="50"/>
      <c r="AR11" s="55"/>
      <c r="AS11" s="22"/>
    </row>
    <row r="12" spans="1:45">
      <c r="A12" s="1" t="s">
        <v>10</v>
      </c>
      <c r="B12" s="23" t="s">
        <v>76</v>
      </c>
      <c r="C12" s="132">
        <v>3</v>
      </c>
      <c r="D12" s="134"/>
      <c r="E12" s="130"/>
      <c r="F12" s="27">
        <f>AVERAGE(G12,H12,I12)</f>
        <v>4.333333333333333</v>
      </c>
      <c r="G12" s="55">
        <v>5</v>
      </c>
      <c r="H12" s="308">
        <v>3</v>
      </c>
      <c r="I12" s="166">
        <v>5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145"/>
      <c r="AD12" s="55"/>
      <c r="AE12" s="55"/>
      <c r="AF12" s="50"/>
      <c r="AG12" s="55"/>
      <c r="AH12" s="50"/>
      <c r="AI12" s="55"/>
      <c r="AJ12" s="55"/>
      <c r="AK12" s="50"/>
      <c r="AL12" s="55"/>
      <c r="AM12" s="50"/>
      <c r="AN12" s="50"/>
      <c r="AO12" s="50"/>
      <c r="AP12" s="55"/>
      <c r="AQ12" s="50"/>
      <c r="AR12" s="55"/>
      <c r="AS12" s="22"/>
    </row>
    <row r="13" spans="1:45" s="65" customFormat="1">
      <c r="A13" s="42" t="s">
        <v>10</v>
      </c>
      <c r="B13" s="102" t="s">
        <v>245</v>
      </c>
      <c r="C13" s="123"/>
      <c r="D13" s="124"/>
      <c r="E13" s="125"/>
      <c r="F13" s="69"/>
      <c r="G13" s="260"/>
      <c r="H13" s="260"/>
      <c r="I13" s="261"/>
      <c r="J13" s="260"/>
      <c r="K13" s="260"/>
      <c r="L13" s="260"/>
      <c r="M13" s="260"/>
      <c r="N13" s="260"/>
      <c r="O13" s="260"/>
      <c r="P13" s="260"/>
      <c r="Q13" s="260"/>
      <c r="R13" s="260"/>
      <c r="S13" s="181"/>
      <c r="T13" s="260"/>
      <c r="U13" s="260"/>
      <c r="V13" s="260"/>
      <c r="W13" s="181"/>
      <c r="X13" s="260"/>
      <c r="Y13" s="260"/>
      <c r="Z13" s="261"/>
      <c r="AA13" s="260"/>
      <c r="AB13" s="260"/>
      <c r="AC13" s="260"/>
      <c r="AD13" s="260"/>
      <c r="AE13" s="181"/>
      <c r="AF13" s="263"/>
      <c r="AG13" s="260"/>
      <c r="AH13" s="263"/>
      <c r="AI13" s="260"/>
      <c r="AJ13" s="261"/>
      <c r="AK13" s="263"/>
      <c r="AL13" s="260"/>
      <c r="AM13" s="263"/>
      <c r="AN13" s="263"/>
      <c r="AO13" s="263"/>
      <c r="AP13" s="261"/>
      <c r="AQ13" s="263"/>
      <c r="AR13" s="260"/>
      <c r="AS13" s="68"/>
    </row>
    <row r="14" spans="1:45" s="115" customFormat="1">
      <c r="A14" s="66" t="s">
        <v>10</v>
      </c>
      <c r="B14" s="35" t="s">
        <v>355</v>
      </c>
      <c r="C14" s="132"/>
      <c r="D14" s="134"/>
      <c r="E14" s="130"/>
      <c r="F14" s="107"/>
      <c r="G14" s="35"/>
      <c r="H14" s="55"/>
      <c r="I14" s="166"/>
      <c r="J14" s="145"/>
      <c r="K14" s="55"/>
      <c r="L14" s="55"/>
      <c r="M14" s="55"/>
      <c r="N14" s="14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166"/>
      <c r="AA14" s="55"/>
      <c r="AB14" s="55"/>
      <c r="AC14" s="55"/>
      <c r="AD14" s="55"/>
      <c r="AE14" s="55"/>
      <c r="AF14" s="50"/>
      <c r="AG14" s="55"/>
      <c r="AH14" s="55"/>
      <c r="AI14" s="55"/>
      <c r="AJ14" s="55"/>
      <c r="AK14" s="166"/>
      <c r="AL14" s="55"/>
      <c r="AM14" s="55"/>
      <c r="AN14" s="55"/>
      <c r="AO14" s="50"/>
      <c r="AP14" s="55"/>
      <c r="AQ14" s="50"/>
      <c r="AR14" s="55"/>
      <c r="AS14" s="140"/>
    </row>
    <row r="15" spans="1:45" s="115" customFormat="1">
      <c r="A15" s="66" t="s">
        <v>10</v>
      </c>
      <c r="B15" s="35" t="s">
        <v>357</v>
      </c>
      <c r="C15" s="132">
        <v>8</v>
      </c>
      <c r="D15" s="134"/>
      <c r="E15" s="130"/>
      <c r="F15" s="107">
        <f>AVERAGE(G15,H15,I15,J15,K15,L15,M15,N15)</f>
        <v>4.875</v>
      </c>
      <c r="G15" s="35">
        <v>4</v>
      </c>
      <c r="H15" s="308">
        <v>2</v>
      </c>
      <c r="I15" s="166">
        <v>5</v>
      </c>
      <c r="J15" s="306">
        <v>7</v>
      </c>
      <c r="K15" s="55">
        <v>5</v>
      </c>
      <c r="L15" s="306">
        <v>7</v>
      </c>
      <c r="M15" s="55">
        <v>5</v>
      </c>
      <c r="N15" s="55">
        <v>4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166"/>
      <c r="AA15" s="55"/>
      <c r="AB15" s="55"/>
      <c r="AC15" s="55"/>
      <c r="AD15" s="55"/>
      <c r="AE15" s="55"/>
      <c r="AF15" s="50"/>
      <c r="AG15" s="55"/>
      <c r="AH15" s="55"/>
      <c r="AI15" s="55"/>
      <c r="AJ15" s="55"/>
      <c r="AK15" s="166"/>
      <c r="AL15" s="55"/>
      <c r="AM15" s="55"/>
      <c r="AN15" s="55"/>
      <c r="AO15" s="50"/>
      <c r="AP15" s="55"/>
      <c r="AQ15" s="50"/>
      <c r="AR15" s="55"/>
      <c r="AS15" s="140"/>
    </row>
    <row r="16" spans="1:45" s="115" customFormat="1">
      <c r="A16" s="66" t="s">
        <v>10</v>
      </c>
      <c r="B16" s="60" t="s">
        <v>663</v>
      </c>
      <c r="C16" s="132">
        <v>4</v>
      </c>
      <c r="D16" s="134"/>
      <c r="E16" s="130"/>
      <c r="F16" s="107">
        <f>AVERAGE(K16,L16,M16,N16)</f>
        <v>5.25</v>
      </c>
      <c r="G16" s="35"/>
      <c r="H16" s="145"/>
      <c r="I16" s="55"/>
      <c r="J16" s="55"/>
      <c r="K16" s="55">
        <v>5</v>
      </c>
      <c r="L16" s="55">
        <v>6</v>
      </c>
      <c r="M16" s="55">
        <v>6</v>
      </c>
      <c r="N16" s="55">
        <v>4</v>
      </c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166"/>
      <c r="AA16" s="55"/>
      <c r="AB16" s="55"/>
      <c r="AC16" s="55"/>
      <c r="AD16" s="55"/>
      <c r="AE16" s="55"/>
      <c r="AF16" s="50"/>
      <c r="AG16" s="55"/>
      <c r="AH16" s="55"/>
      <c r="AI16" s="55"/>
      <c r="AJ16" s="55"/>
      <c r="AK16" s="166"/>
      <c r="AL16" s="55"/>
      <c r="AM16" s="55"/>
      <c r="AN16" s="55"/>
      <c r="AO16" s="50"/>
      <c r="AP16" s="55"/>
      <c r="AQ16" s="50"/>
      <c r="AR16" s="55"/>
      <c r="AS16" s="140"/>
    </row>
    <row r="17" spans="1:45">
      <c r="A17" s="168" t="s">
        <v>10</v>
      </c>
      <c r="B17" s="39" t="s">
        <v>177</v>
      </c>
      <c r="C17" s="198"/>
      <c r="D17" s="199"/>
      <c r="E17" s="167"/>
      <c r="F17" s="29"/>
      <c r="G17" s="161"/>
      <c r="H17" s="147"/>
      <c r="I17" s="156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7"/>
      <c r="AC17" s="145"/>
      <c r="AD17" s="147"/>
      <c r="AE17" s="145"/>
      <c r="AF17" s="147"/>
      <c r="AG17" s="147"/>
      <c r="AH17" s="145"/>
      <c r="AI17" s="145"/>
      <c r="AJ17" s="145"/>
      <c r="AK17" s="145"/>
      <c r="AL17" s="147"/>
      <c r="AM17" s="145"/>
      <c r="AN17" s="145"/>
      <c r="AO17" s="147"/>
      <c r="AP17" s="147"/>
      <c r="AQ17" s="147"/>
      <c r="AR17" s="145"/>
      <c r="AS17" s="22"/>
    </row>
    <row r="18" spans="1:45">
      <c r="A18" s="1" t="s">
        <v>23</v>
      </c>
      <c r="B18" s="23" t="s">
        <v>77</v>
      </c>
      <c r="C18" s="132">
        <v>5</v>
      </c>
      <c r="D18" s="134"/>
      <c r="E18" s="130">
        <v>1</v>
      </c>
      <c r="F18" s="27">
        <f>AVERAGE(I18,J18,L18,M18,N18)</f>
        <v>5.6</v>
      </c>
      <c r="G18" s="55"/>
      <c r="H18" s="55"/>
      <c r="I18" s="166">
        <v>5</v>
      </c>
      <c r="J18" s="251">
        <v>7</v>
      </c>
      <c r="K18" s="55"/>
      <c r="L18" s="306">
        <v>7</v>
      </c>
      <c r="M18" s="55">
        <v>5</v>
      </c>
      <c r="N18" s="55">
        <v>4</v>
      </c>
      <c r="O18" s="55"/>
      <c r="P18" s="55"/>
      <c r="Q18" s="55"/>
      <c r="R18" s="55"/>
      <c r="S18" s="55"/>
      <c r="T18" s="55"/>
      <c r="U18" s="166"/>
      <c r="V18" s="55"/>
      <c r="W18" s="166"/>
      <c r="X18" s="55"/>
      <c r="Y18" s="55"/>
      <c r="Z18" s="55"/>
      <c r="AA18" s="55"/>
      <c r="AB18" s="55"/>
      <c r="AC18" s="55"/>
      <c r="AD18" s="55"/>
      <c r="AE18" s="55"/>
      <c r="AF18" s="48"/>
      <c r="AG18" s="166"/>
      <c r="AH18" s="50"/>
      <c r="AI18" s="55"/>
      <c r="AJ18" s="55"/>
      <c r="AK18" s="50"/>
      <c r="AL18" s="55"/>
      <c r="AM18" s="50"/>
      <c r="AN18" s="50"/>
      <c r="AO18" s="50"/>
      <c r="AP18" s="55"/>
      <c r="AQ18" s="50"/>
      <c r="AR18" s="55"/>
      <c r="AS18" s="22"/>
    </row>
    <row r="19" spans="1:45">
      <c r="A19" s="1" t="s">
        <v>23</v>
      </c>
      <c r="B19" s="23" t="s">
        <v>78</v>
      </c>
      <c r="C19" s="132">
        <v>8</v>
      </c>
      <c r="D19" s="134"/>
      <c r="E19" s="130"/>
      <c r="F19" s="27">
        <f>AVERAGE(G19,H19,I19,J19,K19,L19,M19,N19)</f>
        <v>4.75</v>
      </c>
      <c r="G19" s="55">
        <v>5</v>
      </c>
      <c r="H19" s="55">
        <v>4</v>
      </c>
      <c r="I19" s="166">
        <v>5</v>
      </c>
      <c r="J19" s="55">
        <v>5</v>
      </c>
      <c r="K19" s="55">
        <v>5</v>
      </c>
      <c r="L19" s="55">
        <v>6</v>
      </c>
      <c r="M19" s="166">
        <v>5</v>
      </c>
      <c r="N19" s="308">
        <v>3</v>
      </c>
      <c r="O19" s="55"/>
      <c r="P19" s="55"/>
      <c r="Q19" s="55"/>
      <c r="R19" s="55"/>
      <c r="S19" s="145"/>
      <c r="T19" s="166"/>
      <c r="U19" s="166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0"/>
      <c r="AG19" s="55"/>
      <c r="AH19" s="50"/>
      <c r="AI19" s="55"/>
      <c r="AJ19" s="55"/>
      <c r="AK19" s="50"/>
      <c r="AL19" s="55"/>
      <c r="AM19" s="50"/>
      <c r="AN19" s="50"/>
      <c r="AO19" s="50"/>
      <c r="AP19" s="55"/>
      <c r="AQ19" s="50"/>
      <c r="AR19" s="55"/>
      <c r="AS19" s="22"/>
    </row>
    <row r="20" spans="1:45">
      <c r="A20" s="1" t="s">
        <v>23</v>
      </c>
      <c r="B20" s="23" t="s">
        <v>80</v>
      </c>
      <c r="C20" s="132"/>
      <c r="D20" s="134">
        <v>4</v>
      </c>
      <c r="E20" s="130"/>
      <c r="F20" s="27"/>
      <c r="G20" s="166" t="s">
        <v>106</v>
      </c>
      <c r="H20" s="55"/>
      <c r="I20" s="166"/>
      <c r="J20" s="88" t="s">
        <v>106</v>
      </c>
      <c r="K20" s="88" t="s">
        <v>106</v>
      </c>
      <c r="L20" s="88" t="s">
        <v>106</v>
      </c>
      <c r="M20" s="55"/>
      <c r="N20" s="55"/>
      <c r="O20" s="55"/>
      <c r="P20" s="55"/>
      <c r="Q20" s="55"/>
      <c r="R20" s="55"/>
      <c r="S20" s="166"/>
      <c r="T20" s="166"/>
      <c r="U20" s="55"/>
      <c r="V20" s="55"/>
      <c r="W20" s="166"/>
      <c r="X20" s="55"/>
      <c r="Y20" s="55"/>
      <c r="Z20" s="166"/>
      <c r="AA20" s="166"/>
      <c r="AB20" s="55"/>
      <c r="AC20" s="166"/>
      <c r="AD20" s="166"/>
      <c r="AE20" s="166"/>
      <c r="AF20" s="50"/>
      <c r="AG20" s="166"/>
      <c r="AH20" s="50"/>
      <c r="AI20" s="166"/>
      <c r="AJ20" s="166"/>
      <c r="AK20" s="48"/>
      <c r="AL20" s="55"/>
      <c r="AM20" s="50"/>
      <c r="AN20" s="50"/>
      <c r="AO20" s="50"/>
      <c r="AP20" s="55"/>
      <c r="AQ20" s="50"/>
      <c r="AR20" s="166"/>
      <c r="AS20" s="22"/>
    </row>
    <row r="21" spans="1:45" s="115" customFormat="1">
      <c r="A21" s="66" t="s">
        <v>23</v>
      </c>
      <c r="B21" s="35" t="s">
        <v>309</v>
      </c>
      <c r="C21" s="132"/>
      <c r="D21" s="134"/>
      <c r="E21" s="130"/>
      <c r="F21" s="107"/>
      <c r="G21" s="55"/>
      <c r="H21" s="55"/>
      <c r="I21" s="166"/>
      <c r="J21" s="55"/>
      <c r="K21" s="166"/>
      <c r="L21" s="55"/>
      <c r="M21" s="55"/>
      <c r="N21" s="55"/>
      <c r="O21" s="55"/>
      <c r="P21" s="55"/>
      <c r="Q21" s="55"/>
      <c r="R21" s="55"/>
      <c r="S21" s="166"/>
      <c r="T21" s="166"/>
      <c r="U21" s="55"/>
      <c r="V21" s="55"/>
      <c r="W21" s="166"/>
      <c r="X21" s="55"/>
      <c r="Y21" s="55"/>
      <c r="Z21" s="55"/>
      <c r="AA21" s="55"/>
      <c r="AB21" s="55"/>
      <c r="AC21" s="55"/>
      <c r="AD21" s="166"/>
      <c r="AE21" s="166"/>
      <c r="AF21" s="50"/>
      <c r="AG21" s="55"/>
      <c r="AH21" s="50"/>
      <c r="AI21" s="166"/>
      <c r="AJ21" s="166"/>
      <c r="AK21" s="50"/>
      <c r="AL21" s="55"/>
      <c r="AM21" s="50"/>
      <c r="AN21" s="50"/>
      <c r="AO21" s="50"/>
      <c r="AP21" s="55"/>
      <c r="AQ21" s="50"/>
      <c r="AR21" s="166"/>
      <c r="AS21" s="140"/>
    </row>
    <row r="22" spans="1:45" s="115" customFormat="1">
      <c r="A22" s="66" t="s">
        <v>23</v>
      </c>
      <c r="B22" s="35" t="s">
        <v>373</v>
      </c>
      <c r="C22" s="132">
        <v>2</v>
      </c>
      <c r="D22" s="134">
        <v>4</v>
      </c>
      <c r="E22" s="130"/>
      <c r="F22" s="107">
        <f>AVERAGE(H22,J22,K22)</f>
        <v>4.666666666666667</v>
      </c>
      <c r="G22" s="204" t="s">
        <v>106</v>
      </c>
      <c r="H22" s="55">
        <v>4</v>
      </c>
      <c r="I22" s="166"/>
      <c r="J22" s="55">
        <v>6</v>
      </c>
      <c r="K22" s="166">
        <v>4</v>
      </c>
      <c r="L22" s="55"/>
      <c r="M22" s="88" t="s">
        <v>106</v>
      </c>
      <c r="N22" s="166" t="s">
        <v>106</v>
      </c>
      <c r="O22" s="156"/>
      <c r="P22" s="55"/>
      <c r="Q22" s="156"/>
      <c r="R22" s="55"/>
      <c r="S22" s="166"/>
      <c r="T22" s="166"/>
      <c r="U22" s="55"/>
      <c r="V22" s="166"/>
      <c r="W22" s="166"/>
      <c r="X22" s="55"/>
      <c r="Y22" s="55"/>
      <c r="Z22" s="55"/>
      <c r="AA22" s="166"/>
      <c r="AB22" s="55"/>
      <c r="AC22" s="55"/>
      <c r="AD22" s="55"/>
      <c r="AE22" s="55"/>
      <c r="AF22" s="147"/>
      <c r="AG22" s="55"/>
      <c r="AH22" s="145"/>
      <c r="AI22" s="166"/>
      <c r="AJ22" s="55"/>
      <c r="AK22" s="55"/>
      <c r="AL22" s="145"/>
      <c r="AM22" s="55"/>
      <c r="AN22" s="55"/>
      <c r="AO22" s="50"/>
      <c r="AP22" s="55"/>
      <c r="AQ22" s="48"/>
      <c r="AR22" s="55"/>
      <c r="AS22" s="140"/>
    </row>
    <row r="23" spans="1:45" s="115" customFormat="1">
      <c r="A23" s="66" t="s">
        <v>23</v>
      </c>
      <c r="B23" s="35" t="s">
        <v>392</v>
      </c>
      <c r="C23" s="132">
        <v>4</v>
      </c>
      <c r="D23" s="134"/>
      <c r="E23" s="130"/>
      <c r="F23" s="107">
        <f>AVERAGE(G23,I23,J23,K23)</f>
        <v>5</v>
      </c>
      <c r="G23" s="35">
        <v>6</v>
      </c>
      <c r="H23" s="55"/>
      <c r="I23" s="166">
        <v>5</v>
      </c>
      <c r="J23" s="55">
        <v>5</v>
      </c>
      <c r="K23" s="166">
        <v>4</v>
      </c>
      <c r="L23" s="55"/>
      <c r="M23" s="55"/>
      <c r="N23" s="55"/>
      <c r="O23" s="156"/>
      <c r="P23" s="55"/>
      <c r="Q23" s="156"/>
      <c r="R23" s="55"/>
      <c r="S23" s="166"/>
      <c r="T23" s="166"/>
      <c r="U23" s="55"/>
      <c r="V23" s="166"/>
      <c r="W23" s="166"/>
      <c r="X23" s="166"/>
      <c r="Y23" s="166"/>
      <c r="Z23" s="55"/>
      <c r="AA23" s="166"/>
      <c r="AB23" s="55"/>
      <c r="AC23" s="55"/>
      <c r="AD23" s="55"/>
      <c r="AE23" s="166"/>
      <c r="AF23" s="48"/>
      <c r="AG23" s="55"/>
      <c r="AH23" s="55"/>
      <c r="AI23" s="55"/>
      <c r="AJ23" s="55"/>
      <c r="AK23" s="55"/>
      <c r="AL23" s="55"/>
      <c r="AM23" s="55"/>
      <c r="AN23" s="166"/>
      <c r="AO23" s="50"/>
      <c r="AP23" s="55"/>
      <c r="AQ23" s="50"/>
      <c r="AR23" s="55"/>
      <c r="AS23" s="140"/>
    </row>
    <row r="24" spans="1:45" s="115" customFormat="1">
      <c r="A24" s="378" t="s">
        <v>23</v>
      </c>
      <c r="B24" s="383" t="s">
        <v>346</v>
      </c>
      <c r="C24" s="384"/>
      <c r="D24" s="385"/>
      <c r="E24" s="386"/>
      <c r="F24" s="107"/>
      <c r="G24" s="409"/>
      <c r="H24" s="402"/>
      <c r="I24" s="403"/>
      <c r="J24" s="402"/>
      <c r="K24" s="403"/>
      <c r="L24" s="402"/>
      <c r="M24" s="402"/>
      <c r="N24" s="402"/>
      <c r="O24" s="402"/>
      <c r="P24" s="402"/>
      <c r="Q24" s="402"/>
      <c r="R24" s="402"/>
      <c r="S24" s="403"/>
      <c r="T24" s="403"/>
      <c r="U24" s="402"/>
      <c r="V24" s="403"/>
      <c r="W24" s="403"/>
      <c r="X24" s="402"/>
      <c r="Y24" s="402"/>
      <c r="Z24" s="402"/>
      <c r="AA24" s="402"/>
      <c r="AB24" s="402"/>
      <c r="AC24" s="402"/>
      <c r="AD24" s="402"/>
      <c r="AE24" s="402"/>
      <c r="AF24" s="404"/>
      <c r="AG24" s="402"/>
      <c r="AH24" s="402"/>
      <c r="AI24" s="402"/>
      <c r="AJ24" s="402"/>
      <c r="AK24" s="402"/>
      <c r="AL24" s="402"/>
      <c r="AM24" s="402"/>
      <c r="AN24" s="402"/>
      <c r="AO24" s="404"/>
      <c r="AP24" s="402"/>
      <c r="AQ24" s="404"/>
      <c r="AR24" s="402"/>
      <c r="AS24" s="140"/>
    </row>
    <row r="25" spans="1:45" s="115" customFormat="1">
      <c r="A25" s="66" t="s">
        <v>23</v>
      </c>
      <c r="B25" s="35" t="s">
        <v>408</v>
      </c>
      <c r="C25" s="132"/>
      <c r="D25" s="134">
        <v>1</v>
      </c>
      <c r="E25" s="130"/>
      <c r="F25" s="107"/>
      <c r="G25" s="35"/>
      <c r="H25" s="55"/>
      <c r="I25" s="88" t="s">
        <v>106</v>
      </c>
      <c r="J25" s="55"/>
      <c r="K25" s="166"/>
      <c r="L25" s="55"/>
      <c r="M25" s="55"/>
      <c r="N25" s="55"/>
      <c r="O25" s="55"/>
      <c r="P25" s="55"/>
      <c r="Q25" s="55"/>
      <c r="R25" s="55"/>
      <c r="S25" s="166"/>
      <c r="T25" s="166"/>
      <c r="U25" s="55"/>
      <c r="V25" s="166"/>
      <c r="W25" s="166"/>
      <c r="X25" s="55"/>
      <c r="Y25" s="55"/>
      <c r="Z25" s="55"/>
      <c r="AA25" s="55"/>
      <c r="AB25" s="55"/>
      <c r="AC25" s="55"/>
      <c r="AD25" s="166"/>
      <c r="AE25" s="55"/>
      <c r="AF25" s="50"/>
      <c r="AG25" s="55"/>
      <c r="AH25" s="166"/>
      <c r="AI25" s="166"/>
      <c r="AJ25" s="55"/>
      <c r="AK25" s="55"/>
      <c r="AL25" s="55"/>
      <c r="AM25" s="55"/>
      <c r="AN25" s="55"/>
      <c r="AO25" s="50"/>
      <c r="AP25" s="55"/>
      <c r="AQ25" s="50"/>
      <c r="AR25" s="55"/>
      <c r="AS25" s="140"/>
    </row>
    <row r="26" spans="1:45" s="115" customFormat="1">
      <c r="A26" s="66" t="s">
        <v>23</v>
      </c>
      <c r="B26" s="23" t="s">
        <v>270</v>
      </c>
      <c r="C26" s="132">
        <v>2</v>
      </c>
      <c r="D26" s="134">
        <v>1</v>
      </c>
      <c r="E26" s="142"/>
      <c r="F26" s="107">
        <f>AVERAGE(G26,H26)</f>
        <v>3.5</v>
      </c>
      <c r="G26" s="55">
        <v>4</v>
      </c>
      <c r="H26" s="308">
        <v>3</v>
      </c>
      <c r="I26" s="88" t="s">
        <v>106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166"/>
      <c r="V26" s="55"/>
      <c r="W26" s="55"/>
      <c r="X26" s="55"/>
      <c r="Y26" s="55"/>
      <c r="Z26" s="166"/>
      <c r="AA26" s="55"/>
      <c r="AB26" s="55"/>
      <c r="AC26" s="55"/>
      <c r="AD26" s="55"/>
      <c r="AE26" s="55"/>
      <c r="AF26" s="50"/>
      <c r="AG26" s="55"/>
      <c r="AH26" s="50"/>
      <c r="AI26" s="55"/>
      <c r="AJ26" s="55"/>
      <c r="AK26" s="48"/>
      <c r="AL26" s="55"/>
      <c r="AM26" s="50"/>
      <c r="AN26" s="50"/>
      <c r="AO26" s="50"/>
      <c r="AP26" s="55"/>
      <c r="AQ26" s="50"/>
      <c r="AR26" s="55"/>
      <c r="AS26" s="140"/>
    </row>
    <row r="27" spans="1:45" s="115" customFormat="1">
      <c r="A27" s="66" t="s">
        <v>23</v>
      </c>
      <c r="B27" s="35" t="s">
        <v>311</v>
      </c>
      <c r="C27" s="132"/>
      <c r="D27" s="134"/>
      <c r="E27" s="130"/>
      <c r="F27" s="107"/>
      <c r="G27" s="55"/>
      <c r="H27" s="55"/>
      <c r="I27" s="166"/>
      <c r="J27" s="145"/>
      <c r="K27" s="55"/>
      <c r="L27" s="55"/>
      <c r="M27" s="55"/>
      <c r="N27" s="166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166"/>
      <c r="AA27" s="55"/>
      <c r="AB27" s="55"/>
      <c r="AC27" s="55"/>
      <c r="AD27" s="55"/>
      <c r="AE27" s="55"/>
      <c r="AF27" s="50"/>
      <c r="AG27" s="55"/>
      <c r="AH27" s="50"/>
      <c r="AI27" s="55"/>
      <c r="AJ27" s="55"/>
      <c r="AK27" s="48"/>
      <c r="AL27" s="55"/>
      <c r="AM27" s="50"/>
      <c r="AN27" s="50"/>
      <c r="AO27" s="50"/>
      <c r="AP27" s="55"/>
      <c r="AQ27" s="50"/>
      <c r="AR27" s="55"/>
      <c r="AS27" s="140"/>
    </row>
    <row r="28" spans="1:45" s="115" customFormat="1">
      <c r="A28" s="66" t="s">
        <v>23</v>
      </c>
      <c r="B28" s="35" t="s">
        <v>410</v>
      </c>
      <c r="C28" s="132">
        <v>8</v>
      </c>
      <c r="D28" s="134"/>
      <c r="E28" s="130">
        <v>3</v>
      </c>
      <c r="F28" s="107">
        <f>AVERAGE(G28,H28,I28,J28,K28,L28,M28,N28)</f>
        <v>5.5</v>
      </c>
      <c r="G28" s="274">
        <v>7</v>
      </c>
      <c r="H28" s="308">
        <v>3</v>
      </c>
      <c r="I28" s="166">
        <v>6</v>
      </c>
      <c r="J28" s="54">
        <v>6</v>
      </c>
      <c r="K28" s="166">
        <v>5</v>
      </c>
      <c r="L28" s="251">
        <v>7</v>
      </c>
      <c r="M28" s="55">
        <v>5</v>
      </c>
      <c r="N28" s="55">
        <v>5</v>
      </c>
      <c r="O28" s="55"/>
      <c r="P28" s="55"/>
      <c r="Q28" s="55"/>
      <c r="R28" s="55"/>
      <c r="S28" s="166"/>
      <c r="T28" s="166"/>
      <c r="U28" s="55"/>
      <c r="V28" s="166"/>
      <c r="W28" s="166"/>
      <c r="X28" s="55"/>
      <c r="Y28" s="55"/>
      <c r="Z28" s="55"/>
      <c r="AA28" s="55"/>
      <c r="AB28" s="55"/>
      <c r="AC28" s="55"/>
      <c r="AD28" s="166"/>
      <c r="AE28" s="55"/>
      <c r="AF28" s="48"/>
      <c r="AG28" s="166"/>
      <c r="AH28" s="166"/>
      <c r="AI28" s="166"/>
      <c r="AJ28" s="55"/>
      <c r="AK28" s="166"/>
      <c r="AL28" s="55"/>
      <c r="AM28" s="55"/>
      <c r="AN28" s="166"/>
      <c r="AO28" s="48"/>
      <c r="AP28" s="55"/>
      <c r="AQ28" s="147"/>
      <c r="AR28" s="55"/>
      <c r="AS28" s="140"/>
    </row>
    <row r="29" spans="1:45" s="115" customFormat="1">
      <c r="A29" s="66" t="s">
        <v>23</v>
      </c>
      <c r="B29" s="35" t="s">
        <v>428</v>
      </c>
      <c r="C29" s="132">
        <v>6</v>
      </c>
      <c r="D29" s="134">
        <v>1</v>
      </c>
      <c r="E29" s="130">
        <v>1</v>
      </c>
      <c r="F29" s="107">
        <f>AVERAGE(H29,I29,J29,K29,M29,N29)</f>
        <v>4.666666666666667</v>
      </c>
      <c r="G29" s="204" t="s">
        <v>106</v>
      </c>
      <c r="H29" s="308">
        <v>3</v>
      </c>
      <c r="I29" s="307">
        <v>7</v>
      </c>
      <c r="J29" s="251">
        <v>7</v>
      </c>
      <c r="K29" s="166">
        <v>4</v>
      </c>
      <c r="L29" s="55"/>
      <c r="M29" s="55">
        <v>4</v>
      </c>
      <c r="N29" s="308">
        <v>3</v>
      </c>
      <c r="O29" s="55"/>
      <c r="P29" s="55"/>
      <c r="Q29" s="55"/>
      <c r="R29" s="55"/>
      <c r="S29" s="166"/>
      <c r="T29" s="166"/>
      <c r="U29" s="55"/>
      <c r="V29" s="166"/>
      <c r="W29" s="166"/>
      <c r="X29" s="55"/>
      <c r="Y29" s="55"/>
      <c r="Z29" s="55"/>
      <c r="AA29" s="55"/>
      <c r="AB29" s="55"/>
      <c r="AC29" s="55"/>
      <c r="AD29" s="166"/>
      <c r="AE29" s="55"/>
      <c r="AF29" s="48"/>
      <c r="AG29" s="166"/>
      <c r="AH29" s="166"/>
      <c r="AI29" s="166"/>
      <c r="AJ29" s="55"/>
      <c r="AK29" s="166"/>
      <c r="AL29" s="55"/>
      <c r="AM29" s="55"/>
      <c r="AN29" s="166"/>
      <c r="AO29" s="48"/>
      <c r="AP29" s="55"/>
      <c r="AQ29" s="147"/>
      <c r="AR29" s="55"/>
      <c r="AS29" s="140"/>
    </row>
    <row r="30" spans="1:45" s="115" customFormat="1">
      <c r="A30" s="66" t="s">
        <v>23</v>
      </c>
      <c r="B30" s="35" t="s">
        <v>545</v>
      </c>
      <c r="C30" s="132">
        <v>3</v>
      </c>
      <c r="D30" s="134"/>
      <c r="E30" s="130"/>
      <c r="F30" s="107">
        <f>AVERAGE(H30,I30,N30)</f>
        <v>4.333333333333333</v>
      </c>
      <c r="G30" s="204"/>
      <c r="H30" s="55">
        <v>4</v>
      </c>
      <c r="I30" s="166">
        <v>6</v>
      </c>
      <c r="J30" s="55"/>
      <c r="K30" s="166"/>
      <c r="L30" s="55"/>
      <c r="M30" s="55"/>
      <c r="N30" s="308">
        <v>3</v>
      </c>
      <c r="O30" s="55"/>
      <c r="P30" s="55"/>
      <c r="Q30" s="55"/>
      <c r="R30" s="55"/>
      <c r="S30" s="166"/>
      <c r="T30" s="166"/>
      <c r="U30" s="55"/>
      <c r="V30" s="166"/>
      <c r="W30" s="166"/>
      <c r="X30" s="55"/>
      <c r="Y30" s="55"/>
      <c r="Z30" s="55"/>
      <c r="AA30" s="55"/>
      <c r="AB30" s="55"/>
      <c r="AC30" s="55"/>
      <c r="AD30" s="166"/>
      <c r="AE30" s="55"/>
      <c r="AF30" s="48"/>
      <c r="AG30" s="166"/>
      <c r="AH30" s="166"/>
      <c r="AI30" s="166"/>
      <c r="AJ30" s="55"/>
      <c r="AK30" s="166"/>
      <c r="AL30" s="55"/>
      <c r="AM30" s="55"/>
      <c r="AN30" s="166"/>
      <c r="AO30" s="48"/>
      <c r="AP30" s="55"/>
      <c r="AQ30" s="147"/>
      <c r="AR30" s="55"/>
      <c r="AS30" s="140"/>
    </row>
    <row r="31" spans="1:45">
      <c r="A31" s="168" t="s">
        <v>23</v>
      </c>
      <c r="B31" s="39" t="s">
        <v>186</v>
      </c>
      <c r="C31" s="198"/>
      <c r="D31" s="199"/>
      <c r="E31" s="167"/>
      <c r="F31" s="29"/>
      <c r="G31" s="161"/>
      <c r="H31" s="147"/>
      <c r="I31" s="156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7"/>
      <c r="AC31" s="145"/>
      <c r="AD31" s="147"/>
      <c r="AE31" s="145"/>
      <c r="AF31" s="147"/>
      <c r="AG31" s="147"/>
      <c r="AH31" s="145"/>
      <c r="AI31" s="145"/>
      <c r="AJ31" s="145"/>
      <c r="AK31" s="145"/>
      <c r="AL31" s="147"/>
      <c r="AM31" s="156"/>
      <c r="AN31" s="145"/>
      <c r="AO31" s="147"/>
      <c r="AP31" s="147"/>
      <c r="AQ31" s="147"/>
      <c r="AR31" s="145"/>
      <c r="AS31" s="22"/>
    </row>
    <row r="32" spans="1:45">
      <c r="A32" s="1" t="s">
        <v>24</v>
      </c>
      <c r="B32" s="23" t="s">
        <v>142</v>
      </c>
      <c r="C32" s="132">
        <v>5</v>
      </c>
      <c r="D32" s="134">
        <v>1</v>
      </c>
      <c r="E32" s="130"/>
      <c r="F32" s="27">
        <f>AVERAGE(G32,H32,I32,L32,M32)</f>
        <v>4.8</v>
      </c>
      <c r="G32" s="55">
        <v>6</v>
      </c>
      <c r="H32" s="166">
        <v>4</v>
      </c>
      <c r="I32" s="295">
        <v>3</v>
      </c>
      <c r="J32" s="166"/>
      <c r="K32" s="166"/>
      <c r="L32" s="307">
        <v>7</v>
      </c>
      <c r="M32" s="55">
        <v>4</v>
      </c>
      <c r="N32" s="166" t="s">
        <v>106</v>
      </c>
      <c r="O32" s="55"/>
      <c r="P32" s="166"/>
      <c r="Q32" s="166"/>
      <c r="R32" s="166"/>
      <c r="S32" s="55"/>
      <c r="T32" s="166"/>
      <c r="U32" s="55"/>
      <c r="V32" s="55"/>
      <c r="W32" s="55"/>
      <c r="X32" s="55"/>
      <c r="Y32" s="55"/>
      <c r="Z32" s="166"/>
      <c r="AA32" s="55"/>
      <c r="AB32" s="166"/>
      <c r="AC32" s="156"/>
      <c r="AD32" s="166"/>
      <c r="AE32" s="166"/>
      <c r="AF32" s="48"/>
      <c r="AG32" s="166"/>
      <c r="AH32" s="48"/>
      <c r="AI32" s="55"/>
      <c r="AJ32" s="166"/>
      <c r="AK32" s="48"/>
      <c r="AL32" s="145"/>
      <c r="AM32" s="50"/>
      <c r="AN32" s="50"/>
      <c r="AO32" s="50"/>
      <c r="AP32" s="55"/>
      <c r="AQ32" s="48"/>
      <c r="AR32" s="166"/>
      <c r="AS32" s="22"/>
    </row>
    <row r="33" spans="1:45">
      <c r="A33" s="42" t="s">
        <v>24</v>
      </c>
      <c r="B33" s="102" t="s">
        <v>179</v>
      </c>
      <c r="C33" s="123"/>
      <c r="D33" s="124"/>
      <c r="E33" s="125"/>
      <c r="F33" s="27"/>
      <c r="G33" s="260"/>
      <c r="H33" s="260"/>
      <c r="I33" s="261"/>
      <c r="J33" s="261"/>
      <c r="K33" s="260"/>
      <c r="L33" s="182"/>
      <c r="M33" s="260"/>
      <c r="N33" s="261"/>
      <c r="O33" s="260"/>
      <c r="P33" s="261"/>
      <c r="Q33" s="260"/>
      <c r="R33" s="260"/>
      <c r="S33" s="260"/>
      <c r="T33" s="181"/>
      <c r="U33" s="182"/>
      <c r="V33" s="261"/>
      <c r="W33" s="260"/>
      <c r="X33" s="261"/>
      <c r="Y33" s="260"/>
      <c r="Z33" s="261"/>
      <c r="AA33" s="260"/>
      <c r="AB33" s="261"/>
      <c r="AC33" s="261"/>
      <c r="AD33" s="261"/>
      <c r="AE33" s="260"/>
      <c r="AF33" s="263"/>
      <c r="AG33" s="260"/>
      <c r="AH33" s="263"/>
      <c r="AI33" s="261"/>
      <c r="AJ33" s="261"/>
      <c r="AK33" s="263"/>
      <c r="AL33" s="260"/>
      <c r="AM33" s="263"/>
      <c r="AN33" s="262"/>
      <c r="AO33" s="262"/>
      <c r="AP33" s="261"/>
      <c r="AQ33" s="262"/>
      <c r="AR33" s="261"/>
      <c r="AS33" s="22"/>
    </row>
    <row r="34" spans="1:45" s="96" customFormat="1">
      <c r="A34" s="66" t="s">
        <v>24</v>
      </c>
      <c r="B34" s="35" t="s">
        <v>258</v>
      </c>
      <c r="C34" s="132">
        <v>1</v>
      </c>
      <c r="D34" s="134">
        <v>3</v>
      </c>
      <c r="E34" s="130">
        <v>2</v>
      </c>
      <c r="F34" s="76">
        <f>AVERAGE(L34)</f>
        <v>7</v>
      </c>
      <c r="G34" s="55"/>
      <c r="H34" s="44" t="s">
        <v>106</v>
      </c>
      <c r="I34" s="55"/>
      <c r="J34" s="166"/>
      <c r="K34" s="88" t="s">
        <v>106</v>
      </c>
      <c r="L34" s="251">
        <v>7</v>
      </c>
      <c r="M34" s="88" t="s">
        <v>106</v>
      </c>
      <c r="N34" s="166"/>
      <c r="O34" s="55"/>
      <c r="P34" s="55"/>
      <c r="Q34" s="55"/>
      <c r="R34" s="55"/>
      <c r="S34" s="55"/>
      <c r="T34" s="55"/>
      <c r="U34" s="55"/>
      <c r="V34" s="166"/>
      <c r="W34" s="55"/>
      <c r="X34" s="166"/>
      <c r="Y34" s="55"/>
      <c r="Z34" s="55"/>
      <c r="AA34" s="166"/>
      <c r="AB34" s="55"/>
      <c r="AC34" s="55"/>
      <c r="AD34" s="55"/>
      <c r="AE34" s="55"/>
      <c r="AF34" s="50"/>
      <c r="AG34" s="145"/>
      <c r="AH34" s="50"/>
      <c r="AI34" s="55"/>
      <c r="AJ34" s="55"/>
      <c r="AK34" s="50"/>
      <c r="AL34" s="166"/>
      <c r="AM34" s="50"/>
      <c r="AN34" s="50"/>
      <c r="AO34" s="48"/>
      <c r="AP34" s="55"/>
      <c r="AQ34" s="48"/>
      <c r="AR34" s="55"/>
      <c r="AS34" s="100"/>
    </row>
    <row r="35" spans="1:45" s="115" customFormat="1">
      <c r="A35" s="149" t="s">
        <v>24</v>
      </c>
      <c r="B35" s="35" t="s">
        <v>391</v>
      </c>
      <c r="C35" s="150">
        <v>3</v>
      </c>
      <c r="D35" s="50">
        <v>4</v>
      </c>
      <c r="E35" s="152">
        <v>2</v>
      </c>
      <c r="F35" s="107">
        <f>AVERAGE(G35,K35,L35,M35)</f>
        <v>5.5</v>
      </c>
      <c r="G35" s="251">
        <v>7</v>
      </c>
      <c r="H35" s="156"/>
      <c r="I35" s="166" t="s">
        <v>106</v>
      </c>
      <c r="J35" s="166" t="s">
        <v>106</v>
      </c>
      <c r="K35" s="166">
        <v>4</v>
      </c>
      <c r="L35" s="251">
        <v>7</v>
      </c>
      <c r="M35" s="55">
        <v>4</v>
      </c>
      <c r="N35" s="166" t="s">
        <v>106</v>
      </c>
      <c r="O35" s="145"/>
      <c r="P35" s="145"/>
      <c r="Q35" s="145"/>
      <c r="R35" s="145"/>
      <c r="S35" s="145"/>
      <c r="T35" s="145"/>
      <c r="U35" s="145"/>
      <c r="V35" s="156"/>
      <c r="W35" s="145"/>
      <c r="X35" s="156"/>
      <c r="Y35" s="145"/>
      <c r="Z35" s="145"/>
      <c r="AA35" s="156"/>
      <c r="AB35" s="145"/>
      <c r="AC35" s="145"/>
      <c r="AD35" s="145"/>
      <c r="AE35" s="145"/>
      <c r="AF35" s="147"/>
      <c r="AG35" s="145"/>
      <c r="AH35" s="147"/>
      <c r="AI35" s="145"/>
      <c r="AJ35" s="145"/>
      <c r="AK35" s="147"/>
      <c r="AL35" s="145"/>
      <c r="AM35" s="147"/>
      <c r="AN35" s="147"/>
      <c r="AO35" s="146"/>
      <c r="AP35" s="145"/>
      <c r="AQ35" s="146"/>
      <c r="AR35" s="145"/>
      <c r="AS35" s="140"/>
    </row>
    <row r="36" spans="1:45" s="115" customFormat="1">
      <c r="A36" s="66" t="s">
        <v>24</v>
      </c>
      <c r="B36" s="23" t="s">
        <v>79</v>
      </c>
      <c r="C36" s="132"/>
      <c r="D36" s="134"/>
      <c r="E36" s="130"/>
      <c r="F36" s="27"/>
      <c r="G36" s="166"/>
      <c r="H36" s="55"/>
      <c r="I36" s="156"/>
      <c r="J36" s="55"/>
      <c r="K36" s="55"/>
      <c r="L36" s="55"/>
      <c r="M36" s="166"/>
      <c r="N36" s="55"/>
      <c r="O36" s="166"/>
      <c r="P36" s="55"/>
      <c r="Q36" s="55"/>
      <c r="R36" s="55"/>
      <c r="S36" s="145"/>
      <c r="T36" s="55"/>
      <c r="U36" s="55"/>
      <c r="V36" s="166"/>
      <c r="W36" s="55"/>
      <c r="X36" s="55"/>
      <c r="Y36" s="166"/>
      <c r="Z36" s="55"/>
      <c r="AA36" s="55"/>
      <c r="AB36" s="55"/>
      <c r="AC36" s="55"/>
      <c r="AD36" s="166"/>
      <c r="AE36" s="55"/>
      <c r="AF36" s="48"/>
      <c r="AG36" s="166"/>
      <c r="AH36" s="50"/>
      <c r="AI36" s="166"/>
      <c r="AJ36" s="166"/>
      <c r="AK36" s="146"/>
      <c r="AL36" s="166"/>
      <c r="AM36" s="48"/>
      <c r="AN36" s="48"/>
      <c r="AO36" s="50"/>
      <c r="AP36" s="166"/>
      <c r="AQ36" s="48"/>
      <c r="AR36" s="166"/>
      <c r="AS36" s="140"/>
    </row>
    <row r="37" spans="1:45" s="115" customFormat="1">
      <c r="A37" s="66" t="s">
        <v>24</v>
      </c>
      <c r="B37" s="35" t="s">
        <v>546</v>
      </c>
      <c r="C37" s="132"/>
      <c r="D37" s="134">
        <v>3</v>
      </c>
      <c r="E37" s="130"/>
      <c r="F37" s="107"/>
      <c r="G37" s="166"/>
      <c r="H37" s="88" t="s">
        <v>106</v>
      </c>
      <c r="I37" s="156"/>
      <c r="J37" s="88" t="s">
        <v>106</v>
      </c>
      <c r="K37" s="55"/>
      <c r="L37" s="88" t="s">
        <v>106</v>
      </c>
      <c r="M37" s="166"/>
      <c r="N37" s="55"/>
      <c r="O37" s="166"/>
      <c r="P37" s="55"/>
      <c r="Q37" s="55"/>
      <c r="R37" s="55"/>
      <c r="S37" s="145"/>
      <c r="T37" s="55"/>
      <c r="U37" s="55"/>
      <c r="V37" s="166"/>
      <c r="W37" s="55"/>
      <c r="X37" s="55"/>
      <c r="Y37" s="166"/>
      <c r="Z37" s="55"/>
      <c r="AA37" s="55"/>
      <c r="AB37" s="55"/>
      <c r="AC37" s="55"/>
      <c r="AD37" s="166"/>
      <c r="AE37" s="55"/>
      <c r="AF37" s="48"/>
      <c r="AG37" s="166"/>
      <c r="AH37" s="50"/>
      <c r="AI37" s="166"/>
      <c r="AJ37" s="166"/>
      <c r="AK37" s="146"/>
      <c r="AL37" s="166"/>
      <c r="AM37" s="48"/>
      <c r="AN37" s="48"/>
      <c r="AO37" s="50"/>
      <c r="AP37" s="166"/>
      <c r="AQ37" s="48"/>
      <c r="AR37" s="166"/>
      <c r="AS37" s="140"/>
    </row>
    <row r="38" spans="1:45" ht="15.75" thickBot="1">
      <c r="A38" s="2" t="s">
        <v>24</v>
      </c>
      <c r="B38" s="159" t="s">
        <v>81</v>
      </c>
      <c r="C38" s="133">
        <v>6</v>
      </c>
      <c r="D38" s="135"/>
      <c r="E38" s="131">
        <v>2</v>
      </c>
      <c r="F38" s="28">
        <f>AVERAGE(G38,H38,I38,J38,K38,N38)</f>
        <v>4.5</v>
      </c>
      <c r="G38" s="44">
        <v>5</v>
      </c>
      <c r="H38" s="295">
        <v>3</v>
      </c>
      <c r="I38" s="349">
        <v>7</v>
      </c>
      <c r="J38" s="166">
        <v>4</v>
      </c>
      <c r="K38" s="55">
        <v>4</v>
      </c>
      <c r="L38" s="55"/>
      <c r="M38" s="166"/>
      <c r="N38" s="55">
        <v>4</v>
      </c>
      <c r="O38" s="145"/>
      <c r="P38" s="55"/>
      <c r="Q38" s="55"/>
      <c r="R38" s="166"/>
      <c r="S38" s="166"/>
      <c r="T38" s="166"/>
      <c r="U38" s="55"/>
      <c r="V38" s="166"/>
      <c r="W38" s="166"/>
      <c r="X38" s="156"/>
      <c r="Y38" s="166"/>
      <c r="Z38" s="55"/>
      <c r="AA38" s="55"/>
      <c r="AB38" s="166"/>
      <c r="AC38" s="145"/>
      <c r="AD38" s="55"/>
      <c r="AE38" s="55"/>
      <c r="AF38" s="147"/>
      <c r="AG38" s="55"/>
      <c r="AH38" s="50"/>
      <c r="AI38" s="55"/>
      <c r="AJ38" s="145"/>
      <c r="AK38" s="50"/>
      <c r="AL38" s="166"/>
      <c r="AM38" s="48"/>
      <c r="AN38" s="147"/>
      <c r="AO38" s="50"/>
      <c r="AP38" s="145"/>
      <c r="AQ38" s="50"/>
      <c r="AR38" s="55"/>
      <c r="AS38" s="22"/>
    </row>
    <row r="39" spans="1:45">
      <c r="G39" s="25">
        <f>AVERAGE(G9,G10,G12,G15,G19,G23,G26,G28,G32,G35,G38)</f>
        <v>5.2727272727272725</v>
      </c>
      <c r="H39" s="25">
        <f>AVERAGE(H9,H10,H12,H15,H19,H26,H28,H29,H30,H32,H38)</f>
        <v>3.0909090909090908</v>
      </c>
      <c r="I39" s="31">
        <f>AVERAGE(I7,I12,I15,I18,I19,I23,I28,I29,I30,I32,I38)</f>
        <v>5.5454545454545459</v>
      </c>
      <c r="J39" s="31">
        <f>AVERAGE(J7,J10,J11,J15,J19,J18,J22,J23,J28,J29,J38)</f>
        <v>5.5454545454545459</v>
      </c>
      <c r="K39" s="31">
        <f>AVERAGE(K7,K11,K14,K15,K16,K19,K22,K23,K28,K29,K38)</f>
        <v>4.5</v>
      </c>
      <c r="L39" s="31">
        <f>AVERAGE(L7,L10,L11,L15,L16,L18,L19,L28,L32,L34,L35)</f>
        <v>6.7272727272727275</v>
      </c>
      <c r="M39" s="31">
        <f>AVERAGE(M7,M10,M11,M15,M16,M18,M19,M28,M29,M32,M35)</f>
        <v>4.9090909090909092</v>
      </c>
      <c r="N39" s="31">
        <f>AVERAGE(N7,N10,N11,N15,N16,N18,N19,N28,N29,N30,N38)</f>
        <v>4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82</v>
      </c>
    </row>
    <row r="4" spans="1:45">
      <c r="A4" t="s">
        <v>2</v>
      </c>
    </row>
    <row r="5" spans="1:45" ht="15.75" thickBot="1"/>
    <row r="6" spans="1:45" ht="15.75" thickBot="1">
      <c r="C6" s="412" t="s">
        <v>74</v>
      </c>
      <c r="D6" s="413"/>
      <c r="E6" s="414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72</v>
      </c>
      <c r="E7" s="6" t="s">
        <v>5</v>
      </c>
      <c r="F7" s="7" t="s">
        <v>73</v>
      </c>
      <c r="G7" s="14" t="s">
        <v>434</v>
      </c>
      <c r="H7" s="139" t="s">
        <v>559</v>
      </c>
      <c r="I7" s="139" t="s">
        <v>576</v>
      </c>
      <c r="J7" s="139" t="s">
        <v>638</v>
      </c>
      <c r="K7" s="139" t="s">
        <v>669</v>
      </c>
      <c r="L7" s="139" t="s">
        <v>701</v>
      </c>
      <c r="M7" s="139" t="s">
        <v>726</v>
      </c>
      <c r="N7" s="139" t="s">
        <v>760</v>
      </c>
      <c r="O7" s="21"/>
      <c r="P7" s="62"/>
      <c r="Q7" s="73"/>
      <c r="R7" s="82"/>
      <c r="S7" s="82"/>
      <c r="T7" s="82"/>
      <c r="U7" s="82"/>
      <c r="V7" s="82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5">
      <c r="A8" s="18" t="s">
        <v>8</v>
      </c>
      <c r="B8" s="205" t="s">
        <v>426</v>
      </c>
      <c r="C8" s="118"/>
      <c r="D8" s="119"/>
      <c r="E8" s="36"/>
      <c r="F8" s="30"/>
      <c r="G8" s="173"/>
      <c r="H8" s="166"/>
      <c r="I8" s="166"/>
      <c r="J8" s="166"/>
      <c r="K8" s="55"/>
      <c r="L8" s="55"/>
      <c r="M8" s="50"/>
      <c r="N8" s="166"/>
      <c r="O8" s="55"/>
      <c r="P8" s="166"/>
      <c r="Q8" s="55"/>
      <c r="R8" s="55"/>
      <c r="S8" s="55"/>
      <c r="T8" s="55"/>
      <c r="U8" s="55"/>
      <c r="V8" s="166"/>
      <c r="W8" s="55"/>
      <c r="X8" s="55"/>
      <c r="Y8" s="55"/>
      <c r="Z8" s="55"/>
      <c r="AA8" s="55"/>
      <c r="AB8" s="55"/>
      <c r="AC8" s="50"/>
      <c r="AD8" s="144"/>
      <c r="AE8" s="55"/>
      <c r="AF8" s="55"/>
      <c r="AG8" s="55"/>
      <c r="AH8" s="55"/>
      <c r="AI8" s="166"/>
      <c r="AJ8" s="50"/>
      <c r="AK8" s="55"/>
      <c r="AL8" s="50"/>
      <c r="AM8" s="55"/>
      <c r="AN8" s="50"/>
      <c r="AO8" s="55"/>
      <c r="AP8" s="50"/>
      <c r="AQ8" s="48"/>
      <c r="AR8" s="166"/>
      <c r="AS8" s="22"/>
    </row>
    <row r="9" spans="1:45">
      <c r="A9" s="10" t="s">
        <v>8</v>
      </c>
      <c r="B9" s="57" t="s">
        <v>83</v>
      </c>
      <c r="C9" s="136">
        <v>8</v>
      </c>
      <c r="D9" s="137"/>
      <c r="E9" s="11"/>
      <c r="F9" s="29">
        <f>AVERAGE(G9,H9,I9,J9,K9,L9,M9,N9)</f>
        <v>5.25</v>
      </c>
      <c r="G9" s="254">
        <v>5</v>
      </c>
      <c r="H9" s="166">
        <v>6</v>
      </c>
      <c r="I9" s="166">
        <v>6</v>
      </c>
      <c r="J9" s="166">
        <v>4</v>
      </c>
      <c r="K9" s="54">
        <v>5</v>
      </c>
      <c r="L9" s="55">
        <v>5</v>
      </c>
      <c r="M9" s="349">
        <v>8</v>
      </c>
      <c r="N9" s="295">
        <v>3</v>
      </c>
      <c r="O9" s="55"/>
      <c r="P9" s="166"/>
      <c r="Q9" s="55"/>
      <c r="R9" s="55"/>
      <c r="S9" s="55"/>
      <c r="T9" s="55"/>
      <c r="U9" s="55"/>
      <c r="V9" s="156"/>
      <c r="W9" s="55"/>
      <c r="X9" s="55"/>
      <c r="Y9" s="145"/>
      <c r="Z9" s="55"/>
      <c r="AA9" s="55"/>
      <c r="AB9" s="55"/>
      <c r="AC9" s="147"/>
      <c r="AD9" s="55"/>
      <c r="AE9" s="55"/>
      <c r="AF9" s="55"/>
      <c r="AG9" s="55"/>
      <c r="AH9" s="145"/>
      <c r="AI9" s="156"/>
      <c r="AJ9" s="50"/>
      <c r="AK9" s="55"/>
      <c r="AL9" s="50"/>
      <c r="AM9" s="55"/>
      <c r="AN9" s="50"/>
      <c r="AO9" s="55"/>
      <c r="AP9" s="50"/>
      <c r="AQ9" s="48"/>
      <c r="AR9" s="156"/>
      <c r="AS9" s="22"/>
    </row>
    <row r="10" spans="1:45">
      <c r="A10" s="42" t="s">
        <v>10</v>
      </c>
      <c r="B10" s="102" t="s">
        <v>225</v>
      </c>
      <c r="C10" s="123"/>
      <c r="D10" s="124"/>
      <c r="E10" s="102"/>
      <c r="F10" s="107"/>
      <c r="G10" s="318"/>
      <c r="H10" s="261"/>
      <c r="I10" s="261"/>
      <c r="J10" s="261"/>
      <c r="K10" s="260"/>
      <c r="L10" s="260"/>
      <c r="M10" s="263"/>
      <c r="N10" s="261"/>
      <c r="O10" s="260"/>
      <c r="P10" s="261"/>
      <c r="Q10" s="260"/>
      <c r="R10" s="260"/>
      <c r="S10" s="261"/>
      <c r="T10" s="260"/>
      <c r="U10" s="260"/>
      <c r="V10" s="261"/>
      <c r="W10" s="261"/>
      <c r="X10" s="261"/>
      <c r="Y10" s="260"/>
      <c r="Z10" s="260"/>
      <c r="AA10" s="260"/>
      <c r="AB10" s="260"/>
      <c r="AC10" s="263"/>
      <c r="AD10" s="259"/>
      <c r="AE10" s="260"/>
      <c r="AF10" s="260"/>
      <c r="AG10" s="260"/>
      <c r="AH10" s="260"/>
      <c r="AI10" s="261"/>
      <c r="AJ10" s="263"/>
      <c r="AK10" s="260"/>
      <c r="AL10" s="263"/>
      <c r="AM10" s="260"/>
      <c r="AN10" s="263"/>
      <c r="AO10" s="260"/>
      <c r="AP10" s="263"/>
      <c r="AQ10" s="262"/>
      <c r="AR10" s="261"/>
      <c r="AS10" s="22"/>
    </row>
    <row r="11" spans="1:45">
      <c r="A11" s="66" t="s">
        <v>10</v>
      </c>
      <c r="B11" s="23" t="s">
        <v>237</v>
      </c>
      <c r="C11" s="132">
        <v>5</v>
      </c>
      <c r="D11" s="134"/>
      <c r="E11" s="126"/>
      <c r="F11" s="107">
        <f>AVERAGE(H11,K11,L11,M11,N11)</f>
        <v>4.8</v>
      </c>
      <c r="G11" s="173"/>
      <c r="H11" s="166">
        <v>4</v>
      </c>
      <c r="I11" s="166"/>
      <c r="J11" s="166"/>
      <c r="K11" s="55">
        <v>6</v>
      </c>
      <c r="L11" s="166">
        <v>5</v>
      </c>
      <c r="M11" s="50">
        <v>5</v>
      </c>
      <c r="N11" s="166">
        <v>4</v>
      </c>
      <c r="O11" s="55"/>
      <c r="P11" s="166"/>
      <c r="Q11" s="55"/>
      <c r="R11" s="55"/>
      <c r="S11" s="55"/>
      <c r="T11" s="55"/>
      <c r="U11" s="55"/>
      <c r="V11" s="166"/>
      <c r="W11" s="55"/>
      <c r="X11" s="55"/>
      <c r="Y11" s="166"/>
      <c r="Z11" s="55"/>
      <c r="AA11" s="55"/>
      <c r="AB11" s="55"/>
      <c r="AC11" s="50"/>
      <c r="AD11" s="50"/>
      <c r="AE11" s="55"/>
      <c r="AF11" s="55"/>
      <c r="AG11" s="166"/>
      <c r="AH11" s="55"/>
      <c r="AI11" s="166"/>
      <c r="AJ11" s="48"/>
      <c r="AK11" s="55"/>
      <c r="AL11" s="50"/>
      <c r="AM11" s="166"/>
      <c r="AN11" s="147"/>
      <c r="AO11" s="55"/>
      <c r="AP11" s="50"/>
      <c r="AQ11" s="48"/>
      <c r="AR11" s="166"/>
      <c r="AS11" s="22"/>
    </row>
    <row r="12" spans="1:45">
      <c r="A12" s="66" t="s">
        <v>10</v>
      </c>
      <c r="B12" s="23" t="s">
        <v>212</v>
      </c>
      <c r="C12" s="132">
        <v>8</v>
      </c>
      <c r="D12" s="134"/>
      <c r="E12" s="126"/>
      <c r="F12" s="107">
        <f>AVERAGE(G12,H12,I12,J12,K12,L12,M12,N12)</f>
        <v>4.125</v>
      </c>
      <c r="G12" s="268">
        <v>3</v>
      </c>
      <c r="H12" s="295">
        <v>3</v>
      </c>
      <c r="I12" s="166">
        <v>4</v>
      </c>
      <c r="J12" s="166">
        <v>4</v>
      </c>
      <c r="K12" s="55">
        <v>5</v>
      </c>
      <c r="L12" s="166">
        <v>5</v>
      </c>
      <c r="M12" s="50">
        <v>5</v>
      </c>
      <c r="N12" s="166">
        <v>4</v>
      </c>
      <c r="O12" s="55"/>
      <c r="P12" s="166"/>
      <c r="Q12" s="55"/>
      <c r="R12" s="55"/>
      <c r="S12" s="166"/>
      <c r="T12" s="55"/>
      <c r="U12" s="166"/>
      <c r="V12" s="166"/>
      <c r="W12" s="55"/>
      <c r="X12" s="55"/>
      <c r="Y12" s="166"/>
      <c r="Z12" s="166"/>
      <c r="AA12" s="55"/>
      <c r="AB12" s="55"/>
      <c r="AC12" s="48"/>
      <c r="AD12" s="50"/>
      <c r="AE12" s="55"/>
      <c r="AF12" s="55"/>
      <c r="AG12" s="166"/>
      <c r="AH12" s="166"/>
      <c r="AI12" s="166"/>
      <c r="AJ12" s="48"/>
      <c r="AK12" s="55"/>
      <c r="AL12" s="50"/>
      <c r="AM12" s="55"/>
      <c r="AN12" s="50"/>
      <c r="AO12" s="55"/>
      <c r="AP12" s="50"/>
      <c r="AQ12" s="48"/>
      <c r="AR12" s="166"/>
      <c r="AS12" s="22"/>
    </row>
    <row r="13" spans="1:45" s="115" customFormat="1">
      <c r="A13" s="66" t="s">
        <v>10</v>
      </c>
      <c r="B13" s="35" t="s">
        <v>356</v>
      </c>
      <c r="C13" s="132">
        <v>6</v>
      </c>
      <c r="D13" s="134"/>
      <c r="E13" s="120"/>
      <c r="F13" s="107">
        <f>AVERAGE(I13,K13,L13,M13,N13)</f>
        <v>5.2</v>
      </c>
      <c r="G13" s="43" t="s">
        <v>435</v>
      </c>
      <c r="H13" s="166"/>
      <c r="I13" s="222">
        <v>4</v>
      </c>
      <c r="J13" s="222"/>
      <c r="K13" s="55">
        <v>5</v>
      </c>
      <c r="L13" s="306">
        <v>7</v>
      </c>
      <c r="M13" s="50">
        <v>6</v>
      </c>
      <c r="N13" s="166">
        <v>4</v>
      </c>
      <c r="O13" s="145"/>
      <c r="P13" s="166"/>
      <c r="Q13" s="55"/>
      <c r="R13" s="55"/>
      <c r="S13" s="55"/>
      <c r="T13" s="55"/>
      <c r="U13" s="55"/>
      <c r="V13" s="166"/>
      <c r="W13" s="55"/>
      <c r="X13" s="55"/>
      <c r="Y13" s="55"/>
      <c r="Z13" s="55"/>
      <c r="AA13" s="55"/>
      <c r="AB13" s="55"/>
      <c r="AC13" s="147"/>
      <c r="AD13" s="55"/>
      <c r="AE13" s="55"/>
      <c r="AF13" s="55"/>
      <c r="AG13" s="55"/>
      <c r="AH13" s="55"/>
      <c r="AI13" s="166"/>
      <c r="AJ13" s="50"/>
      <c r="AK13" s="55"/>
      <c r="AL13" s="50"/>
      <c r="AM13" s="55"/>
      <c r="AN13" s="147"/>
      <c r="AO13" s="55"/>
      <c r="AP13" s="147"/>
      <c r="AQ13" s="48"/>
      <c r="AR13" s="166"/>
      <c r="AS13" s="140"/>
    </row>
    <row r="14" spans="1:45" s="115" customFormat="1">
      <c r="A14" s="66" t="s">
        <v>10</v>
      </c>
      <c r="B14" s="35" t="s">
        <v>370</v>
      </c>
      <c r="C14" s="132"/>
      <c r="D14" s="134"/>
      <c r="E14" s="120"/>
      <c r="F14" s="107"/>
      <c r="G14" s="173"/>
      <c r="H14" s="166"/>
      <c r="I14" s="222"/>
      <c r="J14" s="222"/>
      <c r="K14" s="55"/>
      <c r="L14" s="55"/>
      <c r="M14" s="50"/>
      <c r="N14" s="166"/>
      <c r="O14" s="55"/>
      <c r="P14" s="166"/>
      <c r="Q14" s="55"/>
      <c r="R14" s="55"/>
      <c r="S14" s="55"/>
      <c r="T14" s="55"/>
      <c r="U14" s="55"/>
      <c r="V14" s="166"/>
      <c r="W14" s="55"/>
      <c r="X14" s="55"/>
      <c r="Y14" s="55"/>
      <c r="Z14" s="55"/>
      <c r="AA14" s="55"/>
      <c r="AB14" s="55"/>
      <c r="AC14" s="50"/>
      <c r="AD14" s="144"/>
      <c r="AE14" s="55"/>
      <c r="AF14" s="55"/>
      <c r="AG14" s="55"/>
      <c r="AH14" s="55"/>
      <c r="AI14" s="166"/>
      <c r="AJ14" s="50"/>
      <c r="AK14" s="55"/>
      <c r="AL14" s="50"/>
      <c r="AM14" s="166"/>
      <c r="AN14" s="50"/>
      <c r="AO14" s="55"/>
      <c r="AP14" s="50"/>
      <c r="AQ14" s="48"/>
      <c r="AR14" s="166"/>
      <c r="AS14" s="140"/>
    </row>
    <row r="15" spans="1:45" s="115" customFormat="1">
      <c r="A15" s="66" t="s">
        <v>10</v>
      </c>
      <c r="B15" s="35" t="s">
        <v>218</v>
      </c>
      <c r="C15" s="132">
        <v>3</v>
      </c>
      <c r="D15" s="134"/>
      <c r="E15" s="120"/>
      <c r="F15" s="107">
        <f>AVERAGE(G15,H15,I15)</f>
        <v>3.3333333333333335</v>
      </c>
      <c r="G15" s="268">
        <v>3</v>
      </c>
      <c r="H15" s="295">
        <v>2</v>
      </c>
      <c r="I15" s="222">
        <v>5</v>
      </c>
      <c r="J15" s="222"/>
      <c r="K15" s="55"/>
      <c r="L15" s="55"/>
      <c r="M15" s="50"/>
      <c r="N15" s="166"/>
      <c r="O15" s="55"/>
      <c r="P15" s="166"/>
      <c r="Q15" s="55"/>
      <c r="R15" s="55"/>
      <c r="S15" s="55"/>
      <c r="T15" s="55"/>
      <c r="U15" s="55"/>
      <c r="V15" s="166"/>
      <c r="W15" s="55"/>
      <c r="X15" s="55"/>
      <c r="Y15" s="55"/>
      <c r="Z15" s="55"/>
      <c r="AA15" s="55"/>
      <c r="AB15" s="55"/>
      <c r="AC15" s="50"/>
      <c r="AD15" s="144"/>
      <c r="AE15" s="55"/>
      <c r="AF15" s="55"/>
      <c r="AG15" s="55"/>
      <c r="AH15" s="55"/>
      <c r="AI15" s="166"/>
      <c r="AJ15" s="50"/>
      <c r="AK15" s="55"/>
      <c r="AL15" s="50"/>
      <c r="AM15" s="55"/>
      <c r="AN15" s="50"/>
      <c r="AO15" s="55"/>
      <c r="AP15" s="147"/>
      <c r="AQ15" s="48"/>
      <c r="AR15" s="166"/>
      <c r="AS15" s="140"/>
    </row>
    <row r="16" spans="1:45" s="115" customFormat="1">
      <c r="A16" s="66" t="s">
        <v>10</v>
      </c>
      <c r="B16" s="35" t="s">
        <v>421</v>
      </c>
      <c r="C16" s="132">
        <v>3</v>
      </c>
      <c r="D16" s="134">
        <v>1</v>
      </c>
      <c r="E16" s="120"/>
      <c r="F16" s="107">
        <f>AVERAGE(G16,H16,I16,L16)</f>
        <v>4</v>
      </c>
      <c r="G16" s="173">
        <v>4</v>
      </c>
      <c r="H16" s="166">
        <v>4</v>
      </c>
      <c r="I16" s="222">
        <v>4</v>
      </c>
      <c r="J16" s="222"/>
      <c r="K16" s="55"/>
      <c r="L16" s="55">
        <v>4</v>
      </c>
      <c r="M16" s="50"/>
      <c r="N16" s="166"/>
      <c r="O16" s="55"/>
      <c r="P16" s="166"/>
      <c r="Q16" s="55"/>
      <c r="R16" s="55"/>
      <c r="S16" s="55"/>
      <c r="T16" s="55"/>
      <c r="U16" s="55"/>
      <c r="V16" s="166"/>
      <c r="W16" s="55"/>
      <c r="X16" s="55"/>
      <c r="Y16" s="55"/>
      <c r="Z16" s="55"/>
      <c r="AA16" s="55"/>
      <c r="AB16" s="55"/>
      <c r="AC16" s="50"/>
      <c r="AD16" s="144"/>
      <c r="AE16" s="55"/>
      <c r="AF16" s="55"/>
      <c r="AG16" s="55"/>
      <c r="AH16" s="55"/>
      <c r="AI16" s="166"/>
      <c r="AJ16" s="50"/>
      <c r="AK16" s="55"/>
      <c r="AL16" s="50"/>
      <c r="AM16" s="166"/>
      <c r="AN16" s="50"/>
      <c r="AO16" s="55"/>
      <c r="AP16" s="147"/>
      <c r="AQ16" s="48"/>
      <c r="AR16" s="166"/>
      <c r="AS16" s="140"/>
    </row>
    <row r="17" spans="1:45" s="115" customFormat="1">
      <c r="A17" s="66" t="s">
        <v>10</v>
      </c>
      <c r="B17" s="60" t="s">
        <v>438</v>
      </c>
      <c r="C17" s="132"/>
      <c r="D17" s="134">
        <v>3</v>
      </c>
      <c r="E17" s="120"/>
      <c r="F17" s="107"/>
      <c r="G17" s="43" t="s">
        <v>106</v>
      </c>
      <c r="H17" s="166"/>
      <c r="I17" s="170" t="s">
        <v>106</v>
      </c>
      <c r="J17" s="222"/>
      <c r="K17" s="55"/>
      <c r="L17" s="88" t="s">
        <v>106</v>
      </c>
      <c r="M17" s="50"/>
      <c r="N17" s="166"/>
      <c r="O17" s="55"/>
      <c r="P17" s="166"/>
      <c r="Q17" s="55"/>
      <c r="R17" s="55"/>
      <c r="S17" s="55"/>
      <c r="T17" s="55"/>
      <c r="U17" s="55"/>
      <c r="V17" s="166"/>
      <c r="W17" s="55"/>
      <c r="X17" s="55"/>
      <c r="Y17" s="55"/>
      <c r="Z17" s="55"/>
      <c r="AA17" s="55"/>
      <c r="AB17" s="55"/>
      <c r="AC17" s="50"/>
      <c r="AD17" s="144"/>
      <c r="AE17" s="55"/>
      <c r="AF17" s="55"/>
      <c r="AG17" s="55"/>
      <c r="AH17" s="55"/>
      <c r="AI17" s="166"/>
      <c r="AJ17" s="50"/>
      <c r="AK17" s="55"/>
      <c r="AL17" s="50"/>
      <c r="AM17" s="166"/>
      <c r="AN17" s="50"/>
      <c r="AO17" s="55"/>
      <c r="AP17" s="147"/>
      <c r="AQ17" s="48"/>
      <c r="AR17" s="166"/>
      <c r="AS17" s="140"/>
    </row>
    <row r="18" spans="1:45" s="115" customFormat="1">
      <c r="A18" s="66" t="s">
        <v>10</v>
      </c>
      <c r="B18" s="375" t="s">
        <v>639</v>
      </c>
      <c r="C18" s="132">
        <v>4</v>
      </c>
      <c r="D18" s="134"/>
      <c r="E18" s="120"/>
      <c r="F18" s="107">
        <f>AVERAGE(J18,K18,M18,N18)</f>
        <v>5</v>
      </c>
      <c r="G18" s="43"/>
      <c r="H18" s="166"/>
      <c r="I18" s="170"/>
      <c r="J18" s="222">
        <v>4</v>
      </c>
      <c r="K18" s="55">
        <v>6</v>
      </c>
      <c r="L18" s="55"/>
      <c r="M18" s="50">
        <v>5</v>
      </c>
      <c r="N18" s="166">
        <v>5</v>
      </c>
      <c r="O18" s="55"/>
      <c r="P18" s="166"/>
      <c r="Q18" s="55"/>
      <c r="R18" s="55"/>
      <c r="S18" s="55"/>
      <c r="T18" s="55"/>
      <c r="U18" s="55"/>
      <c r="V18" s="166"/>
      <c r="W18" s="55"/>
      <c r="X18" s="55"/>
      <c r="Y18" s="55"/>
      <c r="Z18" s="55"/>
      <c r="AA18" s="55"/>
      <c r="AB18" s="55"/>
      <c r="AC18" s="50"/>
      <c r="AD18" s="144"/>
      <c r="AE18" s="55"/>
      <c r="AF18" s="55"/>
      <c r="AG18" s="55"/>
      <c r="AH18" s="55"/>
      <c r="AI18" s="166"/>
      <c r="AJ18" s="50"/>
      <c r="AK18" s="55"/>
      <c r="AL18" s="50"/>
      <c r="AM18" s="166"/>
      <c r="AN18" s="50"/>
      <c r="AO18" s="55"/>
      <c r="AP18" s="147"/>
      <c r="AQ18" s="48"/>
      <c r="AR18" s="166"/>
      <c r="AS18" s="140"/>
    </row>
    <row r="19" spans="1:45" s="115" customFormat="1">
      <c r="A19" s="66" t="s">
        <v>10</v>
      </c>
      <c r="B19" s="35" t="s">
        <v>125</v>
      </c>
      <c r="C19" s="132">
        <v>5</v>
      </c>
      <c r="D19" s="134"/>
      <c r="E19" s="120"/>
      <c r="F19" s="107">
        <f>AVERAGE(J19,K19,L19,M19,N19)</f>
        <v>5</v>
      </c>
      <c r="G19" s="43"/>
      <c r="H19" s="166"/>
      <c r="I19" s="55"/>
      <c r="J19" s="55">
        <v>4</v>
      </c>
      <c r="K19" s="55">
        <v>6</v>
      </c>
      <c r="L19" s="55">
        <v>5</v>
      </c>
      <c r="M19" s="50">
        <v>6</v>
      </c>
      <c r="N19" s="166">
        <v>4</v>
      </c>
      <c r="O19" s="55"/>
      <c r="P19" s="166"/>
      <c r="Q19" s="55"/>
      <c r="R19" s="55"/>
      <c r="S19" s="55"/>
      <c r="T19" s="55"/>
      <c r="U19" s="55"/>
      <c r="V19" s="166"/>
      <c r="W19" s="55"/>
      <c r="X19" s="55"/>
      <c r="Y19" s="55"/>
      <c r="Z19" s="55"/>
      <c r="AA19" s="55"/>
      <c r="AB19" s="55"/>
      <c r="AC19" s="50"/>
      <c r="AD19" s="144"/>
      <c r="AE19" s="55"/>
      <c r="AF19" s="55"/>
      <c r="AG19" s="55"/>
      <c r="AH19" s="55"/>
      <c r="AI19" s="166"/>
      <c r="AJ19" s="50"/>
      <c r="AK19" s="55"/>
      <c r="AL19" s="50"/>
      <c r="AM19" s="166"/>
      <c r="AN19" s="50"/>
      <c r="AO19" s="55"/>
      <c r="AP19" s="147"/>
      <c r="AQ19" s="48"/>
      <c r="AR19" s="166"/>
      <c r="AS19" s="140"/>
    </row>
    <row r="20" spans="1:45">
      <c r="A20" s="10" t="s">
        <v>10</v>
      </c>
      <c r="B20" s="57" t="s">
        <v>84</v>
      </c>
      <c r="C20" s="136">
        <v>2</v>
      </c>
      <c r="D20" s="137"/>
      <c r="E20" s="11"/>
      <c r="F20" s="29">
        <f>AVERAGE(G20,J20)</f>
        <v>4.5</v>
      </c>
      <c r="G20" s="173">
        <v>4</v>
      </c>
      <c r="H20" s="166"/>
      <c r="I20" s="166"/>
      <c r="J20" s="166">
        <v>5</v>
      </c>
      <c r="K20" s="55"/>
      <c r="L20" s="55"/>
      <c r="M20" s="50"/>
      <c r="N20" s="166"/>
      <c r="O20" s="55"/>
      <c r="P20" s="166"/>
      <c r="Q20" s="166"/>
      <c r="R20" s="55"/>
      <c r="S20" s="55"/>
      <c r="T20" s="55"/>
      <c r="U20" s="55"/>
      <c r="V20" s="166"/>
      <c r="W20" s="55"/>
      <c r="X20" s="55"/>
      <c r="Y20" s="55"/>
      <c r="Z20" s="55"/>
      <c r="AA20" s="55"/>
      <c r="AB20" s="55"/>
      <c r="AC20" s="50"/>
      <c r="AD20" s="50"/>
      <c r="AE20" s="55"/>
      <c r="AF20" s="55"/>
      <c r="AG20" s="55"/>
      <c r="AH20" s="55"/>
      <c r="AI20" s="166"/>
      <c r="AJ20" s="50"/>
      <c r="AK20" s="55"/>
      <c r="AL20" s="50"/>
      <c r="AM20" s="55"/>
      <c r="AN20" s="50"/>
      <c r="AO20" s="166"/>
      <c r="AP20" s="50"/>
      <c r="AQ20" s="48"/>
      <c r="AR20" s="166"/>
      <c r="AS20" s="22"/>
    </row>
    <row r="21" spans="1:45">
      <c r="A21" s="66" t="s">
        <v>23</v>
      </c>
      <c r="B21" s="23" t="s">
        <v>85</v>
      </c>
      <c r="C21" s="132">
        <v>2</v>
      </c>
      <c r="D21" s="134">
        <v>2</v>
      </c>
      <c r="E21" s="126"/>
      <c r="F21" s="107">
        <f>AVERAGE(J21,M21)</f>
        <v>5</v>
      </c>
      <c r="G21" s="173"/>
      <c r="H21" s="88" t="s">
        <v>106</v>
      </c>
      <c r="I21" s="88" t="s">
        <v>106</v>
      </c>
      <c r="J21" s="166">
        <v>4</v>
      </c>
      <c r="K21" s="55"/>
      <c r="L21" s="55"/>
      <c r="M21" s="50">
        <v>6</v>
      </c>
      <c r="N21" s="166"/>
      <c r="O21" s="55"/>
      <c r="P21" s="166"/>
      <c r="Q21" s="55"/>
      <c r="R21" s="55"/>
      <c r="S21" s="55"/>
      <c r="T21" s="166"/>
      <c r="U21" s="55"/>
      <c r="V21" s="166"/>
      <c r="W21" s="55"/>
      <c r="X21" s="55"/>
      <c r="Y21" s="55"/>
      <c r="Z21" s="55"/>
      <c r="AA21" s="166"/>
      <c r="AB21" s="166"/>
      <c r="AC21" s="50"/>
      <c r="AD21" s="173"/>
      <c r="AE21" s="166"/>
      <c r="AF21" s="166"/>
      <c r="AG21" s="166"/>
      <c r="AH21" s="166"/>
      <c r="AI21" s="166"/>
      <c r="AJ21" s="50"/>
      <c r="AK21" s="55"/>
      <c r="AL21" s="50"/>
      <c r="AM21" s="55"/>
      <c r="AN21" s="48"/>
      <c r="AO21" s="166"/>
      <c r="AP21" s="48"/>
      <c r="AQ21" s="48"/>
      <c r="AR21" s="166"/>
      <c r="AS21" s="22"/>
    </row>
    <row r="22" spans="1:45">
      <c r="A22" s="66" t="s">
        <v>23</v>
      </c>
      <c r="B22" s="23" t="s">
        <v>192</v>
      </c>
      <c r="C22" s="132">
        <v>5</v>
      </c>
      <c r="D22" s="134">
        <v>3</v>
      </c>
      <c r="E22" s="126"/>
      <c r="F22" s="107">
        <f>AVERAGE(H22,I22,J22,K22,L22)</f>
        <v>4.2</v>
      </c>
      <c r="G22" s="43" t="s">
        <v>436</v>
      </c>
      <c r="H22" s="295">
        <v>3</v>
      </c>
      <c r="I22" s="166">
        <v>4</v>
      </c>
      <c r="J22" s="166">
        <v>5</v>
      </c>
      <c r="K22" s="88">
        <v>4</v>
      </c>
      <c r="L22" s="55">
        <v>5</v>
      </c>
      <c r="M22" s="48" t="s">
        <v>106</v>
      </c>
      <c r="N22" s="88" t="s">
        <v>106</v>
      </c>
      <c r="O22" s="166"/>
      <c r="P22" s="166"/>
      <c r="Q22" s="166"/>
      <c r="R22" s="55"/>
      <c r="S22" s="166"/>
      <c r="T22" s="55"/>
      <c r="U22" s="55"/>
      <c r="V22" s="166"/>
      <c r="W22" s="145"/>
      <c r="X22" s="166"/>
      <c r="Y22" s="55"/>
      <c r="Z22" s="55"/>
      <c r="AA22" s="55"/>
      <c r="AB22" s="55"/>
      <c r="AC22" s="48"/>
      <c r="AD22" s="55"/>
      <c r="AE22" s="55"/>
      <c r="AF22" s="55"/>
      <c r="AG22" s="55"/>
      <c r="AH22" s="55"/>
      <c r="AI22" s="166"/>
      <c r="AJ22" s="50"/>
      <c r="AK22" s="55"/>
      <c r="AL22" s="50"/>
      <c r="AM22" s="55"/>
      <c r="AN22" s="50"/>
      <c r="AO22" s="55"/>
      <c r="AP22" s="50"/>
      <c r="AQ22" s="48"/>
      <c r="AR22" s="166"/>
      <c r="AS22" s="22"/>
    </row>
    <row r="23" spans="1:45" s="96" customFormat="1">
      <c r="A23" s="42" t="s">
        <v>23</v>
      </c>
      <c r="B23" s="102" t="s">
        <v>264</v>
      </c>
      <c r="C23" s="123">
        <v>2</v>
      </c>
      <c r="D23" s="124"/>
      <c r="E23" s="102"/>
      <c r="F23" s="192">
        <f>AVERAGE(G23)</f>
        <v>5</v>
      </c>
      <c r="G23" s="332">
        <v>5</v>
      </c>
      <c r="H23" s="182" t="s">
        <v>435</v>
      </c>
      <c r="I23" s="182"/>
      <c r="J23" s="182"/>
      <c r="K23" s="182"/>
      <c r="L23" s="181"/>
      <c r="M23" s="124"/>
      <c r="N23" s="182"/>
      <c r="O23" s="181"/>
      <c r="P23" s="182"/>
      <c r="Q23" s="181"/>
      <c r="R23" s="181"/>
      <c r="S23" s="181"/>
      <c r="T23" s="181"/>
      <c r="U23" s="181"/>
      <c r="V23" s="182"/>
      <c r="W23" s="181"/>
      <c r="X23" s="181"/>
      <c r="Y23" s="181"/>
      <c r="Z23" s="181"/>
      <c r="AA23" s="181"/>
      <c r="AB23" s="182"/>
      <c r="AC23" s="124"/>
      <c r="AD23" s="287"/>
      <c r="AE23" s="181"/>
      <c r="AF23" s="182"/>
      <c r="AG23" s="182"/>
      <c r="AH23" s="181"/>
      <c r="AI23" s="182"/>
      <c r="AJ23" s="124"/>
      <c r="AK23" s="181"/>
      <c r="AL23" s="124"/>
      <c r="AM23" s="181"/>
      <c r="AN23" s="124"/>
      <c r="AO23" s="181"/>
      <c r="AP23" s="124"/>
      <c r="AQ23" s="289"/>
      <c r="AR23" s="182"/>
      <c r="AS23" s="100"/>
    </row>
    <row r="24" spans="1:45" s="96" customFormat="1">
      <c r="A24" s="66" t="s">
        <v>23</v>
      </c>
      <c r="B24" s="23" t="s">
        <v>263</v>
      </c>
      <c r="C24" s="132">
        <v>5</v>
      </c>
      <c r="D24" s="134">
        <v>1</v>
      </c>
      <c r="E24" s="126"/>
      <c r="F24" s="107">
        <f>AVERAGE(G24,I24,H24,K24,L24)</f>
        <v>4</v>
      </c>
      <c r="G24" s="244">
        <v>5</v>
      </c>
      <c r="H24" s="295">
        <v>3</v>
      </c>
      <c r="I24" s="166">
        <v>4</v>
      </c>
      <c r="J24" s="88" t="s">
        <v>106</v>
      </c>
      <c r="K24" s="166">
        <v>5</v>
      </c>
      <c r="L24" s="308">
        <v>3</v>
      </c>
      <c r="M24" s="48"/>
      <c r="N24" s="166"/>
      <c r="O24" s="166"/>
      <c r="P24" s="166"/>
      <c r="Q24" s="166"/>
      <c r="R24" s="166"/>
      <c r="S24" s="55"/>
      <c r="T24" s="166"/>
      <c r="U24" s="55"/>
      <c r="V24" s="166"/>
      <c r="W24" s="55"/>
      <c r="X24" s="166"/>
      <c r="Y24" s="55"/>
      <c r="Z24" s="55"/>
      <c r="AA24" s="55"/>
      <c r="AB24" s="166"/>
      <c r="AC24" s="50"/>
      <c r="AD24" s="50"/>
      <c r="AE24" s="55"/>
      <c r="AF24" s="166"/>
      <c r="AG24" s="55"/>
      <c r="AH24" s="166"/>
      <c r="AI24" s="166"/>
      <c r="AJ24" s="50"/>
      <c r="AK24" s="55"/>
      <c r="AL24" s="48"/>
      <c r="AM24" s="166"/>
      <c r="AN24" s="50"/>
      <c r="AO24" s="55"/>
      <c r="AP24" s="50"/>
      <c r="AQ24" s="48"/>
      <c r="AR24" s="166"/>
      <c r="AS24" s="100"/>
    </row>
    <row r="25" spans="1:45" s="115" customFormat="1">
      <c r="A25" s="66" t="s">
        <v>23</v>
      </c>
      <c r="B25" s="35" t="s">
        <v>280</v>
      </c>
      <c r="C25" s="132">
        <v>2</v>
      </c>
      <c r="D25" s="134">
        <v>4</v>
      </c>
      <c r="E25" s="109">
        <v>1</v>
      </c>
      <c r="F25" s="107">
        <f>AVERAGE(M25,N25)</f>
        <v>6</v>
      </c>
      <c r="G25" s="161"/>
      <c r="H25" s="166"/>
      <c r="I25" s="88" t="s">
        <v>106</v>
      </c>
      <c r="J25" s="88" t="s">
        <v>106</v>
      </c>
      <c r="K25" s="88" t="s">
        <v>106</v>
      </c>
      <c r="L25" s="88" t="s">
        <v>106</v>
      </c>
      <c r="M25" s="52">
        <v>6</v>
      </c>
      <c r="N25" s="166">
        <v>6</v>
      </c>
      <c r="O25" s="55"/>
      <c r="P25" s="166"/>
      <c r="Q25" s="166"/>
      <c r="R25" s="55"/>
      <c r="S25" s="55"/>
      <c r="T25" s="55"/>
      <c r="U25" s="55"/>
      <c r="V25" s="166"/>
      <c r="W25" s="55"/>
      <c r="X25" s="55"/>
      <c r="Y25" s="55"/>
      <c r="Z25" s="55"/>
      <c r="AA25" s="166"/>
      <c r="AB25" s="166"/>
      <c r="AC25" s="48"/>
      <c r="AD25" s="173"/>
      <c r="AE25" s="156"/>
      <c r="AF25" s="55"/>
      <c r="AG25" s="55"/>
      <c r="AH25" s="55"/>
      <c r="AI25" s="166"/>
      <c r="AJ25" s="50"/>
      <c r="AK25" s="166"/>
      <c r="AL25" s="48"/>
      <c r="AM25" s="55"/>
      <c r="AN25" s="48"/>
      <c r="AO25" s="55"/>
      <c r="AP25" s="48"/>
      <c r="AQ25" s="48"/>
      <c r="AR25" s="166"/>
      <c r="AS25" s="140"/>
    </row>
    <row r="26" spans="1:45" s="115" customFormat="1">
      <c r="A26" s="66" t="s">
        <v>23</v>
      </c>
      <c r="B26" s="35" t="s">
        <v>131</v>
      </c>
      <c r="C26" s="132">
        <v>1</v>
      </c>
      <c r="D26" s="134">
        <v>2</v>
      </c>
      <c r="E26" s="126"/>
      <c r="F26" s="107">
        <f>AVERAGE(I26)</f>
        <v>4</v>
      </c>
      <c r="G26" s="161"/>
      <c r="H26" s="88" t="s">
        <v>106</v>
      </c>
      <c r="I26" s="166">
        <v>4</v>
      </c>
      <c r="J26" s="166"/>
      <c r="K26" s="166"/>
      <c r="L26" s="88" t="s">
        <v>106</v>
      </c>
      <c r="M26" s="48"/>
      <c r="N26" s="166"/>
      <c r="O26" s="55"/>
      <c r="P26" s="166"/>
      <c r="Q26" s="166"/>
      <c r="R26" s="55"/>
      <c r="S26" s="55"/>
      <c r="T26" s="55"/>
      <c r="U26" s="55"/>
      <c r="V26" s="166"/>
      <c r="W26" s="55"/>
      <c r="X26" s="55"/>
      <c r="Y26" s="55"/>
      <c r="Z26" s="55"/>
      <c r="AA26" s="166"/>
      <c r="AB26" s="166"/>
      <c r="AC26" s="48"/>
      <c r="AD26" s="144"/>
      <c r="AE26" s="166"/>
      <c r="AF26" s="166"/>
      <c r="AG26" s="55"/>
      <c r="AH26" s="55"/>
      <c r="AI26" s="166"/>
      <c r="AJ26" s="50"/>
      <c r="AK26" s="55"/>
      <c r="AL26" s="50"/>
      <c r="AM26" s="55"/>
      <c r="AN26" s="50"/>
      <c r="AO26" s="166"/>
      <c r="AP26" s="50"/>
      <c r="AQ26" s="48"/>
      <c r="AR26" s="166"/>
      <c r="AS26" s="140"/>
    </row>
    <row r="27" spans="1:45" s="115" customFormat="1">
      <c r="A27" s="42" t="s">
        <v>23</v>
      </c>
      <c r="B27" s="102" t="s">
        <v>255</v>
      </c>
      <c r="C27" s="124"/>
      <c r="D27" s="124"/>
      <c r="E27" s="102"/>
      <c r="F27" s="107"/>
      <c r="G27" s="271"/>
      <c r="H27" s="261"/>
      <c r="I27" s="261"/>
      <c r="J27" s="261"/>
      <c r="K27" s="260"/>
      <c r="L27" s="261"/>
      <c r="M27" s="263"/>
      <c r="N27" s="261"/>
      <c r="O27" s="260"/>
      <c r="P27" s="261"/>
      <c r="Q27" s="261"/>
      <c r="R27" s="260"/>
      <c r="S27" s="260"/>
      <c r="T27" s="260"/>
      <c r="U27" s="261"/>
      <c r="V27" s="261"/>
      <c r="W27" s="260"/>
      <c r="X27" s="261"/>
      <c r="Y27" s="260"/>
      <c r="Z27" s="261"/>
      <c r="AA27" s="261"/>
      <c r="AB27" s="260"/>
      <c r="AC27" s="263"/>
      <c r="AD27" s="259"/>
      <c r="AE27" s="260"/>
      <c r="AF27" s="260"/>
      <c r="AG27" s="260"/>
      <c r="AH27" s="260"/>
      <c r="AI27" s="261"/>
      <c r="AJ27" s="263"/>
      <c r="AK27" s="260"/>
      <c r="AL27" s="263"/>
      <c r="AM27" s="260"/>
      <c r="AN27" s="263"/>
      <c r="AO27" s="260"/>
      <c r="AP27" s="263"/>
      <c r="AQ27" s="262"/>
      <c r="AR27" s="261"/>
      <c r="AS27" s="140"/>
    </row>
    <row r="28" spans="1:45" s="115" customFormat="1">
      <c r="A28" s="66" t="s">
        <v>23</v>
      </c>
      <c r="B28" s="60" t="s">
        <v>437</v>
      </c>
      <c r="C28" s="134">
        <v>7</v>
      </c>
      <c r="D28" s="134"/>
      <c r="E28" s="126"/>
      <c r="F28" s="107">
        <f>AVERAGE(G28,I28,H28,J28,M28,N28)</f>
        <v>5</v>
      </c>
      <c r="G28" s="173">
        <v>6</v>
      </c>
      <c r="H28" s="166">
        <v>4</v>
      </c>
      <c r="I28" s="166">
        <v>5</v>
      </c>
      <c r="J28" s="166">
        <v>5</v>
      </c>
      <c r="K28" s="106" t="s">
        <v>430</v>
      </c>
      <c r="L28" s="166"/>
      <c r="M28" s="50">
        <v>5</v>
      </c>
      <c r="N28" s="166">
        <v>5</v>
      </c>
      <c r="O28" s="55"/>
      <c r="P28" s="166"/>
      <c r="Q28" s="166"/>
      <c r="R28" s="55"/>
      <c r="S28" s="55"/>
      <c r="T28" s="55"/>
      <c r="U28" s="166"/>
      <c r="V28" s="166"/>
      <c r="W28" s="55"/>
      <c r="X28" s="166"/>
      <c r="Y28" s="55"/>
      <c r="Z28" s="166"/>
      <c r="AA28" s="166"/>
      <c r="AB28" s="55"/>
      <c r="AC28" s="50"/>
      <c r="AD28" s="144"/>
      <c r="AE28" s="55"/>
      <c r="AF28" s="55"/>
      <c r="AG28" s="55"/>
      <c r="AH28" s="55"/>
      <c r="AI28" s="166"/>
      <c r="AJ28" s="50"/>
      <c r="AK28" s="55"/>
      <c r="AL28" s="50"/>
      <c r="AM28" s="55"/>
      <c r="AN28" s="50"/>
      <c r="AO28" s="55"/>
      <c r="AP28" s="50"/>
      <c r="AQ28" s="48"/>
      <c r="AR28" s="166"/>
      <c r="AS28" s="140"/>
    </row>
    <row r="29" spans="1:45" s="115" customFormat="1">
      <c r="A29" s="66" t="s">
        <v>23</v>
      </c>
      <c r="B29" s="35" t="s">
        <v>92</v>
      </c>
      <c r="C29" s="134">
        <v>1</v>
      </c>
      <c r="D29" s="134"/>
      <c r="E29" s="126"/>
      <c r="F29" s="107">
        <f>AVERAGE(J29)</f>
        <v>4</v>
      </c>
      <c r="G29" s="173"/>
      <c r="H29" s="166"/>
      <c r="I29" s="166"/>
      <c r="J29" s="166">
        <v>4</v>
      </c>
      <c r="K29" s="55"/>
      <c r="L29" s="166"/>
      <c r="M29" s="50"/>
      <c r="N29" s="166"/>
      <c r="O29" s="55"/>
      <c r="P29" s="166"/>
      <c r="Q29" s="166"/>
      <c r="R29" s="55"/>
      <c r="S29" s="55"/>
      <c r="T29" s="55"/>
      <c r="U29" s="166"/>
      <c r="V29" s="166"/>
      <c r="W29" s="55"/>
      <c r="X29" s="166"/>
      <c r="Y29" s="55"/>
      <c r="Z29" s="166"/>
      <c r="AA29" s="166"/>
      <c r="AB29" s="55"/>
      <c r="AC29" s="50"/>
      <c r="AD29" s="144"/>
      <c r="AE29" s="55"/>
      <c r="AF29" s="55"/>
      <c r="AG29" s="55"/>
      <c r="AH29" s="55"/>
      <c r="AI29" s="166"/>
      <c r="AJ29" s="50"/>
      <c r="AK29" s="55"/>
      <c r="AL29" s="50"/>
      <c r="AM29" s="55"/>
      <c r="AN29" s="50"/>
      <c r="AO29" s="55"/>
      <c r="AP29" s="50"/>
      <c r="AQ29" s="48"/>
      <c r="AR29" s="166"/>
      <c r="AS29" s="140"/>
    </row>
    <row r="30" spans="1:45" s="115" customFormat="1">
      <c r="A30" s="66" t="s">
        <v>23</v>
      </c>
      <c r="B30" s="35" t="s">
        <v>640</v>
      </c>
      <c r="C30" s="134">
        <v>4</v>
      </c>
      <c r="D30" s="134">
        <v>1</v>
      </c>
      <c r="E30" s="126"/>
      <c r="F30" s="107">
        <f>AVERAGE(K30,L30,M30,N30)</f>
        <v>5.5</v>
      </c>
      <c r="G30" s="173"/>
      <c r="H30" s="166"/>
      <c r="I30" s="166"/>
      <c r="J30" s="88" t="s">
        <v>106</v>
      </c>
      <c r="K30" s="55">
        <v>6</v>
      </c>
      <c r="L30" s="166">
        <v>6</v>
      </c>
      <c r="M30" s="50">
        <v>5</v>
      </c>
      <c r="N30" s="166">
        <v>5</v>
      </c>
      <c r="O30" s="55"/>
      <c r="P30" s="166"/>
      <c r="Q30" s="166"/>
      <c r="R30" s="55"/>
      <c r="S30" s="55"/>
      <c r="T30" s="55"/>
      <c r="U30" s="166"/>
      <c r="V30" s="166"/>
      <c r="W30" s="55"/>
      <c r="X30" s="166"/>
      <c r="Y30" s="55"/>
      <c r="Z30" s="166"/>
      <c r="AA30" s="166"/>
      <c r="AB30" s="55"/>
      <c r="AC30" s="50"/>
      <c r="AD30" s="144"/>
      <c r="AE30" s="55"/>
      <c r="AF30" s="55"/>
      <c r="AG30" s="55"/>
      <c r="AH30" s="55"/>
      <c r="AI30" s="166"/>
      <c r="AJ30" s="50"/>
      <c r="AK30" s="55"/>
      <c r="AL30" s="50"/>
      <c r="AM30" s="55"/>
      <c r="AN30" s="50"/>
      <c r="AO30" s="55"/>
      <c r="AP30" s="50"/>
      <c r="AQ30" s="48"/>
      <c r="AR30" s="166"/>
      <c r="AS30" s="140"/>
    </row>
    <row r="31" spans="1:45" s="115" customFormat="1">
      <c r="A31" s="66" t="s">
        <v>23</v>
      </c>
      <c r="B31" s="60" t="s">
        <v>670</v>
      </c>
      <c r="C31" s="134">
        <v>3</v>
      </c>
      <c r="D31" s="134"/>
      <c r="E31" s="126"/>
      <c r="F31" s="107">
        <f>AVERAGE(K31,L31,N31)</f>
        <v>5</v>
      </c>
      <c r="G31" s="173"/>
      <c r="H31" s="166"/>
      <c r="I31" s="166"/>
      <c r="J31" s="88"/>
      <c r="K31" s="55">
        <v>5</v>
      </c>
      <c r="L31" s="166">
        <v>4</v>
      </c>
      <c r="M31" s="50"/>
      <c r="N31" s="166">
        <v>6</v>
      </c>
      <c r="O31" s="55"/>
      <c r="P31" s="166"/>
      <c r="Q31" s="166"/>
      <c r="R31" s="55"/>
      <c r="S31" s="55"/>
      <c r="T31" s="55"/>
      <c r="U31" s="166"/>
      <c r="V31" s="166"/>
      <c r="W31" s="55"/>
      <c r="X31" s="166"/>
      <c r="Y31" s="55"/>
      <c r="Z31" s="166"/>
      <c r="AA31" s="166"/>
      <c r="AB31" s="55"/>
      <c r="AC31" s="50"/>
      <c r="AD31" s="144"/>
      <c r="AE31" s="55"/>
      <c r="AF31" s="55"/>
      <c r="AG31" s="55"/>
      <c r="AH31" s="55"/>
      <c r="AI31" s="166"/>
      <c r="AJ31" s="50"/>
      <c r="AK31" s="55"/>
      <c r="AL31" s="50"/>
      <c r="AM31" s="55"/>
      <c r="AN31" s="50"/>
      <c r="AO31" s="55"/>
      <c r="AP31" s="50"/>
      <c r="AQ31" s="48"/>
      <c r="AR31" s="166"/>
      <c r="AS31" s="140"/>
    </row>
    <row r="32" spans="1:45" s="115" customFormat="1">
      <c r="A32" s="10" t="s">
        <v>23</v>
      </c>
      <c r="B32" s="39" t="s">
        <v>422</v>
      </c>
      <c r="C32" s="137"/>
      <c r="D32" s="137">
        <v>2</v>
      </c>
      <c r="E32" s="11"/>
      <c r="F32" s="29"/>
      <c r="G32" s="173"/>
      <c r="H32" s="166"/>
      <c r="I32" s="166"/>
      <c r="J32" s="166"/>
      <c r="K32" s="55"/>
      <c r="L32" s="166"/>
      <c r="M32" s="48" t="s">
        <v>106</v>
      </c>
      <c r="N32" s="88" t="s">
        <v>106</v>
      </c>
      <c r="O32" s="55"/>
      <c r="P32" s="166"/>
      <c r="Q32" s="166"/>
      <c r="R32" s="55"/>
      <c r="S32" s="55"/>
      <c r="T32" s="55"/>
      <c r="U32" s="166"/>
      <c r="V32" s="166"/>
      <c r="W32" s="55"/>
      <c r="X32" s="166"/>
      <c r="Y32" s="55"/>
      <c r="Z32" s="166"/>
      <c r="AA32" s="166"/>
      <c r="AB32" s="55"/>
      <c r="AC32" s="50"/>
      <c r="AD32" s="144"/>
      <c r="AE32" s="55"/>
      <c r="AF32" s="55"/>
      <c r="AG32" s="55"/>
      <c r="AH32" s="55"/>
      <c r="AI32" s="166"/>
      <c r="AJ32" s="50"/>
      <c r="AK32" s="55"/>
      <c r="AL32" s="50"/>
      <c r="AM32" s="55"/>
      <c r="AN32" s="50"/>
      <c r="AO32" s="55"/>
      <c r="AP32" s="50"/>
      <c r="AQ32" s="48"/>
      <c r="AR32" s="166"/>
      <c r="AS32" s="140"/>
    </row>
    <row r="33" spans="1:45">
      <c r="A33" s="66" t="s">
        <v>24</v>
      </c>
      <c r="B33" s="23" t="s">
        <v>191</v>
      </c>
      <c r="C33" s="132"/>
      <c r="D33" s="134">
        <v>2</v>
      </c>
      <c r="E33" s="126"/>
      <c r="F33" s="107"/>
      <c r="G33" s="43" t="s">
        <v>106</v>
      </c>
      <c r="H33" s="88" t="s">
        <v>106</v>
      </c>
      <c r="I33" s="166"/>
      <c r="J33" s="166"/>
      <c r="K33" s="156"/>
      <c r="L33" s="156"/>
      <c r="M33" s="50"/>
      <c r="N33" s="166"/>
      <c r="O33" s="55"/>
      <c r="P33" s="166"/>
      <c r="Q33" s="55"/>
      <c r="R33" s="166"/>
      <c r="S33" s="156"/>
      <c r="T33" s="166"/>
      <c r="U33" s="166"/>
      <c r="V33" s="166"/>
      <c r="W33" s="145"/>
      <c r="X33" s="166"/>
      <c r="Y33" s="166"/>
      <c r="Z33" s="166"/>
      <c r="AA33" s="55"/>
      <c r="AB33" s="55"/>
      <c r="AC33" s="50"/>
      <c r="AD33" s="147"/>
      <c r="AE33" s="166"/>
      <c r="AF33" s="55"/>
      <c r="AG33" s="145"/>
      <c r="AH33" s="55"/>
      <c r="AI33" s="166"/>
      <c r="AJ33" s="48"/>
      <c r="AK33" s="166"/>
      <c r="AL33" s="50"/>
      <c r="AM33" s="145"/>
      <c r="AN33" s="50"/>
      <c r="AO33" s="55"/>
      <c r="AP33" s="50"/>
      <c r="AQ33" s="48"/>
      <c r="AR33" s="166"/>
      <c r="AS33" s="22"/>
    </row>
    <row r="34" spans="1:45" s="74" customFormat="1">
      <c r="A34" s="42" t="s">
        <v>24</v>
      </c>
      <c r="B34" s="102" t="s">
        <v>247</v>
      </c>
      <c r="C34" s="123"/>
      <c r="D34" s="124"/>
      <c r="E34" s="102"/>
      <c r="F34" s="192"/>
      <c r="G34" s="287"/>
      <c r="H34" s="182"/>
      <c r="I34" s="182"/>
      <c r="J34" s="182"/>
      <c r="K34" s="181"/>
      <c r="L34" s="181"/>
      <c r="M34" s="124"/>
      <c r="N34" s="182"/>
      <c r="O34" s="181"/>
      <c r="P34" s="182"/>
      <c r="Q34" s="181"/>
      <c r="R34" s="181"/>
      <c r="S34" s="181"/>
      <c r="T34" s="182"/>
      <c r="U34" s="181"/>
      <c r="V34" s="182"/>
      <c r="W34" s="181"/>
      <c r="X34" s="181"/>
      <c r="Y34" s="181"/>
      <c r="Z34" s="181"/>
      <c r="AA34" s="181"/>
      <c r="AB34" s="182"/>
      <c r="AC34" s="124"/>
      <c r="AD34" s="287"/>
      <c r="AE34" s="182"/>
      <c r="AF34" s="182"/>
      <c r="AG34" s="182"/>
      <c r="AH34" s="182"/>
      <c r="AI34" s="182"/>
      <c r="AJ34" s="124"/>
      <c r="AK34" s="181"/>
      <c r="AL34" s="124"/>
      <c r="AM34" s="181"/>
      <c r="AN34" s="289"/>
      <c r="AO34" s="182"/>
      <c r="AP34" s="289"/>
      <c r="AQ34" s="289"/>
      <c r="AR34" s="182"/>
      <c r="AS34" s="83"/>
    </row>
    <row r="35" spans="1:45">
      <c r="A35" s="42" t="s">
        <v>24</v>
      </c>
      <c r="B35" s="102" t="s">
        <v>226</v>
      </c>
      <c r="C35" s="123"/>
      <c r="D35" s="124"/>
      <c r="E35" s="102"/>
      <c r="F35" s="192"/>
      <c r="G35" s="287"/>
      <c r="H35" s="182"/>
      <c r="I35" s="182"/>
      <c r="J35" s="182"/>
      <c r="K35" s="181"/>
      <c r="L35" s="181"/>
      <c r="M35" s="124"/>
      <c r="N35" s="182"/>
      <c r="O35" s="181"/>
      <c r="P35" s="182"/>
      <c r="Q35" s="181"/>
      <c r="R35" s="181"/>
      <c r="S35" s="181"/>
      <c r="T35" s="182"/>
      <c r="U35" s="181"/>
      <c r="V35" s="182"/>
      <c r="W35" s="181"/>
      <c r="X35" s="181"/>
      <c r="Y35" s="181"/>
      <c r="Z35" s="181"/>
      <c r="AA35" s="181"/>
      <c r="AB35" s="182"/>
      <c r="AC35" s="124"/>
      <c r="AD35" s="287"/>
      <c r="AE35" s="182"/>
      <c r="AF35" s="182"/>
      <c r="AG35" s="182"/>
      <c r="AH35" s="182"/>
      <c r="AI35" s="182"/>
      <c r="AJ35" s="124"/>
      <c r="AK35" s="181"/>
      <c r="AL35" s="124"/>
      <c r="AM35" s="181"/>
      <c r="AN35" s="289"/>
      <c r="AO35" s="182"/>
      <c r="AP35" s="289"/>
      <c r="AQ35" s="289"/>
      <c r="AR35" s="182"/>
      <c r="AS35" s="22"/>
    </row>
    <row r="36" spans="1:45" s="115" customFormat="1">
      <c r="A36" s="66" t="s">
        <v>24</v>
      </c>
      <c r="B36" s="35" t="s">
        <v>213</v>
      </c>
      <c r="C36" s="132">
        <v>8</v>
      </c>
      <c r="D36" s="134"/>
      <c r="E36" s="126">
        <v>4</v>
      </c>
      <c r="F36" s="107">
        <f>AVERAGE(G36,H36,I36,J36,K36,L36,M36,N36)</f>
        <v>4.75</v>
      </c>
      <c r="G36" s="252">
        <v>7</v>
      </c>
      <c r="H36" s="295">
        <v>3</v>
      </c>
      <c r="I36" s="166">
        <v>4</v>
      </c>
      <c r="J36" s="166">
        <v>4</v>
      </c>
      <c r="K36" s="44">
        <v>6</v>
      </c>
      <c r="L36" s="166">
        <v>4</v>
      </c>
      <c r="M36" s="48">
        <v>4</v>
      </c>
      <c r="N36" s="44">
        <v>6</v>
      </c>
      <c r="O36" s="145"/>
      <c r="P36" s="156"/>
      <c r="Q36" s="166"/>
      <c r="R36" s="145"/>
      <c r="S36" s="145"/>
      <c r="T36" s="145"/>
      <c r="U36" s="145"/>
      <c r="V36" s="166"/>
      <c r="W36" s="166"/>
      <c r="X36" s="55"/>
      <c r="Y36" s="55"/>
      <c r="Z36" s="55"/>
      <c r="AA36" s="55"/>
      <c r="AB36" s="166"/>
      <c r="AC36" s="48"/>
      <c r="AD36" s="173"/>
      <c r="AE36" s="166"/>
      <c r="AF36" s="145"/>
      <c r="AG36" s="55"/>
      <c r="AH36" s="55"/>
      <c r="AI36" s="166"/>
      <c r="AJ36" s="50"/>
      <c r="AK36" s="55"/>
      <c r="AL36" s="48"/>
      <c r="AM36" s="55"/>
      <c r="AN36" s="50"/>
      <c r="AO36" s="55"/>
      <c r="AP36" s="50"/>
      <c r="AQ36" s="48"/>
      <c r="AR36" s="156"/>
      <c r="AS36" s="140"/>
    </row>
    <row r="37" spans="1:45" s="115" customFormat="1" ht="15.75" thickBot="1">
      <c r="A37" s="2" t="s">
        <v>24</v>
      </c>
      <c r="B37" s="162" t="s">
        <v>335</v>
      </c>
      <c r="C37" s="133">
        <v>4</v>
      </c>
      <c r="D37" s="135">
        <v>3</v>
      </c>
      <c r="E37" s="3"/>
      <c r="F37" s="28">
        <f>AVERAGE(G37,H37,I37,J37,M37)</f>
        <v>4</v>
      </c>
      <c r="G37" s="173">
        <v>5</v>
      </c>
      <c r="H37" s="166">
        <v>4</v>
      </c>
      <c r="I37" s="166">
        <v>4</v>
      </c>
      <c r="J37" s="295">
        <v>3</v>
      </c>
      <c r="K37" s="166" t="s">
        <v>106</v>
      </c>
      <c r="L37" s="166"/>
      <c r="M37" s="48">
        <v>4</v>
      </c>
      <c r="N37" s="88" t="s">
        <v>106</v>
      </c>
      <c r="O37" s="145"/>
      <c r="P37" s="166"/>
      <c r="Q37" s="166"/>
      <c r="R37" s="55"/>
      <c r="S37" s="55"/>
      <c r="T37" s="55"/>
      <c r="U37" s="55"/>
      <c r="V37" s="166"/>
      <c r="W37" s="55"/>
      <c r="X37" s="55"/>
      <c r="Y37" s="55"/>
      <c r="Z37" s="145"/>
      <c r="AA37" s="55"/>
      <c r="AB37" s="166"/>
      <c r="AC37" s="48"/>
      <c r="AD37" s="144"/>
      <c r="AE37" s="166"/>
      <c r="AF37" s="55"/>
      <c r="AG37" s="145"/>
      <c r="AH37" s="145"/>
      <c r="AI37" s="166"/>
      <c r="AJ37" s="147"/>
      <c r="AK37" s="145"/>
      <c r="AL37" s="147"/>
      <c r="AM37" s="145"/>
      <c r="AN37" s="48"/>
      <c r="AO37" s="55"/>
      <c r="AP37" s="50"/>
      <c r="AQ37" s="48"/>
      <c r="AR37" s="166"/>
      <c r="AS37" s="140"/>
    </row>
    <row r="38" spans="1:45">
      <c r="G38" s="31">
        <f>AVERAGE(G9,G12,G15,G16,G20,G23,G24,G28,G36,G37)</f>
        <v>4.7</v>
      </c>
      <c r="H38" s="31">
        <f>AVERAGE(H9,H11,H12,H15,H16,H22,H24,H28,H36,H37)</f>
        <v>3.6</v>
      </c>
      <c r="I38" s="31">
        <f>AVERAGE(I9,I12,I13,I15,I16,I22,I24,I26,I28,I36,I37)</f>
        <v>4.3636363636363633</v>
      </c>
      <c r="J38" s="31">
        <f>AVERAGE(J9,J12,J18,J19,J20,J21,J22,J28,J29,J36,J37)</f>
        <v>4.1818181818181817</v>
      </c>
      <c r="K38" s="31">
        <f>AVERAGE(K9,K11,K12,K13,K18,K19,K24,K22,K30,K31,K36)</f>
        <v>5.3636363636363633</v>
      </c>
      <c r="L38" s="31">
        <f>AVERAGE(L9,L11,L12,L13,L16,L19,L22,L24,L30,L31,L36)</f>
        <v>4.8181818181818183</v>
      </c>
      <c r="M38" s="25">
        <f>AVERAGE(M9,M11,M12,M13,M18,M19,M21,M25,M28,M30,M36)</f>
        <v>5.5454545454545459</v>
      </c>
      <c r="N38" s="25">
        <f>AVERAGE(N9,N11,N12,N13,N18,N19,N25,N28,N30,N31,N36)</f>
        <v>4.7272727272727275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SMC</vt:lpstr>
      <vt:lpstr>EAG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2016-10-03T15:33:07Z</dcterms:modified>
</cp:coreProperties>
</file>