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325" yWindow="165" windowWidth="9150" windowHeight="77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27" i="1"/>
  <c r="K27"/>
  <c r="H27"/>
  <c r="L27" s="1"/>
  <c r="E27"/>
  <c r="P13"/>
  <c r="K13"/>
  <c r="H13"/>
  <c r="E13"/>
  <c r="E96"/>
  <c r="P96"/>
  <c r="K96"/>
  <c r="H96"/>
  <c r="P4"/>
  <c r="K4"/>
  <c r="H4"/>
  <c r="E4"/>
  <c r="M2"/>
  <c r="E3"/>
  <c r="P3"/>
  <c r="K3"/>
  <c r="H3"/>
  <c r="P92"/>
  <c r="P90"/>
  <c r="P81"/>
  <c r="P91"/>
  <c r="P93"/>
  <c r="P89"/>
  <c r="P95"/>
  <c r="P97"/>
  <c r="P98"/>
  <c r="P99"/>
  <c r="P100"/>
  <c r="P101"/>
  <c r="P102"/>
  <c r="P103"/>
  <c r="P104"/>
  <c r="P105"/>
  <c r="P94"/>
  <c r="P107"/>
  <c r="P106"/>
  <c r="P108"/>
  <c r="P110"/>
  <c r="P111"/>
  <c r="P40"/>
  <c r="P109"/>
  <c r="K92"/>
  <c r="K90"/>
  <c r="K81"/>
  <c r="K91"/>
  <c r="K93"/>
  <c r="K89"/>
  <c r="K95"/>
  <c r="K97"/>
  <c r="K98"/>
  <c r="K99"/>
  <c r="K100"/>
  <c r="K101"/>
  <c r="K102"/>
  <c r="K103"/>
  <c r="K104"/>
  <c r="K105"/>
  <c r="K94"/>
  <c r="K107"/>
  <c r="K106"/>
  <c r="K108"/>
  <c r="K110"/>
  <c r="K111"/>
  <c r="K40"/>
  <c r="K109"/>
  <c r="H92"/>
  <c r="H90"/>
  <c r="H81"/>
  <c r="H91"/>
  <c r="H93"/>
  <c r="H89"/>
  <c r="H95"/>
  <c r="H97"/>
  <c r="H98"/>
  <c r="H99"/>
  <c r="H100"/>
  <c r="H101"/>
  <c r="H102"/>
  <c r="H103"/>
  <c r="H104"/>
  <c r="H105"/>
  <c r="H94"/>
  <c r="H107"/>
  <c r="H106"/>
  <c r="H108"/>
  <c r="H110"/>
  <c r="H111"/>
  <c r="H40"/>
  <c r="H109"/>
  <c r="E92"/>
  <c r="L92" s="1"/>
  <c r="E90"/>
  <c r="L90" s="1"/>
  <c r="E81"/>
  <c r="L81" s="1"/>
  <c r="E91"/>
  <c r="L91" s="1"/>
  <c r="E93"/>
  <c r="L93" s="1"/>
  <c r="E89"/>
  <c r="L89" s="1"/>
  <c r="E95"/>
  <c r="L95" s="1"/>
  <c r="E97"/>
  <c r="L97" s="1"/>
  <c r="E98"/>
  <c r="L98" s="1"/>
  <c r="E99"/>
  <c r="L99" s="1"/>
  <c r="E100"/>
  <c r="L100" s="1"/>
  <c r="E101"/>
  <c r="L101" s="1"/>
  <c r="E102"/>
  <c r="L102" s="1"/>
  <c r="E103"/>
  <c r="L103" s="1"/>
  <c r="E104"/>
  <c r="L104" s="1"/>
  <c r="E105"/>
  <c r="E94"/>
  <c r="L94" s="1"/>
  <c r="E107"/>
  <c r="L107" s="1"/>
  <c r="E106"/>
  <c r="L106" s="1"/>
  <c r="E108"/>
  <c r="L108" s="1"/>
  <c r="E110"/>
  <c r="L110" s="1"/>
  <c r="E111"/>
  <c r="L111" s="1"/>
  <c r="E40"/>
  <c r="L40" s="1"/>
  <c r="E109"/>
  <c r="L109" s="1"/>
  <c r="H69"/>
  <c r="K5"/>
  <c r="K6"/>
  <c r="K7"/>
  <c r="K8"/>
  <c r="K9"/>
  <c r="K10"/>
  <c r="K11"/>
  <c r="K12"/>
  <c r="K14"/>
  <c r="K15"/>
  <c r="K71"/>
  <c r="K16"/>
  <c r="K17"/>
  <c r="K22"/>
  <c r="K19"/>
  <c r="K20"/>
  <c r="K21"/>
  <c r="K18"/>
  <c r="K23"/>
  <c r="K24"/>
  <c r="K25"/>
  <c r="K28"/>
  <c r="K29"/>
  <c r="K30"/>
  <c r="K31"/>
  <c r="K33"/>
  <c r="K36"/>
  <c r="K37"/>
  <c r="K35"/>
  <c r="K34"/>
  <c r="K38"/>
  <c r="K2"/>
  <c r="K55"/>
  <c r="K39"/>
  <c r="K41"/>
  <c r="K42"/>
  <c r="K43"/>
  <c r="K44"/>
  <c r="K45"/>
  <c r="K47"/>
  <c r="K48"/>
  <c r="K49"/>
  <c r="K50"/>
  <c r="K46"/>
  <c r="K32"/>
  <c r="K52"/>
  <c r="K54"/>
  <c r="K53"/>
  <c r="K57"/>
  <c r="K58"/>
  <c r="K75"/>
  <c r="K56"/>
  <c r="K59"/>
  <c r="K61"/>
  <c r="K60"/>
  <c r="K63"/>
  <c r="K72"/>
  <c r="K65"/>
  <c r="K62"/>
  <c r="K66"/>
  <c r="K67"/>
  <c r="K68"/>
  <c r="K69"/>
  <c r="K70"/>
  <c r="K73"/>
  <c r="K74"/>
  <c r="K76"/>
  <c r="K77"/>
  <c r="K78"/>
  <c r="K79"/>
  <c r="K80"/>
  <c r="K83"/>
  <c r="K82"/>
  <c r="K26"/>
  <c r="K84"/>
  <c r="K85"/>
  <c r="K86"/>
  <c r="K87"/>
  <c r="K51"/>
  <c r="K88"/>
  <c r="K64"/>
  <c r="H5"/>
  <c r="H6"/>
  <c r="H7"/>
  <c r="H8"/>
  <c r="H9"/>
  <c r="H10"/>
  <c r="H11"/>
  <c r="H12"/>
  <c r="H14"/>
  <c r="H15"/>
  <c r="H71"/>
  <c r="H16"/>
  <c r="H17"/>
  <c r="H22"/>
  <c r="H19"/>
  <c r="H20"/>
  <c r="H21"/>
  <c r="H18"/>
  <c r="H23"/>
  <c r="H24"/>
  <c r="H25"/>
  <c r="H28"/>
  <c r="H29"/>
  <c r="H30"/>
  <c r="H31"/>
  <c r="H33"/>
  <c r="H36"/>
  <c r="H37"/>
  <c r="H35"/>
  <c r="H34"/>
  <c r="H38"/>
  <c r="H2"/>
  <c r="H55"/>
  <c r="H39"/>
  <c r="H41"/>
  <c r="H42"/>
  <c r="H43"/>
  <c r="H44"/>
  <c r="H45"/>
  <c r="H47"/>
  <c r="H48"/>
  <c r="H49"/>
  <c r="H50"/>
  <c r="H46"/>
  <c r="H32"/>
  <c r="H52"/>
  <c r="H54"/>
  <c r="H53"/>
  <c r="H57"/>
  <c r="H58"/>
  <c r="H75"/>
  <c r="H56"/>
  <c r="H59"/>
  <c r="H61"/>
  <c r="H60"/>
  <c r="H63"/>
  <c r="H72"/>
  <c r="H65"/>
  <c r="H62"/>
  <c r="H66"/>
  <c r="H67"/>
  <c r="H68"/>
  <c r="H70"/>
  <c r="H73"/>
  <c r="H74"/>
  <c r="H76"/>
  <c r="H77"/>
  <c r="H78"/>
  <c r="H79"/>
  <c r="H80"/>
  <c r="H83"/>
  <c r="H82"/>
  <c r="H26"/>
  <c r="H84"/>
  <c r="H85"/>
  <c r="H86"/>
  <c r="H87"/>
  <c r="H51"/>
  <c r="H88"/>
  <c r="H64"/>
  <c r="E5"/>
  <c r="E6"/>
  <c r="E7"/>
  <c r="E8"/>
  <c r="E9"/>
  <c r="E10"/>
  <c r="E11"/>
  <c r="E12"/>
  <c r="E14"/>
  <c r="E15"/>
  <c r="E71"/>
  <c r="E16"/>
  <c r="E17"/>
  <c r="E22"/>
  <c r="E19"/>
  <c r="E20"/>
  <c r="E21"/>
  <c r="E18"/>
  <c r="E23"/>
  <c r="E24"/>
  <c r="E25"/>
  <c r="E28"/>
  <c r="E29"/>
  <c r="E30"/>
  <c r="E31"/>
  <c r="E33"/>
  <c r="E36"/>
  <c r="E37"/>
  <c r="E35"/>
  <c r="E34"/>
  <c r="L34" s="1"/>
  <c r="E38"/>
  <c r="E2"/>
  <c r="E55"/>
  <c r="E39"/>
  <c r="L39" s="1"/>
  <c r="E41"/>
  <c r="E42"/>
  <c r="E43"/>
  <c r="E44"/>
  <c r="L44" s="1"/>
  <c r="E45"/>
  <c r="E47"/>
  <c r="L47" s="1"/>
  <c r="E48"/>
  <c r="E49"/>
  <c r="L49" s="1"/>
  <c r="E50"/>
  <c r="E46"/>
  <c r="L46" s="1"/>
  <c r="E32"/>
  <c r="E52"/>
  <c r="L52" s="1"/>
  <c r="E54"/>
  <c r="E53"/>
  <c r="L53" s="1"/>
  <c r="E57"/>
  <c r="E58"/>
  <c r="E75"/>
  <c r="E56"/>
  <c r="L56" s="1"/>
  <c r="E59"/>
  <c r="E61"/>
  <c r="E60"/>
  <c r="E63"/>
  <c r="E72"/>
  <c r="E65"/>
  <c r="L65" s="1"/>
  <c r="E62"/>
  <c r="E66"/>
  <c r="L66" s="1"/>
  <c r="E67"/>
  <c r="E68"/>
  <c r="E69"/>
  <c r="E70"/>
  <c r="E73"/>
  <c r="E74"/>
  <c r="E76"/>
  <c r="E77"/>
  <c r="E78"/>
  <c r="E79"/>
  <c r="E80"/>
  <c r="E83"/>
  <c r="E82"/>
  <c r="E26"/>
  <c r="E84"/>
  <c r="E85"/>
  <c r="E86"/>
  <c r="E87"/>
  <c r="E51"/>
  <c r="E88"/>
  <c r="E64"/>
  <c r="P12"/>
  <c r="P15"/>
  <c r="P16"/>
  <c r="P22"/>
  <c r="P20"/>
  <c r="P18"/>
  <c r="P24"/>
  <c r="P28"/>
  <c r="P2"/>
  <c r="P39"/>
  <c r="P42"/>
  <c r="P44"/>
  <c r="P47"/>
  <c r="P49"/>
  <c r="P46"/>
  <c r="P52"/>
  <c r="P53"/>
  <c r="P58"/>
  <c r="P56"/>
  <c r="P61"/>
  <c r="P63"/>
  <c r="P65"/>
  <c r="P66"/>
  <c r="P68"/>
  <c r="P70"/>
  <c r="P74"/>
  <c r="P77"/>
  <c r="P79"/>
  <c r="P83"/>
  <c r="P26"/>
  <c r="P85"/>
  <c r="P87"/>
  <c r="P88"/>
  <c r="P38"/>
  <c r="P10"/>
  <c r="P5"/>
  <c r="P6"/>
  <c r="P7"/>
  <c r="P8"/>
  <c r="P9"/>
  <c r="P11"/>
  <c r="P14"/>
  <c r="P71"/>
  <c r="P17"/>
  <c r="P19"/>
  <c r="P21"/>
  <c r="P23"/>
  <c r="P25"/>
  <c r="P29"/>
  <c r="P31"/>
  <c r="P33"/>
  <c r="P36"/>
  <c r="P37"/>
  <c r="P35"/>
  <c r="P34"/>
  <c r="P55"/>
  <c r="P41"/>
  <c r="P43"/>
  <c r="P45"/>
  <c r="P48"/>
  <c r="P50"/>
  <c r="P32"/>
  <c r="P54"/>
  <c r="P57"/>
  <c r="P75"/>
  <c r="P59"/>
  <c r="P60"/>
  <c r="P72"/>
  <c r="P62"/>
  <c r="P67"/>
  <c r="P69"/>
  <c r="P73"/>
  <c r="P76"/>
  <c r="P78"/>
  <c r="P80"/>
  <c r="P82"/>
  <c r="P84"/>
  <c r="P86"/>
  <c r="P51"/>
  <c r="L105" l="1"/>
  <c r="L96"/>
  <c r="L33"/>
  <c r="L42"/>
  <c r="L2"/>
  <c r="L13"/>
  <c r="L79"/>
  <c r="L28"/>
  <c r="L18"/>
  <c r="L22"/>
  <c r="L15"/>
  <c r="L10"/>
  <c r="L6"/>
  <c r="L88"/>
  <c r="L85"/>
  <c r="L83"/>
  <c r="L77"/>
  <c r="L37"/>
  <c r="L30"/>
  <c r="L24"/>
  <c r="L20"/>
  <c r="L16"/>
  <c r="L12"/>
  <c r="L8"/>
  <c r="L4"/>
  <c r="L26"/>
  <c r="L3"/>
  <c r="L76"/>
  <c r="L69"/>
  <c r="L62"/>
  <c r="L54"/>
  <c r="L50"/>
  <c r="L45"/>
  <c r="L41"/>
  <c r="L38"/>
  <c r="L36"/>
  <c r="L29"/>
  <c r="L23"/>
  <c r="L19"/>
  <c r="L71"/>
  <c r="L11"/>
  <c r="L7"/>
  <c r="L67"/>
  <c r="L59"/>
  <c r="L32"/>
  <c r="L48"/>
  <c r="L43"/>
  <c r="L55"/>
  <c r="L35"/>
  <c r="L31"/>
  <c r="L25"/>
  <c r="L21"/>
  <c r="L17"/>
  <c r="L14"/>
  <c r="L9"/>
  <c r="L5"/>
  <c r="L64"/>
  <c r="L86"/>
  <c r="L82"/>
  <c r="L78"/>
  <c r="L70"/>
  <c r="L63"/>
  <c r="L73"/>
  <c r="L72"/>
  <c r="L87"/>
  <c r="L74"/>
  <c r="L68"/>
  <c r="L61"/>
  <c r="L58"/>
  <c r="L51"/>
  <c r="L80"/>
  <c r="L60"/>
  <c r="L75"/>
  <c r="L84"/>
  <c r="L57"/>
  <c r="P30"/>
  <c r="P113" s="1"/>
  <c r="P64"/>
  <c r="L113" l="1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<sst xmlns="http://schemas.openxmlformats.org/spreadsheetml/2006/main" count="235" uniqueCount="226">
  <si>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</si>
  <si>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</si>
  <si>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</si>
  <si>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</si>
  <si>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양배추가격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</si>
  <si>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</si>
  <si>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</si>
  <si>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</si>
  <si>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</si>
  <si>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</si>
  <si>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</si>
  <si>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</si>
  <si>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</si>
  <si>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</si>
  <si>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</si>
  <si>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</si>
  <si>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</si>
  <si>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</si>
  <si>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</si>
  <si>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</si>
  <si>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</si>
  <si>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</si>
  <si>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</si>
  <si>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</si>
  <si>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</si>
  <si>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</si>
  <si>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</si>
  <si>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</si>
  <si>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</si>
  <si>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</si>
  <si>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</si>
  <si>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</si>
  <si>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</si>
  <si>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</si>
  <si>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</si>
  <si>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</si>
  <si>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</si>
  <si>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</si>
  <si>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</si>
  <si>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</si>
  <si>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</si>
  <si>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</si>
  <si>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</si>
  <si>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</si>
  <si>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</si>
  <si>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</si>
  <si>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</si>
  <si>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</si>
  <si>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</si>
  <si>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</si>
  <si>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</si>
  <si>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</si>
  <si>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</si>
  <si>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</si>
  <si>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</si>
  <si>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</si>
  <si>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</si>
  <si>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</si>
  <si>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</si>
  <si>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</si>
  <si>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</si>
  <si>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</si>
  <si>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</si>
  <si>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</si>
  <si>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</si>
  <si>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</si>
  <si>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</si>
  <si>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</si>
  <si>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</si>
  <si>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</si>
  <si>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</si>
  <si>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</si>
  <si>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</si>
  <si>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</si>
  <si>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</si>
  <si>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</si>
  <si>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</si>
  <si>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</si>
  <si>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</si>
  <si>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</si>
  <si>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</si>
  <si>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</si>
  <si>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</si>
  <si>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</si>
  <si>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</si>
  <si>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</si>
  <si>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</si>
  <si>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</si>
  <si>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</si>
  <si>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</si>
  <si>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</si>
  <si>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</si>
  <si>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</si>
  <si>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</si>
  <si>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</si>
  <si>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</si>
  <si>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</si>
  <si>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</si>
  <si>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</si>
  <si>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</si>
  <si>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</si>
  <si>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</si>
  <si>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</si>
  <si>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</si>
  <si>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</si>
  <si>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</si>
  <si>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</si>
  <si>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</si>
  <si>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</si>
  <si>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</si>
  <si>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엠제이푸드서비스(강남투)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</si>
  <si>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</si>
  <si>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</si>
  <si>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</si>
  <si>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</si>
  <si>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</si>
  <si>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</si>
  <si>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</si>
  <si>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</si>
  <si>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</si>
  <si>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</si>
  <si>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</si>
  <si>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</si>
  <si>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</si>
  <si>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</si>
  <si>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</si>
  <si>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</si>
  <si>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</si>
  <si>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</si>
  <si>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</si>
  <si>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</si>
  <si>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</si>
  <si>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</si>
  <si>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</si>
  <si>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</si>
  <si>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</si>
  <si>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</si>
  <si>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</si>
  <si>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</si>
  <si>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</si>
  <si>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</si>
  <si>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</si>
  <si>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</si>
  <si>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</si>
  <si>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</si>
  <si>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</si>
  <si>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</si>
  <si>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</si>
  <si>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</si>
  <si>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</si>
  <si>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</si>
  <si>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</si>
  <si>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</si>
  <si>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</si>
  <si>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</si>
  <si>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</si>
  <si>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</si>
  <si>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</si>
  <si>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</si>
  <si>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</si>
  <si>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</si>
  <si>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</si>
  <si>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</si>
  <si>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</si>
  <si>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</si>
  <si>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</si>
  <si>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</si>
  <si>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</si>
  <si>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</si>
  <si>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</si>
  <si>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</si>
  <si>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</si>
  <si>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</si>
  <si>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</si>
  <si>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</si>
  <si>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</si>
  <si>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</si>
  <si>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</si>
  <si>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</si>
  <si>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</si>
  <si>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</si>
  <si>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</si>
  <si>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하모니식품</t>
    <phoneticPr fontId="2" type="noConversion"/>
  </si>
  <si>
    <t>엄태교</t>
    <phoneticPr fontId="2" type="noConversion"/>
  </si>
  <si>
    <t>하모니마트(중계점)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</si>
  <si>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</si>
  <si>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</si>
  <si>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</si>
  <si>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</si>
  <si>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</si>
  <si>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</si>
  <si>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</si>
  <si>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</si>
  <si>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</si>
  <si>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</si>
  <si>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</si>
  <si>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</si>
  <si>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</si>
  <si>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</si>
  <si>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</si>
  <si>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</si>
  <si>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</si>
  <si>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</si>
  <si>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</si>
  <si>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</si>
  <si>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</si>
  <si>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</si>
  <si>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</si>
  <si>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</si>
  <si>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</si>
  <si>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</si>
  <si>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</si>
  <si>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</si>
  <si>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</si>
  <si>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</si>
  <si>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</si>
  <si>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</si>
  <si>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</si>
  <si>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</si>
  <si>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</si>
  <si>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</si>
  <si>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</si>
  <si>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</si>
  <si>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</si>
  <si>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마장우리마트㈜</t>
    <phoneticPr fontId="2" type="noConversion"/>
  </si>
  <si>
    <t>박호인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</si>
</sst>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2" fontId="0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"/>
  <sheetViews>
    <sheetView tabSelected="1" zoomScale="90" zoomScaleNormal="90" workbookViewId="0">
      <pane ySplit="1" topLeftCell="A11" activePane="bottomLeft" state="frozen"/>
      <selection pane="bottomLeft" activeCell="B76" sqref="B76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75" style="1" bestFit="1" customWidth="1"/>
    <col min="5" max="5" width="10.625" style="1" bestFit="1" customWidth="1"/>
    <col min="6" max="6" width="7.125" bestFit="1" customWidth="1"/>
    <col min="7" max="7" width="12.625" style="1" bestFit="1" customWidth="1"/>
    <col min="8" max="8" width="14.625" style="1" bestFit="1" customWidth="1"/>
    <col min="9" max="9" width="5.25" bestFit="1" customWidth="1"/>
    <col min="10" max="10" width="10.5" style="1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7.375" style="1" bestFit="1" customWidth="1"/>
    <col min="15" max="16" width="12.625" style="1" bestFit="1" customWidth="1"/>
  </cols>
  <sheetData>
    <row r="1" spans="1:16">
      <c r="A1" t="s">
        <v>0</v>
      </c>
      <c r="B1" t="s">
        <v>23</v>
      </c>
      <c r="C1" t="s">
        <v>2</v>
      </c>
      <c r="D1" s="1" t="s">
        <v>3</v>
      </c>
      <c r="E1" s="1" t="s">
        <v>18</v>
      </c>
      <c r="F1" t="s">
        <v>1</v>
      </c>
      <c r="G1" s="1" t="s">
        <v>4</v>
      </c>
      <c r="H1" s="1" t="s">
        <v>19</v>
      </c>
      <c r="I1" t="s">
        <v>5</v>
      </c>
      <c r="J1" s="1" t="s">
        <v>6</v>
      </c>
      <c r="K1" s="1" t="s">
        <v>20</v>
      </c>
      <c r="L1" s="1" t="s">
        <v>21</v>
      </c>
      <c r="M1" s="1" t="s">
        <v>7</v>
      </c>
      <c r="N1" s="1" t="s">
        <v>8</v>
      </c>
      <c r="O1" s="1" t="s">
        <v>17</v>
      </c>
      <c r="P1" s="1" t="s">
        <v>22</v>
      </c>
    </row>
    <row r="2" spans="1:16">
      <c r="A2" t="s">
        <v>208</v>
      </c>
      <c r="B2" t="s">
        <v>94</v>
      </c>
      <c r="C2">
        <v>180</v>
      </c>
      <c r="D2" s="1">
        <v>700</v>
      </c>
      <c r="E2" s="1">
        <f>C2*D2</f>
        <v>126000</v>
      </c>
      <c r="F2">
        <v>143</v>
      </c>
      <c r="H2" s="1">
        <f>F2*G2</f>
        <v>0</v>
      </c>
      <c r="I2">
        <v>143</v>
      </c>
      <c r="J2" s="1">
        <v>550</v>
      </c>
      <c r="K2" s="1">
        <f>I2*J2</f>
        <v>78650</v>
      </c>
      <c r="L2" s="1">
        <f>E2+H2+K2</f>
        <v>204650</v>
      </c>
      <c r="M2" s="1">
        <f>194400+291600+182700</f>
        <v>668700</v>
      </c>
      <c r="P2" s="1">
        <f>(C2*D2)+(F2*G2)+(I2*J2)+M2-N2-O2</f>
        <v>873350</v>
      </c>
    </row>
    <row r="3" spans="1:16">
      <c r="A3" t="s">
        <v>210</v>
      </c>
      <c r="B3" t="s">
        <v>211</v>
      </c>
      <c r="C3">
        <v>35</v>
      </c>
      <c r="D3" s="1">
        <v>12000</v>
      </c>
      <c r="E3" s="1">
        <f>C3*D3</f>
        <v>420000</v>
      </c>
      <c r="F3">
        <v>12</v>
      </c>
      <c r="G3" s="1">
        <v>4000</v>
      </c>
      <c r="H3" s="1">
        <f>F3*G3</f>
        <v>48000</v>
      </c>
      <c r="K3" s="1">
        <f>I3*J3</f>
        <v>0</v>
      </c>
      <c r="L3" s="1">
        <f>E3+H3+K3</f>
        <v>468000</v>
      </c>
      <c r="M3" s="1">
        <v>9787000</v>
      </c>
      <c r="P3" s="1">
        <f>(C3*D3)+(F3*G3)+(I3*J3)+M3-N3-O3</f>
        <v>10255000</v>
      </c>
    </row>
    <row r="4" spans="1:16">
      <c r="A4" t="s">
        <v>214</v>
      </c>
      <c r="C4">
        <v>5</v>
      </c>
      <c r="D4" s="1">
        <v>12000</v>
      </c>
      <c r="E4" s="1">
        <f>C4*D4</f>
        <v>60000</v>
      </c>
      <c r="F4">
        <v>10</v>
      </c>
      <c r="G4" s="1">
        <v>4000</v>
      </c>
      <c r="H4" s="1">
        <f>F4*G4</f>
        <v>40000</v>
      </c>
      <c r="K4" s="1">
        <f>I4*J4</f>
        <v>0</v>
      </c>
      <c r="L4" s="1">
        <f>E4+H4+K4</f>
        <v>100000</v>
      </c>
      <c r="M4" s="1">
        <v>766000</v>
      </c>
      <c r="P4" s="1">
        <f>(C4*D4)+(F4*G4)+(I4*J4)+M4-N4-O4</f>
        <v>866000</v>
      </c>
    </row>
    <row r="5" spans="1:16">
      <c r="A5" t="s">
        <v>11</v>
      </c>
      <c r="B5" t="s">
        <v>25</v>
      </c>
      <c r="C5">
        <v>2</v>
      </c>
      <c r="D5" s="1">
        <v>12000</v>
      </c>
      <c r="E5" s="1">
        <f>C5*D5</f>
        <v>24000</v>
      </c>
      <c r="H5" s="1">
        <f>F5*G5</f>
        <v>0</v>
      </c>
      <c r="K5" s="1">
        <f>I5*J5</f>
        <v>0</v>
      </c>
      <c r="L5" s="1">
        <f>E5+H5+K5</f>
        <v>24000</v>
      </c>
      <c r="M5" s="1">
        <v>1158000</v>
      </c>
      <c r="P5" s="1">
        <f>(C5*D5)+(F5*G5)+(I5*J5)+M5-N5-O5</f>
        <v>1182000</v>
      </c>
    </row>
    <row r="6" spans="1:16">
      <c r="A6" t="s">
        <v>12</v>
      </c>
      <c r="B6" t="s">
        <v>34</v>
      </c>
      <c r="C6">
        <v>4</v>
      </c>
      <c r="D6" s="1">
        <v>12000</v>
      </c>
      <c r="E6" s="1">
        <f>C6*D6</f>
        <v>48000</v>
      </c>
      <c r="F6">
        <v>2</v>
      </c>
      <c r="G6" s="1">
        <v>4500</v>
      </c>
      <c r="H6" s="1">
        <f>F6*G6</f>
        <v>9000</v>
      </c>
      <c r="K6" s="1">
        <f>I6*J6</f>
        <v>0</v>
      </c>
      <c r="L6" s="1">
        <f>E6+H6+K6</f>
        <v>57000</v>
      </c>
      <c r="M6" s="1">
        <v>809000</v>
      </c>
      <c r="P6" s="1">
        <f>(C6*D6)+(F6*G6)+(I6*J6)+M6-N6-O6</f>
        <v>866000</v>
      </c>
    </row>
    <row r="7" spans="1:16">
      <c r="A7" t="s">
        <v>26</v>
      </c>
      <c r="B7" t="s">
        <v>35</v>
      </c>
      <c r="C7">
        <v>3</v>
      </c>
      <c r="D7" s="1">
        <v>12000</v>
      </c>
      <c r="E7" s="1">
        <f>C7*D7</f>
        <v>36000</v>
      </c>
      <c r="H7" s="1">
        <f>F7*G7</f>
        <v>0</v>
      </c>
      <c r="K7" s="1">
        <f>I7*J7</f>
        <v>0</v>
      </c>
      <c r="L7" s="1">
        <f>E7+H7+K7</f>
        <v>36000</v>
      </c>
      <c r="P7" s="1">
        <f>(C7*D7)+(F7*G7)+(I7*J7)+M7-N7-O7</f>
        <v>36000</v>
      </c>
    </row>
    <row r="8" spans="1:16">
      <c r="A8" t="s">
        <v>27</v>
      </c>
      <c r="B8" t="s">
        <v>36</v>
      </c>
      <c r="E8" s="1">
        <f>C8*D8</f>
        <v>0</v>
      </c>
      <c r="H8" s="1">
        <f>F8*G8</f>
        <v>0</v>
      </c>
      <c r="K8" s="1">
        <f>I8*J8</f>
        <v>0</v>
      </c>
      <c r="L8" s="1">
        <f>E8+H8+K8</f>
        <v>0</v>
      </c>
      <c r="P8" s="1">
        <f>(C8*D8)+(F8*G8)+(I8*J8)+M8-N8-O8</f>
        <v>0</v>
      </c>
    </row>
    <row r="9" spans="1:16">
      <c r="A9" t="s">
        <v>28</v>
      </c>
      <c r="B9" t="s">
        <v>37</v>
      </c>
      <c r="E9" s="1">
        <f>C9*D9</f>
        <v>0</v>
      </c>
      <c r="H9" s="1">
        <f>F9*G9</f>
        <v>0</v>
      </c>
      <c r="I9">
        <v>1</v>
      </c>
      <c r="J9" s="1">
        <v>8000</v>
      </c>
      <c r="K9" s="1">
        <f>I9*J9</f>
        <v>8000</v>
      </c>
      <c r="L9" s="1">
        <f>E9+H9+K9</f>
        <v>8000</v>
      </c>
      <c r="P9" s="1">
        <f>(C9*D9)+(F9*G9)+(I9*J9)+M9-N9-O9</f>
        <v>8000</v>
      </c>
    </row>
    <row r="10" spans="1:16">
      <c r="A10" t="s">
        <v>29</v>
      </c>
      <c r="B10" t="s">
        <v>38</v>
      </c>
      <c r="E10" s="1">
        <f>C10*D10</f>
        <v>0</v>
      </c>
      <c r="H10" s="1">
        <f>F10*G10</f>
        <v>0</v>
      </c>
      <c r="K10" s="1">
        <f>I10*J10</f>
        <v>0</v>
      </c>
      <c r="L10" s="1">
        <f>E10+H10+K10</f>
        <v>0</v>
      </c>
      <c r="P10" s="1">
        <f>(C10*D10)+(F10*G10)+(I10*J10)+M10-N10-O10</f>
        <v>0</v>
      </c>
    </row>
    <row r="11" spans="1:16">
      <c r="A11" t="s">
        <v>30</v>
      </c>
      <c r="B11" t="s">
        <v>39</v>
      </c>
      <c r="E11" s="1">
        <f>C11*D11</f>
        <v>0</v>
      </c>
      <c r="H11" s="1">
        <f>F11*G11</f>
        <v>0</v>
      </c>
      <c r="K11" s="1">
        <f>I11*J11</f>
        <v>0</v>
      </c>
      <c r="L11" s="1">
        <f>E11+H11+K11</f>
        <v>0</v>
      </c>
      <c r="P11" s="1">
        <f>(C11*D11)+(F11*G11)+(I11*J11)+M11-N11-O11</f>
        <v>0</v>
      </c>
    </row>
    <row r="12" spans="1:16">
      <c r="A12" t="s">
        <v>31</v>
      </c>
      <c r="B12" t="s">
        <v>40</v>
      </c>
      <c r="E12" s="1">
        <f>C12*D12</f>
        <v>0</v>
      </c>
      <c r="F12">
        <v>5</v>
      </c>
      <c r="G12" s="1">
        <v>4000</v>
      </c>
      <c r="H12" s="1">
        <f>F12*G12</f>
        <v>20000</v>
      </c>
      <c r="K12" s="1">
        <f>I12*J12</f>
        <v>0</v>
      </c>
      <c r="L12" s="1">
        <f>E12+H12+K12</f>
        <v>20000</v>
      </c>
      <c r="P12" s="1">
        <f>(C12*D12)+(F12*G12)+(I12*J12)+M12-N12-O12</f>
        <v>20000</v>
      </c>
    </row>
    <row r="13" spans="1:16">
      <c r="A13" t="s">
        <v>222</v>
      </c>
      <c r="C13">
        <v>30</v>
      </c>
      <c r="D13" s="1">
        <v>10000</v>
      </c>
      <c r="E13" s="1">
        <f>C13*D13</f>
        <v>300000</v>
      </c>
      <c r="H13" s="1">
        <f>F13*G13</f>
        <v>0</v>
      </c>
      <c r="K13" s="1">
        <f>I13*J13</f>
        <v>0</v>
      </c>
      <c r="L13" s="1">
        <f>E13+H13+K13</f>
        <v>300000</v>
      </c>
      <c r="P13" s="1">
        <f>(C13*D13)+(F13*G13)+(I13*J13)+M13-N13-O13</f>
        <v>300000</v>
      </c>
    </row>
    <row r="14" spans="1:16">
      <c r="A14" t="s">
        <v>32</v>
      </c>
      <c r="E14" s="1">
        <f>C14*D14</f>
        <v>0</v>
      </c>
      <c r="H14" s="1">
        <f>F14*G14</f>
        <v>0</v>
      </c>
      <c r="K14" s="1">
        <f>I14*J14</f>
        <v>0</v>
      </c>
      <c r="L14" s="1">
        <f>E14+H14+K14</f>
        <v>0</v>
      </c>
      <c r="P14" s="1">
        <f>(C14*D14)+(F14*G14)+(I14*J14)+M14-N14-O14</f>
        <v>0</v>
      </c>
    </row>
    <row r="15" spans="1:16">
      <c r="A15" t="s">
        <v>33</v>
      </c>
      <c r="E15" s="1">
        <f>C15*D15</f>
        <v>0</v>
      </c>
      <c r="H15" s="1">
        <f>F15*G15</f>
        <v>0</v>
      </c>
      <c r="K15" s="1">
        <f>I15*J15</f>
        <v>0</v>
      </c>
      <c r="L15" s="1">
        <f>E15+H15+K15</f>
        <v>0</v>
      </c>
      <c r="P15" s="1">
        <f>(C15*D15)+(F15*G15)+(I15*J15)+M15-N15-O15</f>
        <v>0</v>
      </c>
    </row>
    <row r="16" spans="1:16">
      <c r="A16" t="s">
        <v>42</v>
      </c>
      <c r="B16" t="s">
        <v>43</v>
      </c>
      <c r="E16" s="1">
        <f>C16*D16</f>
        <v>0</v>
      </c>
      <c r="H16" s="1">
        <f>F16*G16</f>
        <v>0</v>
      </c>
      <c r="K16" s="1">
        <f>I16*J16</f>
        <v>0</v>
      </c>
      <c r="L16" s="1">
        <f>E16+H16+K16</f>
        <v>0</v>
      </c>
      <c r="P16" s="1">
        <f>(C16*D16)+(F16*G16)+(I16*J16)+M16-N16-O16</f>
        <v>0</v>
      </c>
    </row>
    <row r="17" spans="1:16">
      <c r="A17" t="s">
        <v>207</v>
      </c>
      <c r="B17" t="s">
        <v>44</v>
      </c>
      <c r="C17">
        <v>3</v>
      </c>
      <c r="D17" s="1">
        <v>12000</v>
      </c>
      <c r="E17" s="1">
        <f>C17*D17</f>
        <v>36000</v>
      </c>
      <c r="F17">
        <v>2</v>
      </c>
      <c r="G17" s="1">
        <v>4500</v>
      </c>
      <c r="H17" s="1">
        <f>F17*G17</f>
        <v>9000</v>
      </c>
      <c r="K17" s="1">
        <f>I17*J17</f>
        <v>0</v>
      </c>
      <c r="L17" s="1">
        <f>E17+H17+K17</f>
        <v>45000</v>
      </c>
      <c r="M17" s="1">
        <v>3068000</v>
      </c>
      <c r="P17" s="1">
        <f>(C17*D17)+(F17*G17)+(I17*J17)+M17-N17-O17</f>
        <v>3113000</v>
      </c>
    </row>
    <row r="18" spans="1:16">
      <c r="A18" t="s">
        <v>52</v>
      </c>
      <c r="B18" t="s">
        <v>53</v>
      </c>
      <c r="E18" s="1">
        <f>C18*D18</f>
        <v>0</v>
      </c>
      <c r="H18" s="1">
        <f>F18*G18</f>
        <v>0</v>
      </c>
      <c r="K18" s="1">
        <f>I18*J18</f>
        <v>0</v>
      </c>
      <c r="L18" s="1">
        <f>E18+H18+K18</f>
        <v>0</v>
      </c>
      <c r="P18" s="1">
        <f>(C18*D18)+(F18*G18)+(I18*J18)+M18-N18-O18</f>
        <v>0</v>
      </c>
    </row>
    <row r="19" spans="1:16">
      <c r="A19" t="s">
        <v>216</v>
      </c>
      <c r="B19" t="s">
        <v>47</v>
      </c>
      <c r="C19">
        <v>10</v>
      </c>
      <c r="D19" s="1">
        <v>12000</v>
      </c>
      <c r="E19" s="1">
        <f>C19*D19</f>
        <v>120000</v>
      </c>
      <c r="F19">
        <v>3</v>
      </c>
      <c r="G19" s="1">
        <v>4000</v>
      </c>
      <c r="H19" s="1">
        <f>F19*G19</f>
        <v>12000</v>
      </c>
      <c r="K19" s="1">
        <f>I19*J19</f>
        <v>0</v>
      </c>
      <c r="L19" s="1">
        <f>E19+H19+K19</f>
        <v>132000</v>
      </c>
      <c r="P19" s="1">
        <f>(C19*D19)+(F19*G19)+(I19*J19)+M19-N19-O19</f>
        <v>132000</v>
      </c>
    </row>
    <row r="20" spans="1:16">
      <c r="A20" t="s">
        <v>48</v>
      </c>
      <c r="B20" t="s">
        <v>49</v>
      </c>
      <c r="E20" s="1">
        <f>C20*D20</f>
        <v>0</v>
      </c>
      <c r="H20" s="1">
        <f>F20*G20</f>
        <v>0</v>
      </c>
      <c r="K20" s="1">
        <f>I20*J20</f>
        <v>0</v>
      </c>
      <c r="L20" s="1">
        <f>E20+H20+K20</f>
        <v>0</v>
      </c>
      <c r="P20" s="1">
        <f>(C20*D20)+(F20*G20)+(I20*J20)+M20-N20-O20</f>
        <v>0</v>
      </c>
    </row>
    <row r="21" spans="1:16">
      <c r="A21" t="s">
        <v>50</v>
      </c>
      <c r="B21" t="s">
        <v>51</v>
      </c>
      <c r="E21" s="1">
        <f>C21*D21</f>
        <v>0</v>
      </c>
      <c r="H21" s="1">
        <f>F21*G21</f>
        <v>0</v>
      </c>
      <c r="K21" s="1">
        <f>I21*J21</f>
        <v>0</v>
      </c>
      <c r="L21" s="1">
        <f>E21+H21+K21</f>
        <v>0</v>
      </c>
      <c r="P21" s="1">
        <f>(C21*D21)+(F21*G21)+(I21*J21)+M21-N21-O21</f>
        <v>0</v>
      </c>
    </row>
    <row r="22" spans="1:16">
      <c r="A22" t="s">
        <v>45</v>
      </c>
      <c r="B22" t="s">
        <v>46</v>
      </c>
      <c r="E22" s="1">
        <f>C22*D22</f>
        <v>0</v>
      </c>
      <c r="H22" s="1">
        <f>F22*G22</f>
        <v>0</v>
      </c>
      <c r="K22" s="1">
        <f>I22*J22</f>
        <v>0</v>
      </c>
      <c r="L22" s="1">
        <f>E22+H22+K22</f>
        <v>0</v>
      </c>
      <c r="P22" s="1">
        <f>(C22*D22)+(F22*G22)+(I22*J22)+M22-N22-O22</f>
        <v>0</v>
      </c>
    </row>
    <row r="23" spans="1:16">
      <c r="A23" t="s">
        <v>54</v>
      </c>
      <c r="B23" t="s">
        <v>55</v>
      </c>
      <c r="C23">
        <v>8</v>
      </c>
      <c r="D23" s="1">
        <v>12000</v>
      </c>
      <c r="E23" s="1">
        <f>C23*D23</f>
        <v>96000</v>
      </c>
      <c r="F23">
        <v>4</v>
      </c>
      <c r="G23" s="1">
        <v>4000</v>
      </c>
      <c r="H23" s="1">
        <f>F23*G23</f>
        <v>16000</v>
      </c>
      <c r="K23" s="1">
        <f>I23*J23</f>
        <v>0</v>
      </c>
      <c r="L23" s="1">
        <f>E23+H23+K23</f>
        <v>112000</v>
      </c>
      <c r="P23" s="1">
        <f>(C23*D23)+(F23*G23)+(I23*J23)+M23-N23-O23</f>
        <v>112000</v>
      </c>
    </row>
    <row r="24" spans="1:16">
      <c r="A24" t="s">
        <v>56</v>
      </c>
      <c r="B24" t="s">
        <v>57</v>
      </c>
      <c r="E24" s="1">
        <f>C24*D24</f>
        <v>0</v>
      </c>
      <c r="H24" s="1">
        <f>F24*G24</f>
        <v>0</v>
      </c>
      <c r="K24" s="1">
        <f>I24*J24</f>
        <v>0</v>
      </c>
      <c r="L24" s="1">
        <f>E24+H24+K24</f>
        <v>0</v>
      </c>
      <c r="P24" s="1">
        <f>(C24*D24)+(F24*G24)+(I24*J24)+M24-N24-O24</f>
        <v>0</v>
      </c>
    </row>
    <row r="25" spans="1:16">
      <c r="A25" t="s">
        <v>218</v>
      </c>
      <c r="B25" t="s">
        <v>58</v>
      </c>
      <c r="E25" s="1">
        <f>C25*D25</f>
        <v>0</v>
      </c>
      <c r="H25" s="1">
        <f>F25*G25</f>
        <v>0</v>
      </c>
      <c r="K25" s="1">
        <f>I25*J25</f>
        <v>0</v>
      </c>
      <c r="L25" s="1">
        <f>E25+H25+K25</f>
        <v>0</v>
      </c>
      <c r="P25" s="1">
        <f>(C25*D25)+(F25*G25)+(I25*J25)+M25-N25-O25</f>
        <v>0</v>
      </c>
    </row>
    <row r="26" spans="1:16">
      <c r="A26" t="s">
        <v>217</v>
      </c>
      <c r="B26" t="s">
        <v>138</v>
      </c>
      <c r="C26">
        <v>10</v>
      </c>
      <c r="D26" s="1">
        <v>12000</v>
      </c>
      <c r="E26" s="1">
        <f>C26*D26</f>
        <v>120000</v>
      </c>
      <c r="F26">
        <v>20</v>
      </c>
      <c r="G26" s="1">
        <v>4000</v>
      </c>
      <c r="H26" s="1">
        <f>F26*G26</f>
        <v>80000</v>
      </c>
      <c r="K26" s="1">
        <f>I26*J26</f>
        <v>0</v>
      </c>
      <c r="L26" s="1">
        <f>E26+H26+K26</f>
        <v>200000</v>
      </c>
      <c r="P26" s="1">
        <f>(C26*D26)+(F26*G26)+(I26*J26)+M26-N26-O26</f>
        <v>200000</v>
      </c>
    </row>
    <row r="27" spans="1:16">
      <c r="A27" t="s">
        <v>224</v>
      </c>
      <c r="B27" t="s">
        <v>225</v>
      </c>
      <c r="E27" s="1">
        <f>C27*D27</f>
        <v>0</v>
      </c>
      <c r="H27" s="1">
        <f>F27*G27</f>
        <v>0</v>
      </c>
      <c r="K27" s="1">
        <f>I27*J27</f>
        <v>0</v>
      </c>
      <c r="L27" s="1">
        <f>E27+H27+K27</f>
        <v>0</v>
      </c>
      <c r="P27" s="1">
        <f>(C27*D27)+(F27*G27)+(I27*J27)+M27-N27-O27</f>
        <v>0</v>
      </c>
    </row>
    <row r="28" spans="1:16">
      <c r="A28" t="s">
        <v>59</v>
      </c>
      <c r="B28" t="s">
        <v>60</v>
      </c>
      <c r="E28" s="1">
        <f>C28*D28</f>
        <v>0</v>
      </c>
      <c r="H28" s="1">
        <f>F28*G28</f>
        <v>0</v>
      </c>
      <c r="K28" s="1">
        <f>I28*J28</f>
        <v>0</v>
      </c>
      <c r="L28" s="1">
        <f>E28+H28+K28</f>
        <v>0</v>
      </c>
      <c r="P28" s="1">
        <f>(C28*D28)+(F28*G28)+(I28*J28)+M28-N28-O28</f>
        <v>0</v>
      </c>
    </row>
    <row r="29" spans="1:16">
      <c r="A29" t="s">
        <v>61</v>
      </c>
      <c r="B29" t="s">
        <v>62</v>
      </c>
      <c r="E29" s="1">
        <f>C29*D29</f>
        <v>0</v>
      </c>
      <c r="H29" s="1">
        <f>F29*G29</f>
        <v>0</v>
      </c>
      <c r="I29">
        <v>1</v>
      </c>
      <c r="J29" s="1">
        <v>3000</v>
      </c>
      <c r="K29" s="1">
        <f>I29*J29</f>
        <v>3000</v>
      </c>
      <c r="L29" s="1">
        <f>E29+H29+K29</f>
        <v>3000</v>
      </c>
      <c r="P29" s="1">
        <f>(C29*D29)+(F29*G29)+(I29*J29)+M29-N29-O29</f>
        <v>3000</v>
      </c>
    </row>
    <row r="30" spans="1:16">
      <c r="A30" t="s">
        <v>64</v>
      </c>
      <c r="B30" t="s">
        <v>63</v>
      </c>
      <c r="E30" s="1">
        <f>C30*D30</f>
        <v>0</v>
      </c>
      <c r="H30" s="1">
        <f>F30*G30</f>
        <v>0</v>
      </c>
      <c r="K30" s="1">
        <f>I30*J30</f>
        <v>0</v>
      </c>
      <c r="L30" s="1">
        <f>E30+H30+K30</f>
        <v>0</v>
      </c>
      <c r="P30" s="1">
        <f>(C30*D30)+(F30*G30)+(I30*J30)+M30-N30-O30</f>
        <v>0</v>
      </c>
    </row>
    <row r="31" spans="1:16">
      <c r="A31" t="s">
        <v>65</v>
      </c>
      <c r="B31" t="s">
        <v>66</v>
      </c>
      <c r="E31" s="1">
        <f>C31*D31</f>
        <v>0</v>
      </c>
      <c r="H31" s="1">
        <f>F31*G31</f>
        <v>0</v>
      </c>
      <c r="K31" s="1">
        <f>I31*J31</f>
        <v>0</v>
      </c>
      <c r="L31" s="1">
        <f>E31+H31+K31</f>
        <v>0</v>
      </c>
      <c r="P31" s="1">
        <f>(C31*D31)+(F31*G31)+(I31*J31)+M31-N31-O31</f>
        <v>0</v>
      </c>
    </row>
    <row r="32" spans="1:16">
      <c r="A32" t="s">
        <v>84</v>
      </c>
      <c r="B32" t="s">
        <v>100</v>
      </c>
      <c r="E32" s="1">
        <f>C32*D32</f>
        <v>0</v>
      </c>
      <c r="H32" s="1">
        <f>F32*G32</f>
        <v>0</v>
      </c>
      <c r="K32" s="1">
        <f>I32*J32</f>
        <v>0</v>
      </c>
      <c r="L32" s="1">
        <f>E32+H32+K32</f>
        <v>0</v>
      </c>
      <c r="P32" s="1">
        <f>(C32*D32)+(F32*G32)+(I32*J32)+M32-N32-O32</f>
        <v>0</v>
      </c>
    </row>
    <row r="33" spans="1:16">
      <c r="A33" t="s">
        <v>67</v>
      </c>
      <c r="B33" t="s">
        <v>88</v>
      </c>
      <c r="E33" s="1">
        <f>C33*D33</f>
        <v>0</v>
      </c>
      <c r="H33" s="1">
        <f>F33*G33</f>
        <v>0</v>
      </c>
      <c r="K33" s="1">
        <f>I33*J33</f>
        <v>0</v>
      </c>
      <c r="L33" s="1">
        <f>E33+H33+K33</f>
        <v>0</v>
      </c>
      <c r="P33" s="1">
        <f>(C33*D33)+(F33*G33)+(I33*J33)+M33-N33-O33</f>
        <v>0</v>
      </c>
    </row>
    <row r="34" spans="1:16">
      <c r="A34" t="s">
        <v>71</v>
      </c>
      <c r="B34" t="s">
        <v>92</v>
      </c>
      <c r="E34" s="1">
        <f>C34*D34</f>
        <v>0</v>
      </c>
      <c r="H34" s="1">
        <f>F34*G34</f>
        <v>0</v>
      </c>
      <c r="K34" s="1">
        <f>I34*J34</f>
        <v>0</v>
      </c>
      <c r="L34" s="1">
        <f>E34+H34+K34</f>
        <v>0</v>
      </c>
      <c r="P34" s="1">
        <f>(C34*D34)+(F34*G34)+(I34*J34)+M34-N34-O34</f>
        <v>0</v>
      </c>
    </row>
    <row r="35" spans="1:16">
      <c r="A35" t="s">
        <v>70</v>
      </c>
      <c r="B35" t="s">
        <v>91</v>
      </c>
      <c r="E35" s="1">
        <f>C35*D35</f>
        <v>0</v>
      </c>
      <c r="H35" s="1">
        <f>F35*G35</f>
        <v>0</v>
      </c>
      <c r="K35" s="1">
        <f>I35*J35</f>
        <v>0</v>
      </c>
      <c r="L35" s="1">
        <f>E35+H35+K35</f>
        <v>0</v>
      </c>
      <c r="P35" s="1">
        <f>(C35*D35)+(F35*G35)+(I35*J35)+M35-N35-O35</f>
        <v>0</v>
      </c>
    </row>
    <row r="36" spans="1:16">
      <c r="A36" t="s">
        <v>68</v>
      </c>
      <c r="B36" t="s">
        <v>89</v>
      </c>
      <c r="E36" s="1">
        <f>C36*D36</f>
        <v>0</v>
      </c>
      <c r="H36" s="1">
        <f>F36*G36</f>
        <v>0</v>
      </c>
      <c r="K36" s="1">
        <f>I36*J36</f>
        <v>0</v>
      </c>
      <c r="L36" s="1">
        <f>E36+H36+K36</f>
        <v>0</v>
      </c>
      <c r="P36" s="1">
        <f>(C36*D36)+(F36*G36)+(I36*J36)+M36-N36-O36</f>
        <v>0</v>
      </c>
    </row>
    <row r="37" spans="1:16">
      <c r="A37" t="s">
        <v>69</v>
      </c>
      <c r="B37" t="s">
        <v>90</v>
      </c>
      <c r="E37" s="1">
        <f>C37*D37</f>
        <v>0</v>
      </c>
      <c r="H37" s="1">
        <f>F37*G37</f>
        <v>0</v>
      </c>
      <c r="K37" s="1">
        <f>I37*J37</f>
        <v>0</v>
      </c>
      <c r="L37" s="1">
        <f>E37+H37+K37</f>
        <v>0</v>
      </c>
      <c r="P37" s="1">
        <f>(C37*D37)+(F37*G37)+(I37*J37)+M37-N37-O37</f>
        <v>0</v>
      </c>
    </row>
    <row r="38" spans="1:16">
      <c r="A38" t="s">
        <v>72</v>
      </c>
      <c r="B38" t="s">
        <v>93</v>
      </c>
      <c r="E38" s="1">
        <f>C38*D38</f>
        <v>0</v>
      </c>
      <c r="H38" s="1">
        <f>F38*G38</f>
        <v>0</v>
      </c>
      <c r="K38" s="1">
        <f>I38*J38</f>
        <v>0</v>
      </c>
      <c r="L38" s="1">
        <f>E38+H38+K38</f>
        <v>0</v>
      </c>
      <c r="P38" s="1">
        <f>(C38*D38)+(F38*G38)+(I38*J38)+M38-N38-O38</f>
        <v>0</v>
      </c>
    </row>
    <row r="39" spans="1:16">
      <c r="A39" t="s">
        <v>74</v>
      </c>
      <c r="B39" t="s">
        <v>96</v>
      </c>
      <c r="C39">
        <v>2</v>
      </c>
      <c r="D39" s="1">
        <v>12000</v>
      </c>
      <c r="E39" s="1">
        <f>C39*D39</f>
        <v>24000</v>
      </c>
      <c r="H39" s="1">
        <f>F39*G39</f>
        <v>0</v>
      </c>
      <c r="K39" s="1">
        <f>I39*J39</f>
        <v>0</v>
      </c>
      <c r="L39" s="1">
        <f>E39+H39+K39</f>
        <v>24000</v>
      </c>
      <c r="P39" s="1">
        <f>(C39*D39)+(F39*G39)+(I39*J39)+M39-N39-O39</f>
        <v>24000</v>
      </c>
    </row>
    <row r="40" spans="1:16">
      <c r="A40" t="s">
        <v>190</v>
      </c>
      <c r="B40" t="s">
        <v>191</v>
      </c>
      <c r="E40" s="1">
        <f>C40*D40</f>
        <v>0</v>
      </c>
      <c r="H40" s="1">
        <f>F40*G40</f>
        <v>0</v>
      </c>
      <c r="K40" s="1">
        <f>I40*J40</f>
        <v>0</v>
      </c>
      <c r="L40" s="1">
        <f>E40+H40+K40</f>
        <v>0</v>
      </c>
      <c r="P40" s="1">
        <f>(C40*D40)+(F40*G40)+(I40*J40)+M40-N40-O40</f>
        <v>0</v>
      </c>
    </row>
    <row r="41" spans="1:16">
      <c r="A41" t="s">
        <v>75</v>
      </c>
      <c r="B41" t="s">
        <v>97</v>
      </c>
      <c r="E41" s="1">
        <f>C41*D41</f>
        <v>0</v>
      </c>
      <c r="H41" s="1">
        <f>F41*G41</f>
        <v>0</v>
      </c>
      <c r="I41">
        <v>1</v>
      </c>
      <c r="J41" s="1">
        <v>8000</v>
      </c>
      <c r="K41" s="1">
        <f>I41*J41</f>
        <v>8000</v>
      </c>
      <c r="L41" s="1">
        <f>E41+H41+K41</f>
        <v>8000</v>
      </c>
      <c r="P41" s="1">
        <f>(C41*D41)+(F41*G41)+(I41*J41)+M41-N41-O41</f>
        <v>8000</v>
      </c>
    </row>
    <row r="42" spans="1:16">
      <c r="A42" t="s">
        <v>76</v>
      </c>
      <c r="B42" t="s">
        <v>98</v>
      </c>
      <c r="E42" s="1">
        <f>C42*D42</f>
        <v>0</v>
      </c>
      <c r="H42" s="1">
        <f>F42*G42</f>
        <v>0</v>
      </c>
      <c r="K42" s="1">
        <f>I42*J42</f>
        <v>0</v>
      </c>
      <c r="L42" s="1">
        <f>E42+H42+K42</f>
        <v>0</v>
      </c>
      <c r="P42" s="1">
        <f>(C42*D42)+(F42*G42)+(I42*J42)+M42-N42-O42</f>
        <v>0</v>
      </c>
    </row>
    <row r="43" spans="1:16">
      <c r="A43" t="s">
        <v>77</v>
      </c>
      <c r="B43" t="s">
        <v>98</v>
      </c>
      <c r="E43" s="1">
        <f>C43*D43</f>
        <v>0</v>
      </c>
      <c r="F43">
        <v>100</v>
      </c>
      <c r="G43" s="1">
        <v>3000</v>
      </c>
      <c r="H43" s="1">
        <f>F43*G43</f>
        <v>300000</v>
      </c>
      <c r="K43" s="1">
        <f>I43*J43</f>
        <v>0</v>
      </c>
      <c r="L43" s="1">
        <f>E43+H43+K43</f>
        <v>300000</v>
      </c>
      <c r="P43" s="1">
        <f>(C43*D43)+(F43*G43)+(I43*J43)+M43-N43-O43</f>
        <v>300000</v>
      </c>
    </row>
    <row r="44" spans="1:16">
      <c r="A44" t="s">
        <v>78</v>
      </c>
      <c r="B44" t="s">
        <v>98</v>
      </c>
      <c r="E44" s="1">
        <f>C44*D44</f>
        <v>0</v>
      </c>
      <c r="H44" s="1">
        <f>F44*G44</f>
        <v>0</v>
      </c>
      <c r="K44" s="1">
        <f>I44*J44</f>
        <v>0</v>
      </c>
      <c r="L44" s="1">
        <f>E44+H44+K44</f>
        <v>0</v>
      </c>
      <c r="P44" s="1">
        <f>(C44*D44)+(F44*G44)+(I44*J44)+M44-N44-O44</f>
        <v>0</v>
      </c>
    </row>
    <row r="45" spans="1:16">
      <c r="A45" t="s">
        <v>79</v>
      </c>
      <c r="B45" t="s">
        <v>98</v>
      </c>
      <c r="E45" s="1">
        <f>C45*D45</f>
        <v>0</v>
      </c>
      <c r="F45">
        <v>40</v>
      </c>
      <c r="G45" s="1">
        <v>4000</v>
      </c>
      <c r="H45" s="1">
        <f>F45*G45</f>
        <v>160000</v>
      </c>
      <c r="K45" s="1">
        <f>I45*J45</f>
        <v>0</v>
      </c>
      <c r="L45" s="1">
        <f>E45+H45+K45</f>
        <v>160000</v>
      </c>
      <c r="P45" s="1">
        <f>(C45*D45)+(F45*G45)+(I45*J45)+M45-N45-O45</f>
        <v>160000</v>
      </c>
    </row>
    <row r="46" spans="1:16">
      <c r="A46" t="s">
        <v>221</v>
      </c>
      <c r="B46" t="s">
        <v>99</v>
      </c>
      <c r="E46" s="1">
        <f>C46*D46</f>
        <v>0</v>
      </c>
      <c r="F46">
        <v>20</v>
      </c>
      <c r="G46" s="1">
        <v>4000</v>
      </c>
      <c r="H46" s="1">
        <f>F46*G46</f>
        <v>80000</v>
      </c>
      <c r="K46" s="1">
        <f>I46*J46</f>
        <v>0</v>
      </c>
      <c r="L46" s="1">
        <f>E46+H46+K46</f>
        <v>80000</v>
      </c>
      <c r="P46" s="1">
        <f>(C46*D46)+(F46*G46)+(I46*J46)+M46-N46-O46</f>
        <v>80000</v>
      </c>
    </row>
    <row r="47" spans="1:16">
      <c r="A47" t="s">
        <v>80</v>
      </c>
      <c r="B47" t="s">
        <v>98</v>
      </c>
      <c r="E47" s="1">
        <f>C47*D47</f>
        <v>0</v>
      </c>
      <c r="H47" s="1">
        <f>F47*G47</f>
        <v>0</v>
      </c>
      <c r="K47" s="1">
        <f>I47*J47</f>
        <v>0</v>
      </c>
      <c r="L47" s="1">
        <f>E47+H47+K47</f>
        <v>0</v>
      </c>
      <c r="P47" s="1">
        <f>(C47*D47)+(F47*G47)+(I47*J47)+M47-N47-O47</f>
        <v>0</v>
      </c>
    </row>
    <row r="48" spans="1:16">
      <c r="A48" t="s">
        <v>81</v>
      </c>
      <c r="B48" t="s">
        <v>98</v>
      </c>
      <c r="E48" s="1">
        <f>C48*D48</f>
        <v>0</v>
      </c>
      <c r="H48" s="1">
        <f>F48*G48</f>
        <v>0</v>
      </c>
      <c r="K48" s="1">
        <f>I48*J48</f>
        <v>0</v>
      </c>
      <c r="L48" s="1">
        <f>E48+H48+K48</f>
        <v>0</v>
      </c>
      <c r="P48" s="1">
        <f>(C48*D48)+(F48*G48)+(I48*J48)+M48-N48-O48</f>
        <v>0</v>
      </c>
    </row>
    <row r="49" spans="1:16">
      <c r="A49" t="s">
        <v>82</v>
      </c>
      <c r="B49" t="s">
        <v>98</v>
      </c>
      <c r="E49" s="1">
        <f>C49*D49</f>
        <v>0</v>
      </c>
      <c r="F49">
        <v>15</v>
      </c>
      <c r="G49" s="1">
        <v>3000</v>
      </c>
      <c r="H49" s="1">
        <f>F49*G49</f>
        <v>45000</v>
      </c>
      <c r="K49" s="1">
        <f>I49*J49</f>
        <v>0</v>
      </c>
      <c r="L49" s="1">
        <f>E49+H49+K49</f>
        <v>45000</v>
      </c>
      <c r="P49" s="1">
        <f>(C49*D49)+(F49*G49)+(I49*J49)+M49-N49-O49</f>
        <v>45000</v>
      </c>
    </row>
    <row r="50" spans="1:16">
      <c r="A50" t="s">
        <v>83</v>
      </c>
      <c r="B50" t="s">
        <v>98</v>
      </c>
      <c r="E50" s="1">
        <f>C50*D50</f>
        <v>0</v>
      </c>
      <c r="H50" s="1">
        <f>F50*G50</f>
        <v>0</v>
      </c>
      <c r="K50" s="1">
        <f>I50*J50</f>
        <v>0</v>
      </c>
      <c r="L50" s="1">
        <f>E50+H50+K50</f>
        <v>0</v>
      </c>
      <c r="P50" s="1">
        <f>(C50*D50)+(F50*G50)+(I50*J50)+M50-N50-O50</f>
        <v>0</v>
      </c>
    </row>
    <row r="51" spans="1:16">
      <c r="A51" t="s">
        <v>145</v>
      </c>
      <c r="B51" t="s">
        <v>151</v>
      </c>
      <c r="E51" s="1">
        <f>C51*D51</f>
        <v>0</v>
      </c>
      <c r="H51" s="1">
        <f>F51*G51</f>
        <v>0</v>
      </c>
      <c r="K51" s="1">
        <f>I51*J51</f>
        <v>0</v>
      </c>
      <c r="L51" s="1">
        <f>E51+H51+K51</f>
        <v>0</v>
      </c>
      <c r="P51" s="1">
        <f>(C51*D51)+(F51*G51)+(I51*J51)+M51-N51-O51</f>
        <v>0</v>
      </c>
    </row>
    <row r="52" spans="1:16">
      <c r="A52" t="s">
        <v>85</v>
      </c>
      <c r="B52" t="s">
        <v>101</v>
      </c>
      <c r="E52" s="1">
        <f>C52*D52</f>
        <v>0</v>
      </c>
      <c r="H52" s="1">
        <f>F52*G52</f>
        <v>0</v>
      </c>
      <c r="K52" s="1">
        <f>I52*J52</f>
        <v>0</v>
      </c>
      <c r="L52" s="1">
        <f>E52+H52+K52</f>
        <v>0</v>
      </c>
      <c r="P52" s="1">
        <f>(C52*D52)+(F52*G52)+(I52*J52)+M52-N52-O52</f>
        <v>0</v>
      </c>
    </row>
    <row r="53" spans="1:16">
      <c r="A53" t="s">
        <v>87</v>
      </c>
      <c r="B53" t="s">
        <v>103</v>
      </c>
      <c r="E53" s="1">
        <f>C53*D53</f>
        <v>0</v>
      </c>
      <c r="H53" s="1">
        <f>F53*G53</f>
        <v>0</v>
      </c>
      <c r="K53" s="1">
        <f>I53*J53</f>
        <v>0</v>
      </c>
      <c r="L53" s="1">
        <f>E53+H53+K53</f>
        <v>0</v>
      </c>
      <c r="P53" s="1">
        <f>(C53*D53)+(F53*G53)+(I53*J53)+M53-N53-O53</f>
        <v>0</v>
      </c>
    </row>
    <row r="54" spans="1:16">
      <c r="A54" t="s">
        <v>86</v>
      </c>
      <c r="B54" t="s">
        <v>102</v>
      </c>
      <c r="E54" s="1">
        <f>C54*D54</f>
        <v>0</v>
      </c>
      <c r="H54" s="1">
        <f>F54*G54</f>
        <v>0</v>
      </c>
      <c r="K54" s="1">
        <f>I54*J54</f>
        <v>0</v>
      </c>
      <c r="L54" s="1">
        <f>E54+H54+K54</f>
        <v>0</v>
      </c>
      <c r="P54" s="1">
        <f>(C54*D54)+(F54*G54)+(I54*J54)+M54-N54-O54</f>
        <v>0</v>
      </c>
    </row>
    <row r="55" spans="1:16">
      <c r="A55" t="s">
        <v>73</v>
      </c>
      <c r="B55" t="s">
        <v>95</v>
      </c>
      <c r="E55" s="1">
        <f>C55*D55</f>
        <v>0</v>
      </c>
      <c r="F55">
        <v>20</v>
      </c>
      <c r="G55" s="1">
        <v>3500</v>
      </c>
      <c r="H55" s="1">
        <f>F55*G55</f>
        <v>70000</v>
      </c>
      <c r="K55" s="1">
        <f>I55*J55</f>
        <v>0</v>
      </c>
      <c r="L55" s="1">
        <f>E55+H55+K55</f>
        <v>70000</v>
      </c>
      <c r="P55" s="1">
        <f>(C55*D55)+(F55*G55)+(I55*J55)+M55-N55-O55</f>
        <v>70000</v>
      </c>
    </row>
    <row r="56" spans="1:16">
      <c r="A56" t="s">
        <v>107</v>
      </c>
      <c r="B56" t="s">
        <v>197</v>
      </c>
      <c r="C56">
        <v>20</v>
      </c>
      <c r="D56" s="1">
        <v>8000</v>
      </c>
      <c r="E56" s="1">
        <f>C56*D56</f>
        <v>160000</v>
      </c>
      <c r="F56">
        <v>10</v>
      </c>
      <c r="G56" s="1">
        <v>4000</v>
      </c>
      <c r="H56" s="1">
        <f>F56*G56</f>
        <v>40000</v>
      </c>
      <c r="K56" s="1">
        <f>I56*J56</f>
        <v>0</v>
      </c>
      <c r="L56" s="1">
        <f>E56+H56+K56</f>
        <v>200000</v>
      </c>
      <c r="P56" s="1">
        <f>(C56*D56)+(F56*G56)+(I56*J56)+M56-N56-O56</f>
        <v>200000</v>
      </c>
    </row>
    <row r="57" spans="1:16">
      <c r="A57" t="s">
        <v>104</v>
      </c>
      <c r="B57" t="s">
        <v>195</v>
      </c>
      <c r="E57" s="1">
        <f>C57*D57</f>
        <v>0</v>
      </c>
      <c r="H57" s="1">
        <f>F57*G57</f>
        <v>0</v>
      </c>
      <c r="K57" s="1">
        <f>I57*J57</f>
        <v>0</v>
      </c>
      <c r="L57" s="1">
        <f>E57+H57+K57</f>
        <v>0</v>
      </c>
      <c r="P57" s="1">
        <f>(C57*D57)+(F57*G57)+(I57*J57)+M57-N57-O57</f>
        <v>0</v>
      </c>
    </row>
    <row r="58" spans="1:16">
      <c r="A58" t="s">
        <v>105</v>
      </c>
      <c r="B58" t="s">
        <v>195</v>
      </c>
      <c r="E58" s="1">
        <f>C58*D58</f>
        <v>0</v>
      </c>
      <c r="F58">
        <v>5</v>
      </c>
      <c r="G58" s="1">
        <v>4000</v>
      </c>
      <c r="H58" s="1">
        <f>F58*G58</f>
        <v>20000</v>
      </c>
      <c r="K58" s="1">
        <f>I58*J58</f>
        <v>0</v>
      </c>
      <c r="L58" s="1">
        <f>E58+H58+K58</f>
        <v>20000</v>
      </c>
      <c r="P58" s="1">
        <f>(C58*D58)+(F58*G58)+(I58*J58)+M58-N58-O58</f>
        <v>20000</v>
      </c>
    </row>
    <row r="59" spans="1:16">
      <c r="A59" t="s">
        <v>108</v>
      </c>
      <c r="B59" t="s">
        <v>198</v>
      </c>
      <c r="E59" s="1">
        <f>C59*D59</f>
        <v>0</v>
      </c>
      <c r="H59" s="1">
        <f>F59*G59</f>
        <v>0</v>
      </c>
      <c r="K59" s="1">
        <f>I59*J59</f>
        <v>0</v>
      </c>
      <c r="L59" s="1">
        <f>E59+H59+K59</f>
        <v>0</v>
      </c>
      <c r="P59" s="1">
        <f>(C59*D59)+(F59*G59)+(I59*J59)+M59-N59-O59</f>
        <v>0</v>
      </c>
    </row>
    <row r="60" spans="1:16">
      <c r="A60" t="s">
        <v>110</v>
      </c>
      <c r="B60" t="s">
        <v>200</v>
      </c>
      <c r="E60" s="1">
        <f>C60*D60</f>
        <v>0</v>
      </c>
      <c r="H60" s="1">
        <f>F60*G60</f>
        <v>0</v>
      </c>
      <c r="K60" s="1">
        <f>I60*J60</f>
        <v>0</v>
      </c>
      <c r="L60" s="1">
        <f>E60+H60+K60</f>
        <v>0</v>
      </c>
      <c r="P60" s="1">
        <f>(C60*D60)+(F60*G60)+(I60*J60)+M60-N60-O60</f>
        <v>0</v>
      </c>
    </row>
    <row r="61" spans="1:16">
      <c r="A61" t="s">
        <v>109</v>
      </c>
      <c r="B61" t="s">
        <v>199</v>
      </c>
      <c r="E61" s="1">
        <f>C61*D61</f>
        <v>0</v>
      </c>
      <c r="H61" s="1">
        <f>F61*G61</f>
        <v>0</v>
      </c>
      <c r="K61" s="1">
        <f>I61*J61</f>
        <v>0</v>
      </c>
      <c r="L61" s="1">
        <f>E61+H61+K61</f>
        <v>0</v>
      </c>
      <c r="P61" s="1">
        <f>(C61*D61)+(F61*G61)+(I61*J61)+M61-N61-O61</f>
        <v>0</v>
      </c>
    </row>
    <row r="62" spans="1:16">
      <c r="A62" t="s">
        <v>114</v>
      </c>
      <c r="B62" t="s">
        <v>204</v>
      </c>
      <c r="E62" s="1">
        <f>C62*D62</f>
        <v>0</v>
      </c>
      <c r="H62" s="1">
        <f>F62*G62</f>
        <v>0</v>
      </c>
      <c r="K62" s="1">
        <f>I62*J62</f>
        <v>0</v>
      </c>
      <c r="L62" s="1">
        <f>E62+H62+K62</f>
        <v>0</v>
      </c>
      <c r="P62" s="1">
        <f>(C62*D62)+(F62*G62)+(I62*J62)+M62-N62-O62</f>
        <v>0</v>
      </c>
    </row>
    <row r="63" spans="1:16">
      <c r="A63" t="s">
        <v>111</v>
      </c>
      <c r="B63" t="s">
        <v>201</v>
      </c>
      <c r="E63" s="1">
        <f>C63*D63</f>
        <v>0</v>
      </c>
      <c r="H63" s="1">
        <f>F63*G63</f>
        <v>0</v>
      </c>
      <c r="K63" s="1">
        <f>I63*J63</f>
        <v>0</v>
      </c>
      <c r="L63" s="1">
        <f>E63+H63+K63</f>
        <v>0</v>
      </c>
      <c r="P63" s="1">
        <f>(C63*D63)+(F63*G63)+(I63*J63)+M63-N63-O63</f>
        <v>0</v>
      </c>
    </row>
    <row r="64" spans="1:16">
      <c r="A64" t="s">
        <v>209</v>
      </c>
      <c r="B64" t="s">
        <v>24</v>
      </c>
      <c r="E64" s="1">
        <f>C64*D64</f>
        <v>0</v>
      </c>
      <c r="H64" s="1">
        <f>F64*G64</f>
        <v>0</v>
      </c>
      <c r="K64" s="1">
        <f>I64*J64</f>
        <v>0</v>
      </c>
      <c r="L64" s="1">
        <f>E64+H64+K64</f>
        <v>0</v>
      </c>
      <c r="P64" s="1">
        <f>E64+H64+K64+M64-N64-O64</f>
        <v>0</v>
      </c>
    </row>
    <row r="65" spans="1:16">
      <c r="A65" t="s">
        <v>113</v>
      </c>
      <c r="B65" t="s">
        <v>203</v>
      </c>
      <c r="E65" s="1">
        <f>C65*D65</f>
        <v>0</v>
      </c>
      <c r="F65">
        <v>70</v>
      </c>
      <c r="G65" s="1">
        <v>2800</v>
      </c>
      <c r="H65" s="1">
        <f>F65*G65</f>
        <v>196000</v>
      </c>
      <c r="K65" s="1">
        <f>I65*J65</f>
        <v>0</v>
      </c>
      <c r="L65" s="1">
        <f>E65+H65+K65</f>
        <v>196000</v>
      </c>
      <c r="P65" s="1">
        <f>(C65*D65)+(F65*G65)+(I65*J65)+M65-N65-O65</f>
        <v>196000</v>
      </c>
    </row>
    <row r="66" spans="1:16">
      <c r="A66" t="s">
        <v>115</v>
      </c>
      <c r="B66" t="s">
        <v>16</v>
      </c>
      <c r="C66">
        <v>3</v>
      </c>
      <c r="D66" s="1">
        <v>14000</v>
      </c>
      <c r="E66" s="1">
        <f>C66*D66</f>
        <v>42000</v>
      </c>
      <c r="F66">
        <v>4</v>
      </c>
      <c r="G66" s="1">
        <v>4500</v>
      </c>
      <c r="H66" s="1">
        <f>F66*G66</f>
        <v>18000</v>
      </c>
      <c r="K66" s="1">
        <f>I66*J66</f>
        <v>0</v>
      </c>
      <c r="L66" s="1">
        <f>E66+H66+K66</f>
        <v>60000</v>
      </c>
      <c r="P66" s="1">
        <f>(C66*D66)+(F66*G66)+(I66*J66)+M66-N66-O66</f>
        <v>60000</v>
      </c>
    </row>
    <row r="67" spans="1:16">
      <c r="A67" t="s">
        <v>116</v>
      </c>
      <c r="B67" t="s">
        <v>205</v>
      </c>
      <c r="E67" s="1">
        <f>C67*D67</f>
        <v>0</v>
      </c>
      <c r="H67" s="1">
        <f>F67*G67</f>
        <v>0</v>
      </c>
      <c r="K67" s="1">
        <f>I67*J67</f>
        <v>0</v>
      </c>
      <c r="L67" s="1">
        <f>E67+H67+K67</f>
        <v>0</v>
      </c>
      <c r="P67" s="1">
        <f>(C67*D67)+(F67*G67)+(I67*J67)+M67-N67-O67</f>
        <v>0</v>
      </c>
    </row>
    <row r="68" spans="1:16">
      <c r="A68" t="s">
        <v>117</v>
      </c>
      <c r="B68" t="s">
        <v>206</v>
      </c>
      <c r="E68" s="1">
        <f>C68*D68</f>
        <v>0</v>
      </c>
      <c r="H68" s="1">
        <f>F68*G68</f>
        <v>0</v>
      </c>
      <c r="K68" s="1">
        <f>I68*J68</f>
        <v>0</v>
      </c>
      <c r="L68" s="1">
        <f>E68+H68+K68</f>
        <v>0</v>
      </c>
      <c r="P68" s="1">
        <f>(C68*D68)+(F68*G68)+(I68*J68)+M68-N68-O68</f>
        <v>0</v>
      </c>
    </row>
    <row r="69" spans="1:16">
      <c r="A69" t="s">
        <v>118</v>
      </c>
      <c r="B69" t="s">
        <v>120</v>
      </c>
      <c r="E69" s="1">
        <f>C69*D69</f>
        <v>0</v>
      </c>
      <c r="H69" s="1">
        <f>F69*G69</f>
        <v>0</v>
      </c>
      <c r="K69" s="1">
        <f>I69*J69</f>
        <v>0</v>
      </c>
      <c r="L69" s="1">
        <f>E69+H69+K69</f>
        <v>0</v>
      </c>
      <c r="P69" s="1">
        <f>(C69*D69)+(F69*G69)+(I69*J69)+M69-N69-O69</f>
        <v>0</v>
      </c>
    </row>
    <row r="70" spans="1:16">
      <c r="A70" t="s">
        <v>119</v>
      </c>
      <c r="B70" t="s">
        <v>121</v>
      </c>
      <c r="E70" s="1">
        <f>C70*D70</f>
        <v>0</v>
      </c>
      <c r="F70">
        <v>25</v>
      </c>
      <c r="G70" s="1">
        <v>4000</v>
      </c>
      <c r="H70" s="1">
        <f>F70*G70</f>
        <v>100000</v>
      </c>
      <c r="K70" s="1">
        <f>I70*J70</f>
        <v>0</v>
      </c>
      <c r="L70" s="1">
        <f>E70+H70+K70</f>
        <v>100000</v>
      </c>
      <c r="M70" s="1">
        <v>18180000</v>
      </c>
      <c r="P70" s="1">
        <f>(C70*D70)+(F70*G70)+(I70*J70)+M70-N70-O70</f>
        <v>18280000</v>
      </c>
    </row>
    <row r="71" spans="1:16">
      <c r="A71" t="s">
        <v>223</v>
      </c>
      <c r="B71" t="s">
        <v>41</v>
      </c>
      <c r="E71" s="1">
        <f>C71*D71</f>
        <v>0</v>
      </c>
      <c r="H71" s="1">
        <f>F71*G71</f>
        <v>0</v>
      </c>
      <c r="K71" s="1">
        <f>I71*J71</f>
        <v>0</v>
      </c>
      <c r="L71" s="1">
        <f>E71+H71+K71</f>
        <v>0</v>
      </c>
      <c r="P71" s="1">
        <f>(C71*D71)+(F71*G71)+(I71*J71)+M71-N71-O71</f>
        <v>0</v>
      </c>
    </row>
    <row r="72" spans="1:16">
      <c r="A72" t="s">
        <v>112</v>
      </c>
      <c r="B72" t="s">
        <v>202</v>
      </c>
      <c r="E72" s="1">
        <f>C72*D72</f>
        <v>0</v>
      </c>
      <c r="H72" s="1">
        <f>F72*G72</f>
        <v>0</v>
      </c>
      <c r="K72" s="1">
        <f>I72*J72</f>
        <v>0</v>
      </c>
      <c r="L72" s="1">
        <f>E72+H72+K72</f>
        <v>0</v>
      </c>
      <c r="P72" s="1">
        <f>(C72*D72)+(F72*G72)+(I72*J72)+M72-N72-O72</f>
        <v>0</v>
      </c>
    </row>
    <row r="73" spans="1:16">
      <c r="A73" t="s">
        <v>122</v>
      </c>
      <c r="B73" t="s">
        <v>130</v>
      </c>
      <c r="E73" s="1">
        <f>C73*D73</f>
        <v>0</v>
      </c>
      <c r="H73" s="1">
        <f>F73*G73</f>
        <v>0</v>
      </c>
      <c r="K73" s="1">
        <f>I73*J73</f>
        <v>0</v>
      </c>
      <c r="L73" s="1">
        <f>E73+H73+K73</f>
        <v>0</v>
      </c>
      <c r="P73" s="1">
        <f>(C73*D73)+(F73*G73)+(I73*J73)+M73-N73-O73</f>
        <v>0</v>
      </c>
    </row>
    <row r="74" spans="1:16">
      <c r="A74" t="s">
        <v>123</v>
      </c>
      <c r="B74" t="s">
        <v>129</v>
      </c>
      <c r="E74" s="1">
        <f>C74*D74</f>
        <v>0</v>
      </c>
      <c r="H74" s="1">
        <f>F74*G74</f>
        <v>0</v>
      </c>
      <c r="K74" s="1">
        <f>I74*J74</f>
        <v>0</v>
      </c>
      <c r="L74" s="1">
        <f>E74+H74+K74</f>
        <v>0</v>
      </c>
      <c r="P74" s="1">
        <f>(C74*D74)+(F74*G74)+(I74*J74)+M74-N74-O74</f>
        <v>0</v>
      </c>
    </row>
    <row r="75" spans="1:16">
      <c r="A75" t="s">
        <v>106</v>
      </c>
      <c r="B75" t="s">
        <v>196</v>
      </c>
      <c r="C75">
        <v>20</v>
      </c>
      <c r="D75" s="1">
        <v>8000</v>
      </c>
      <c r="E75" s="1">
        <f>C75*D75</f>
        <v>160000</v>
      </c>
      <c r="H75" s="1">
        <f>F75*G75</f>
        <v>0</v>
      </c>
      <c r="K75" s="1">
        <f>I75*J75</f>
        <v>0</v>
      </c>
      <c r="L75" s="1">
        <f>E75+H75+K75</f>
        <v>160000</v>
      </c>
      <c r="P75" s="1">
        <f>(C75*D75)+(F75*G75)+(I75*J75)+M75-N75-O75</f>
        <v>160000</v>
      </c>
    </row>
    <row r="76" spans="1:16">
      <c r="A76" t="s">
        <v>13</v>
      </c>
      <c r="B76" t="s">
        <v>128</v>
      </c>
      <c r="E76" s="1">
        <f>C76*D76</f>
        <v>0</v>
      </c>
      <c r="H76" s="1">
        <f>F76*G76</f>
        <v>0</v>
      </c>
      <c r="K76" s="1">
        <f>I76*J76</f>
        <v>0</v>
      </c>
      <c r="L76" s="1">
        <f>E76+H76+K76</f>
        <v>0</v>
      </c>
      <c r="P76" s="1">
        <f>(C76*D76)+(F76*G76)+(I76*J76)+M76-N76-O76</f>
        <v>0</v>
      </c>
    </row>
    <row r="77" spans="1:16">
      <c r="A77" t="s">
        <v>124</v>
      </c>
      <c r="B77" t="s">
        <v>127</v>
      </c>
      <c r="E77" s="1">
        <f>C77*D77</f>
        <v>0</v>
      </c>
      <c r="H77" s="1">
        <f>F77*G77</f>
        <v>0</v>
      </c>
      <c r="K77" s="1">
        <f>I77*J77</f>
        <v>0</v>
      </c>
      <c r="L77" s="1">
        <f>E77+H77+K77</f>
        <v>0</v>
      </c>
      <c r="P77" s="1">
        <f>(C77*D77)+(F77*G77)+(I77*J77)+M77-N77-O77</f>
        <v>0</v>
      </c>
    </row>
    <row r="78" spans="1:16">
      <c r="A78" t="s">
        <v>125</v>
      </c>
      <c r="B78" t="s">
        <v>126</v>
      </c>
      <c r="E78" s="1">
        <f>C78*D78</f>
        <v>0</v>
      </c>
      <c r="H78" s="1">
        <f>F78*G78</f>
        <v>0</v>
      </c>
      <c r="K78" s="1">
        <f>I78*J78</f>
        <v>0</v>
      </c>
      <c r="L78" s="1">
        <f>E78+H78+K78</f>
        <v>0</v>
      </c>
      <c r="P78" s="1">
        <f>(C78*D78)+(F78*G78)+(I78*J78)+M78-N78-O78</f>
        <v>0</v>
      </c>
    </row>
    <row r="79" spans="1:16">
      <c r="A79" t="s">
        <v>131</v>
      </c>
      <c r="B79" t="s">
        <v>132</v>
      </c>
      <c r="E79" s="1">
        <f>C79*D79</f>
        <v>0</v>
      </c>
      <c r="H79" s="1">
        <f>F79*G79</f>
        <v>0</v>
      </c>
      <c r="K79" s="1">
        <f>I79*J79</f>
        <v>0</v>
      </c>
      <c r="L79" s="1">
        <f>E79+H79+K79</f>
        <v>0</v>
      </c>
      <c r="P79" s="1">
        <f>(C79*D79)+(F79*G79)+(I79*J79)+M79-N79-O79</f>
        <v>0</v>
      </c>
    </row>
    <row r="80" spans="1:16">
      <c r="A80" t="s">
        <v>133</v>
      </c>
      <c r="B80" t="s">
        <v>134</v>
      </c>
      <c r="E80" s="1">
        <f>C80*D80</f>
        <v>0</v>
      </c>
      <c r="H80" s="1">
        <f>F80*G80</f>
        <v>0</v>
      </c>
      <c r="K80" s="1">
        <f>I80*J80</f>
        <v>0</v>
      </c>
      <c r="L80" s="1">
        <f>E80+H80+K80</f>
        <v>0</v>
      </c>
      <c r="P80" s="1">
        <f>(C80*D80)+(F80*G80)+(I80*J80)+M80-N80-O80</f>
        <v>0</v>
      </c>
    </row>
    <row r="81" spans="1:16">
      <c r="A81" t="s">
        <v>155</v>
      </c>
      <c r="B81" t="s">
        <v>156</v>
      </c>
      <c r="E81" s="1">
        <f>C81*D81</f>
        <v>0</v>
      </c>
      <c r="F81">
        <v>20</v>
      </c>
      <c r="G81" s="1">
        <v>3500</v>
      </c>
      <c r="H81" s="1">
        <f>F81*G81</f>
        <v>70000</v>
      </c>
      <c r="K81" s="1">
        <f>I81*J81</f>
        <v>0</v>
      </c>
      <c r="L81" s="1">
        <f>E81+H81+K81</f>
        <v>70000</v>
      </c>
      <c r="O81" s="1">
        <v>70000</v>
      </c>
      <c r="P81" s="1">
        <f>(C81*D81)+(F81*G81)+(I81*J81)+M81-N81-O81</f>
        <v>0</v>
      </c>
    </row>
    <row r="82" spans="1:16">
      <c r="A82" t="s">
        <v>215</v>
      </c>
      <c r="B82" t="s">
        <v>137</v>
      </c>
      <c r="C82">
        <v>20</v>
      </c>
      <c r="D82" s="1">
        <v>9000</v>
      </c>
      <c r="E82" s="1">
        <f>C82*D82</f>
        <v>180000</v>
      </c>
      <c r="F82">
        <v>60</v>
      </c>
      <c r="G82" s="1">
        <v>2800</v>
      </c>
      <c r="H82" s="1">
        <f>F82*G82</f>
        <v>168000</v>
      </c>
      <c r="K82" s="1">
        <f>I82*J82</f>
        <v>0</v>
      </c>
      <c r="L82" s="1">
        <f>E82+H82+K82</f>
        <v>348000</v>
      </c>
      <c r="P82" s="1">
        <f>(C82*D82)+(F82*G82)+(I82*J82)+M82-N82-O82</f>
        <v>348000</v>
      </c>
    </row>
    <row r="83" spans="1:16">
      <c r="A83" t="s">
        <v>135</v>
      </c>
      <c r="B83" t="s">
        <v>136</v>
      </c>
      <c r="C83">
        <v>4</v>
      </c>
      <c r="D83" s="1">
        <v>12000</v>
      </c>
      <c r="E83" s="1">
        <f>C83*D83</f>
        <v>48000</v>
      </c>
      <c r="H83" s="1">
        <f>F83*G83</f>
        <v>0</v>
      </c>
      <c r="K83" s="1">
        <f>I83*J83</f>
        <v>0</v>
      </c>
      <c r="L83" s="1">
        <f>E83+H83+K83</f>
        <v>48000</v>
      </c>
      <c r="P83" s="1">
        <f>(C83*D83)+(F83*G83)+(I83*J83)+M83-N83-O83</f>
        <v>48000</v>
      </c>
    </row>
    <row r="84" spans="1:16">
      <c r="A84" t="s">
        <v>139</v>
      </c>
      <c r="B84" t="s">
        <v>140</v>
      </c>
      <c r="E84" s="1">
        <f>C84*D84</f>
        <v>0</v>
      </c>
      <c r="H84" s="1">
        <f>F84*G84</f>
        <v>0</v>
      </c>
      <c r="K84" s="1">
        <f>I84*J84</f>
        <v>0</v>
      </c>
      <c r="L84" s="1">
        <f>E84+H84+K84</f>
        <v>0</v>
      </c>
      <c r="P84" s="1">
        <f>(C84*D84)+(F84*G84)+(I84*J84)+M84-N84-O84</f>
        <v>0</v>
      </c>
    </row>
    <row r="85" spans="1:16">
      <c r="A85" t="s">
        <v>141</v>
      </c>
      <c r="B85" t="s">
        <v>142</v>
      </c>
      <c r="E85" s="1">
        <f>C85*D85</f>
        <v>0</v>
      </c>
      <c r="H85" s="1">
        <f>F85*G85</f>
        <v>0</v>
      </c>
      <c r="K85" s="1">
        <f>I85*J85</f>
        <v>0</v>
      </c>
      <c r="L85" s="1">
        <f>E85+H85+K85</f>
        <v>0</v>
      </c>
      <c r="P85" s="1">
        <f>(C85*D85)+(F85*G85)+(I85*J85)+M85-N85-O85</f>
        <v>0</v>
      </c>
    </row>
    <row r="86" spans="1:16">
      <c r="A86" t="s">
        <v>143</v>
      </c>
      <c r="B86" t="s">
        <v>149</v>
      </c>
      <c r="E86" s="1">
        <f>C86*D86</f>
        <v>0</v>
      </c>
      <c r="H86" s="1">
        <f>F86*G86</f>
        <v>0</v>
      </c>
      <c r="K86" s="1">
        <f>I86*J86</f>
        <v>0</v>
      </c>
      <c r="L86" s="1">
        <f>E86+H86+K86</f>
        <v>0</v>
      </c>
      <c r="P86" s="1">
        <f>(C86*D86)+(F86*G86)+(I86*J86)+M86-N86-O86</f>
        <v>0</v>
      </c>
    </row>
    <row r="87" spans="1:16">
      <c r="A87" t="s">
        <v>144</v>
      </c>
      <c r="B87" t="s">
        <v>150</v>
      </c>
      <c r="E87" s="1">
        <f>C87*D87</f>
        <v>0</v>
      </c>
      <c r="H87" s="1">
        <f>F87*G87</f>
        <v>0</v>
      </c>
      <c r="K87" s="1">
        <f>I87*J87</f>
        <v>0</v>
      </c>
      <c r="L87" s="1">
        <f>E87+H87+K87</f>
        <v>0</v>
      </c>
      <c r="P87" s="1">
        <f>(C87*D87)+(F87*G87)+(I87*J87)+M87-N87-O87</f>
        <v>0</v>
      </c>
    </row>
    <row r="88" spans="1:16">
      <c r="A88" t="s">
        <v>146</v>
      </c>
      <c r="B88" t="s">
        <v>152</v>
      </c>
      <c r="E88" s="1">
        <f>C88*D88</f>
        <v>0</v>
      </c>
      <c r="H88" s="1">
        <f>F88*G88</f>
        <v>0</v>
      </c>
      <c r="K88" s="1">
        <f>I88*J88</f>
        <v>0</v>
      </c>
      <c r="L88" s="1">
        <f>E88+H88+K88</f>
        <v>0</v>
      </c>
      <c r="P88" s="1">
        <f>(C88*D88)+(F88*G88)+(I88*J88)+M88-N88-O88</f>
        <v>0</v>
      </c>
    </row>
    <row r="89" spans="1:16">
      <c r="A89" t="s">
        <v>161</v>
      </c>
      <c r="B89" t="s">
        <v>162</v>
      </c>
      <c r="E89" s="1">
        <f>C89*D89</f>
        <v>0</v>
      </c>
      <c r="H89" s="1">
        <f>F89*G89</f>
        <v>0</v>
      </c>
      <c r="K89" s="1">
        <f>I89*J89</f>
        <v>0</v>
      </c>
      <c r="L89" s="1">
        <f>E89+H89+K89</f>
        <v>0</v>
      </c>
      <c r="P89" s="1">
        <f>(C89*D89)+(F89*G89)+(I89*J89)+M89-N89-O89</f>
        <v>0</v>
      </c>
    </row>
    <row r="90" spans="1:16">
      <c r="A90" t="s">
        <v>148</v>
      </c>
      <c r="B90" t="s">
        <v>154</v>
      </c>
      <c r="C90">
        <v>2</v>
      </c>
      <c r="D90" s="1">
        <v>10000</v>
      </c>
      <c r="E90" s="1">
        <f>C90*D90</f>
        <v>20000</v>
      </c>
      <c r="H90" s="1">
        <f>F90*G90</f>
        <v>0</v>
      </c>
      <c r="K90" s="1">
        <f>I90*J90</f>
        <v>0</v>
      </c>
      <c r="L90" s="1">
        <f>E90+H90+K90</f>
        <v>20000</v>
      </c>
      <c r="P90" s="1">
        <f>(C90*D90)+(F90*G90)+(I90*J90)+M90-N90-O90</f>
        <v>20000</v>
      </c>
    </row>
    <row r="91" spans="1:16">
      <c r="A91" t="s">
        <v>157</v>
      </c>
      <c r="B91" t="s">
        <v>158</v>
      </c>
      <c r="C91">
        <v>5</v>
      </c>
      <c r="D91" s="1">
        <v>12000</v>
      </c>
      <c r="E91" s="1">
        <f>C91*D91</f>
        <v>60000</v>
      </c>
      <c r="F91">
        <v>10</v>
      </c>
      <c r="G91" s="1">
        <v>3500</v>
      </c>
      <c r="H91" s="1">
        <f>F91*G91</f>
        <v>35000</v>
      </c>
      <c r="K91" s="1">
        <f>I91*J91</f>
        <v>0</v>
      </c>
      <c r="L91" s="1">
        <f>E91+H91+K91</f>
        <v>95000</v>
      </c>
      <c r="P91" s="1">
        <f>(C91*D91)+(F91*G91)+(I91*J91)+M91-N91-O91</f>
        <v>95000</v>
      </c>
    </row>
    <row r="92" spans="1:16">
      <c r="A92" t="s">
        <v>147</v>
      </c>
      <c r="B92" t="s">
        <v>153</v>
      </c>
      <c r="E92" s="1">
        <f>C92*D92</f>
        <v>0</v>
      </c>
      <c r="H92" s="1">
        <f>F92*G92</f>
        <v>0</v>
      </c>
      <c r="K92" s="1">
        <f>I92*J92</f>
        <v>0</v>
      </c>
      <c r="L92" s="1">
        <f>E92+H92+K92</f>
        <v>0</v>
      </c>
      <c r="P92" s="1">
        <f>(C92*D92)+(F92*G92)+(I92*J92)+M92-N92-O92</f>
        <v>0</v>
      </c>
    </row>
    <row r="93" spans="1:16">
      <c r="A93" t="s">
        <v>159</v>
      </c>
      <c r="B93" t="s">
        <v>160</v>
      </c>
      <c r="E93" s="1">
        <f>C93*D93</f>
        <v>0</v>
      </c>
      <c r="H93" s="1">
        <f>F93*G93</f>
        <v>0</v>
      </c>
      <c r="K93" s="1">
        <f>I93*J93</f>
        <v>0</v>
      </c>
      <c r="L93" s="1">
        <f>E93+H93+K93</f>
        <v>0</v>
      </c>
      <c r="P93" s="1">
        <f>(C93*D93)+(F93*G93)+(I93*J93)+M93-N93-O93</f>
        <v>0</v>
      </c>
    </row>
    <row r="94" spans="1:16">
      <c r="A94" t="s">
        <v>180</v>
      </c>
      <c r="B94" t="s">
        <v>181</v>
      </c>
      <c r="E94" s="1">
        <f>C94*D94</f>
        <v>0</v>
      </c>
      <c r="H94" s="1">
        <f>F94*G94</f>
        <v>0</v>
      </c>
      <c r="K94" s="1">
        <f>I94*J94</f>
        <v>0</v>
      </c>
      <c r="L94" s="1">
        <f>E94+H94+K94</f>
        <v>0</v>
      </c>
      <c r="P94" s="1">
        <f>(C94*D94)+(F94*G94)+(I94*J94)+M94-N94-O94</f>
        <v>0</v>
      </c>
    </row>
    <row r="95" spans="1:16">
      <c r="A95" t="s">
        <v>163</v>
      </c>
      <c r="B95" t="s">
        <v>164</v>
      </c>
      <c r="C95">
        <v>10</v>
      </c>
      <c r="D95" s="1">
        <v>12000</v>
      </c>
      <c r="E95" s="1">
        <f>C95*D95</f>
        <v>120000</v>
      </c>
      <c r="H95" s="1">
        <f>F95*G95</f>
        <v>0</v>
      </c>
      <c r="K95" s="1">
        <f>I95*J95</f>
        <v>0</v>
      </c>
      <c r="L95" s="1">
        <f>E95+H95+K95</f>
        <v>120000</v>
      </c>
      <c r="P95" s="1">
        <f>(C95*D95)+(F95*G95)+(I95*J95)+M95-N95-O95</f>
        <v>120000</v>
      </c>
    </row>
    <row r="96" spans="1:16">
      <c r="A96" t="s">
        <v>219</v>
      </c>
      <c r="B96" t="s">
        <v>66</v>
      </c>
      <c r="E96" s="1">
        <f>C96*D96</f>
        <v>0</v>
      </c>
      <c r="F96">
        <v>70</v>
      </c>
      <c r="G96" s="1">
        <v>2800</v>
      </c>
      <c r="H96" s="1">
        <f>F96*G96</f>
        <v>196000</v>
      </c>
      <c r="K96" s="1">
        <f>I96*J96</f>
        <v>0</v>
      </c>
      <c r="L96" s="1">
        <f>E96+H96+K96</f>
        <v>196000</v>
      </c>
      <c r="P96" s="1">
        <f>(C96*D96)+(F96*G96)+(I96*J96)+M96-N96-O96</f>
        <v>196000</v>
      </c>
    </row>
    <row r="97" spans="1:16">
      <c r="A97" t="s">
        <v>10</v>
      </c>
      <c r="B97" t="s">
        <v>165</v>
      </c>
      <c r="C97">
        <v>5</v>
      </c>
      <c r="D97" s="1">
        <v>12000</v>
      </c>
      <c r="E97" s="1">
        <f>C97*D97</f>
        <v>60000</v>
      </c>
      <c r="H97" s="1">
        <f>F97*G97</f>
        <v>0</v>
      </c>
      <c r="K97" s="1">
        <f>I97*J97</f>
        <v>0</v>
      </c>
      <c r="L97" s="1">
        <f>E97+H97+K97</f>
        <v>60000</v>
      </c>
      <c r="P97" s="1">
        <f>(C97*D97)+(F97*G97)+(I97*J97)+M97-N97-O97</f>
        <v>60000</v>
      </c>
    </row>
    <row r="98" spans="1:16">
      <c r="A98" t="s">
        <v>14</v>
      </c>
      <c r="B98" t="s">
        <v>166</v>
      </c>
      <c r="E98" s="1">
        <f>C98*D98</f>
        <v>0</v>
      </c>
      <c r="H98" s="1">
        <f>F98*G98</f>
        <v>0</v>
      </c>
      <c r="K98" s="1">
        <f>I98*J98</f>
        <v>0</v>
      </c>
      <c r="L98" s="1">
        <f>E98+H98+K98</f>
        <v>0</v>
      </c>
      <c r="P98" s="1">
        <f>(C98*D98)+(F98*G98)+(I98*J98)+M98-N98-O98</f>
        <v>0</v>
      </c>
    </row>
    <row r="99" spans="1:16">
      <c r="A99" t="s">
        <v>167</v>
      </c>
      <c r="B99" t="s">
        <v>168</v>
      </c>
      <c r="C99">
        <v>6</v>
      </c>
      <c r="D99" s="1">
        <v>12000</v>
      </c>
      <c r="E99" s="1">
        <f>C99*D99</f>
        <v>72000</v>
      </c>
      <c r="F99">
        <v>6</v>
      </c>
      <c r="G99" s="1">
        <v>4500</v>
      </c>
      <c r="H99" s="1">
        <f>F99*G99</f>
        <v>27000</v>
      </c>
      <c r="K99" s="1">
        <f>I99*J99</f>
        <v>0</v>
      </c>
      <c r="L99" s="1">
        <f>E99+H99+K99</f>
        <v>99000</v>
      </c>
      <c r="M99" s="1">
        <v>3491000</v>
      </c>
      <c r="P99" s="1">
        <f>(C99*D99)+(F99*G99)+(I99*J99)+M99-N99-O99</f>
        <v>3590000</v>
      </c>
    </row>
    <row r="100" spans="1:16">
      <c r="A100" t="s">
        <v>169</v>
      </c>
      <c r="B100" t="s">
        <v>170</v>
      </c>
      <c r="C100">
        <v>6</v>
      </c>
      <c r="D100" s="1">
        <v>12000</v>
      </c>
      <c r="E100" s="1">
        <f>C100*D100</f>
        <v>72000</v>
      </c>
      <c r="H100" s="1">
        <f>F100*G100</f>
        <v>0</v>
      </c>
      <c r="K100" s="1">
        <f>I100*J100</f>
        <v>0</v>
      </c>
      <c r="L100" s="1">
        <f>E100+H100+K100</f>
        <v>72000</v>
      </c>
      <c r="M100" s="1">
        <v>3843000</v>
      </c>
      <c r="P100" s="1">
        <f>(C100*D100)+(F100*G100)+(I100*J100)+M100-N100-O100</f>
        <v>3915000</v>
      </c>
    </row>
    <row r="101" spans="1:16">
      <c r="A101" t="s">
        <v>171</v>
      </c>
      <c r="B101" t="s">
        <v>172</v>
      </c>
      <c r="E101" s="1">
        <f>C101*D101</f>
        <v>0</v>
      </c>
      <c r="H101" s="1">
        <f>F101*G101</f>
        <v>0</v>
      </c>
      <c r="K101" s="1">
        <f>I101*J101</f>
        <v>0</v>
      </c>
      <c r="L101" s="1">
        <f>E101+H101+K101</f>
        <v>0</v>
      </c>
      <c r="P101" s="1">
        <f>(C101*D101)+(F101*G101)+(I101*J101)+M101-N101-O101</f>
        <v>0</v>
      </c>
    </row>
    <row r="102" spans="1:16">
      <c r="A102" t="s">
        <v>173</v>
      </c>
      <c r="B102" t="s">
        <v>174</v>
      </c>
      <c r="E102" s="1">
        <f>C102*D102</f>
        <v>0</v>
      </c>
      <c r="H102" s="1">
        <f>F102*G102</f>
        <v>0</v>
      </c>
      <c r="K102" s="1">
        <f>I102*J102</f>
        <v>0</v>
      </c>
      <c r="L102" s="1">
        <f>E102+H102+K102</f>
        <v>0</v>
      </c>
      <c r="P102" s="1">
        <f>(C102*D102)+(F102*G102)+(I102*J102)+M102-N102-O102</f>
        <v>0</v>
      </c>
    </row>
    <row r="103" spans="1:16">
      <c r="A103" t="s">
        <v>175</v>
      </c>
      <c r="B103" t="s">
        <v>176</v>
      </c>
      <c r="E103" s="1">
        <f>C103*D103</f>
        <v>0</v>
      </c>
      <c r="H103" s="1">
        <f>F103*G103</f>
        <v>0</v>
      </c>
      <c r="K103" s="1">
        <f>I103*J103</f>
        <v>0</v>
      </c>
      <c r="L103" s="1">
        <f>E103+H103+K103</f>
        <v>0</v>
      </c>
      <c r="P103" s="1">
        <f>(C103*D103)+(F103*G103)+(I103*J103)+M103-N103-O103</f>
        <v>0</v>
      </c>
    </row>
    <row r="104" spans="1:16">
      <c r="A104" t="s">
        <v>177</v>
      </c>
      <c r="B104" t="s">
        <v>178</v>
      </c>
      <c r="E104" s="1">
        <f>C104*D104</f>
        <v>0</v>
      </c>
      <c r="H104" s="1">
        <f>F104*G104</f>
        <v>0</v>
      </c>
      <c r="K104" s="1">
        <f>I104*J104</f>
        <v>0</v>
      </c>
      <c r="L104" s="1">
        <f>E104+H104+K104</f>
        <v>0</v>
      </c>
      <c r="P104" s="1">
        <f>(C104*D104)+(F104*G104)+(I104*J104)+M104-N104-O104</f>
        <v>0</v>
      </c>
    </row>
    <row r="105" spans="1:16">
      <c r="A105" t="s">
        <v>220</v>
      </c>
      <c r="B105" t="s">
        <v>179</v>
      </c>
      <c r="E105" s="1">
        <f>C105*D105</f>
        <v>0</v>
      </c>
      <c r="F105">
        <v>10</v>
      </c>
      <c r="G105" s="1">
        <v>4500</v>
      </c>
      <c r="H105" s="1">
        <f>F105*G105</f>
        <v>45000</v>
      </c>
      <c r="K105" s="1">
        <f>I105*J105</f>
        <v>0</v>
      </c>
      <c r="L105" s="1">
        <f>E105+H105+K105</f>
        <v>45000</v>
      </c>
      <c r="P105" s="1">
        <f>(C105*D105)+(F105*G105)+(I105*J105)+M105-N105-O105</f>
        <v>45000</v>
      </c>
    </row>
    <row r="106" spans="1:16">
      <c r="A106" t="s">
        <v>184</v>
      </c>
      <c r="B106" t="s">
        <v>185</v>
      </c>
      <c r="E106" s="1">
        <f>C106*D106</f>
        <v>0</v>
      </c>
      <c r="H106" s="1">
        <f>F106*G106</f>
        <v>0</v>
      </c>
      <c r="K106" s="1">
        <f>I106*J106</f>
        <v>0</v>
      </c>
      <c r="L106" s="1">
        <f>E106+H106+K106</f>
        <v>0</v>
      </c>
      <c r="P106" s="1">
        <f>(C106*D106)+(F106*G106)+(I106*J106)+M106-N106-O106</f>
        <v>0</v>
      </c>
    </row>
    <row r="107" spans="1:16">
      <c r="A107" t="s">
        <v>182</v>
      </c>
      <c r="B107" t="s">
        <v>183</v>
      </c>
      <c r="E107" s="1">
        <f>C107*D107</f>
        <v>0</v>
      </c>
      <c r="H107" s="1">
        <f>F107*G107</f>
        <v>0</v>
      </c>
      <c r="K107" s="1">
        <f>I107*J107</f>
        <v>0</v>
      </c>
      <c r="L107" s="1">
        <f>E107+H107+K107</f>
        <v>0</v>
      </c>
      <c r="P107" s="1">
        <f>(C107*D107)+(F107*G107)+(I107*J107)+M107-N107-O107</f>
        <v>0</v>
      </c>
    </row>
    <row r="108" spans="1:16">
      <c r="A108" t="s">
        <v>9</v>
      </c>
      <c r="B108" t="s">
        <v>186</v>
      </c>
      <c r="C108">
        <v>5</v>
      </c>
      <c r="D108" s="1">
        <v>14000</v>
      </c>
      <c r="E108" s="1">
        <f>C108*D108</f>
        <v>70000</v>
      </c>
      <c r="H108" s="1">
        <f>F108*G108</f>
        <v>0</v>
      </c>
      <c r="K108" s="1">
        <f>I108*J108</f>
        <v>0</v>
      </c>
      <c r="L108" s="1">
        <f>E108+H108+K108</f>
        <v>70000</v>
      </c>
      <c r="M108" s="1">
        <v>2760000</v>
      </c>
      <c r="P108" s="1">
        <f>(C108*D108)+(F108*G108)+(I108*J108)+M108-N108-O108</f>
        <v>2830000</v>
      </c>
    </row>
    <row r="109" spans="1:16">
      <c r="A109" t="s">
        <v>192</v>
      </c>
      <c r="B109" t="s">
        <v>193</v>
      </c>
      <c r="E109" s="1">
        <f>C109*D109</f>
        <v>0</v>
      </c>
      <c r="H109" s="1">
        <f>F109*G109</f>
        <v>0</v>
      </c>
      <c r="K109" s="1">
        <f>I109*J109</f>
        <v>0</v>
      </c>
      <c r="L109" s="1">
        <f>E109+H109+K109</f>
        <v>0</v>
      </c>
      <c r="P109" s="1">
        <f>(C109*D109)+(F109*G109)+(I109*J109)+M109-N109-O109</f>
        <v>0</v>
      </c>
    </row>
    <row r="110" spans="1:16">
      <c r="A110" t="s">
        <v>15</v>
      </c>
      <c r="B110" t="s">
        <v>187</v>
      </c>
      <c r="E110" s="1">
        <f>C110*D110</f>
        <v>0</v>
      </c>
      <c r="H110" s="1">
        <f>F110*G110</f>
        <v>0</v>
      </c>
      <c r="K110" s="1">
        <f>I110*J110</f>
        <v>0</v>
      </c>
      <c r="L110" s="1">
        <f>E110+H110+K110</f>
        <v>0</v>
      </c>
      <c r="P110" s="1">
        <f>(C110*D110)+(F110*G110)+(I110*J110)+M110-N110-O110</f>
        <v>0</v>
      </c>
    </row>
    <row r="111" spans="1:16">
      <c r="A111" t="s">
        <v>188</v>
      </c>
      <c r="B111" t="s">
        <v>189</v>
      </c>
      <c r="E111" s="1">
        <f>C111*D111</f>
        <v>0</v>
      </c>
      <c r="H111" s="1">
        <f>F111*G111</f>
        <v>0</v>
      </c>
      <c r="K111" s="1">
        <f>I111*J111</f>
        <v>0</v>
      </c>
      <c r="L111" s="1">
        <f>E111+H111+K111</f>
        <v>0</v>
      </c>
      <c r="P111" s="1">
        <f>(C111*D111)+(F111*G111)+(I111*J111)+M111-N111-O111</f>
        <v>0</v>
      </c>
    </row>
    <row r="112" spans="1:16">
      <c r="A112" t="s">
        <v>194</v>
      </c>
    </row>
    <row r="113" spans="11:16">
      <c r="K113" s="1" t="s">
        <v>212</v>
      </c>
      <c r="L113" s="1">
        <f>SUM(L2:L112)</f>
        <v>4375650</v>
      </c>
      <c r="O113" s="1" t="s">
        <v>213</v>
      </c>
      <c r="P113" s="1">
        <f>SUM(P2:P112)</f>
        <v>48836350</v>
      </c>
    </row>
  </sheetData>
  <autoFilter ref="A1:P113">
    <filterColumn colId="11"/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2017-07-08T06:57:42Z</dcterms:modified>
</cp:coreProperties>
</file>