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10260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Sheet1!$A$1:$P$113</definedName>
  </definedNames>
  <calcPr calcId="124519"/>
</workbook>
</file>

<file path=xl/calcChain.xml><?xml version="1.0" encoding="utf-8"?>
<calcChain xmlns="http://schemas.openxmlformats.org/spreadsheetml/2006/main">
  <c r="P115" i="1"/>
  <c r="K115"/>
  <c r="H115"/>
  <c r="L115" s="1"/>
  <c r="E115"/>
  <c r="H4"/>
  <c r="E3"/>
  <c r="E2"/>
  <c r="P111"/>
  <c r="P64"/>
  <c r="H2"/>
  <c r="K2"/>
  <c r="H3"/>
  <c r="K3"/>
  <c r="E4"/>
  <c r="K4"/>
  <c r="P4"/>
  <c r="E5"/>
  <c r="H5"/>
  <c r="K5"/>
  <c r="P5"/>
  <c r="E6"/>
  <c r="H6"/>
  <c r="K6"/>
  <c r="P6"/>
  <c r="E7"/>
  <c r="H7"/>
  <c r="K7"/>
  <c r="P7"/>
  <c r="E8"/>
  <c r="H8"/>
  <c r="K8"/>
  <c r="P8"/>
  <c r="E9"/>
  <c r="H9"/>
  <c r="K9"/>
  <c r="P9"/>
  <c r="E10"/>
  <c r="H10"/>
  <c r="K10"/>
  <c r="P10"/>
  <c r="E11"/>
  <c r="H11"/>
  <c r="K11"/>
  <c r="P11"/>
  <c r="E12"/>
  <c r="H12"/>
  <c r="K12"/>
  <c r="L12"/>
  <c r="P12"/>
  <c r="E13"/>
  <c r="H13"/>
  <c r="K13"/>
  <c r="P13"/>
  <c r="E14"/>
  <c r="H14"/>
  <c r="K14"/>
  <c r="P14"/>
  <c r="E15"/>
  <c r="H15"/>
  <c r="K15"/>
  <c r="P15"/>
  <c r="E16"/>
  <c r="H16"/>
  <c r="K16"/>
  <c r="L16" s="1"/>
  <c r="P16"/>
  <c r="E17"/>
  <c r="H17"/>
  <c r="K17"/>
  <c r="P17"/>
  <c r="E18"/>
  <c r="H18"/>
  <c r="K18"/>
  <c r="P18"/>
  <c r="E19"/>
  <c r="H19"/>
  <c r="K19"/>
  <c r="P19"/>
  <c r="E20"/>
  <c r="H20"/>
  <c r="K20"/>
  <c r="P20"/>
  <c r="E21"/>
  <c r="H21"/>
  <c r="K21"/>
  <c r="P21"/>
  <c r="E22"/>
  <c r="H22"/>
  <c r="K22"/>
  <c r="P22"/>
  <c r="E23"/>
  <c r="H23"/>
  <c r="K23"/>
  <c r="P23"/>
  <c r="E24"/>
  <c r="H24"/>
  <c r="K24"/>
  <c r="P24"/>
  <c r="E25"/>
  <c r="H25"/>
  <c r="K25"/>
  <c r="P25"/>
  <c r="E26"/>
  <c r="H26"/>
  <c r="K26"/>
  <c r="P26"/>
  <c r="E27"/>
  <c r="H27"/>
  <c r="K27"/>
  <c r="P27"/>
  <c r="E28"/>
  <c r="H28"/>
  <c r="K28"/>
  <c r="L28" s="1"/>
  <c r="P28"/>
  <c r="E29"/>
  <c r="H29"/>
  <c r="K29"/>
  <c r="P29"/>
  <c r="E30"/>
  <c r="H30"/>
  <c r="K30"/>
  <c r="P30"/>
  <c r="E31"/>
  <c r="H31"/>
  <c r="K31"/>
  <c r="P31"/>
  <c r="E32"/>
  <c r="H32"/>
  <c r="K32"/>
  <c r="P32"/>
  <c r="E33"/>
  <c r="H33"/>
  <c r="K33"/>
  <c r="P33"/>
  <c r="E34"/>
  <c r="H34"/>
  <c r="K34"/>
  <c r="P34"/>
  <c r="E35"/>
  <c r="H35"/>
  <c r="K35"/>
  <c r="P35"/>
  <c r="E36"/>
  <c r="H36"/>
  <c r="K36"/>
  <c r="P36"/>
  <c r="E37"/>
  <c r="H37"/>
  <c r="K37"/>
  <c r="P37"/>
  <c r="E38"/>
  <c r="H38"/>
  <c r="K38"/>
  <c r="P38"/>
  <c r="E39"/>
  <c r="H39"/>
  <c r="K39"/>
  <c r="P39"/>
  <c r="E40"/>
  <c r="H40"/>
  <c r="K40"/>
  <c r="P40"/>
  <c r="E41"/>
  <c r="H41"/>
  <c r="K41"/>
  <c r="P41"/>
  <c r="E42"/>
  <c r="H42"/>
  <c r="K42"/>
  <c r="P42"/>
  <c r="E43"/>
  <c r="H43"/>
  <c r="K43"/>
  <c r="P43"/>
  <c r="E44"/>
  <c r="H44"/>
  <c r="K44"/>
  <c r="P44"/>
  <c r="E45"/>
  <c r="H45"/>
  <c r="K45"/>
  <c r="P45"/>
  <c r="E46"/>
  <c r="H46"/>
  <c r="K46"/>
  <c r="P46"/>
  <c r="E47"/>
  <c r="H47"/>
  <c r="K47"/>
  <c r="P47"/>
  <c r="E48"/>
  <c r="H48"/>
  <c r="K48"/>
  <c r="P48"/>
  <c r="E49"/>
  <c r="H49"/>
  <c r="K49"/>
  <c r="P49"/>
  <c r="E50"/>
  <c r="H50"/>
  <c r="K50"/>
  <c r="L50"/>
  <c r="P50"/>
  <c r="E51"/>
  <c r="H51"/>
  <c r="K51"/>
  <c r="P51"/>
  <c r="E52"/>
  <c r="H52"/>
  <c r="K52"/>
  <c r="P52"/>
  <c r="E53"/>
  <c r="H53"/>
  <c r="K53"/>
  <c r="P53"/>
  <c r="E54"/>
  <c r="H54"/>
  <c r="K54"/>
  <c r="L54" s="1"/>
  <c r="P54"/>
  <c r="E55"/>
  <c r="H55"/>
  <c r="K55"/>
  <c r="P55"/>
  <c r="E56"/>
  <c r="H56"/>
  <c r="K56"/>
  <c r="P56"/>
  <c r="E57"/>
  <c r="H57"/>
  <c r="K57"/>
  <c r="P57"/>
  <c r="E58"/>
  <c r="H58"/>
  <c r="K58"/>
  <c r="P58"/>
  <c r="E59"/>
  <c r="H59"/>
  <c r="K59"/>
  <c r="P59"/>
  <c r="E60"/>
  <c r="H60"/>
  <c r="K60"/>
  <c r="P60"/>
  <c r="E61"/>
  <c r="H61"/>
  <c r="K61"/>
  <c r="P61"/>
  <c r="E62"/>
  <c r="H62"/>
  <c r="K62"/>
  <c r="P62"/>
  <c r="E63"/>
  <c r="H63"/>
  <c r="K63"/>
  <c r="P63"/>
  <c r="E64"/>
  <c r="H64"/>
  <c r="K64"/>
  <c r="E65"/>
  <c r="H65"/>
  <c r="K65"/>
  <c r="P65"/>
  <c r="E66"/>
  <c r="H66"/>
  <c r="K66"/>
  <c r="P66"/>
  <c r="E67"/>
  <c r="H67"/>
  <c r="K67"/>
  <c r="P67"/>
  <c r="E68"/>
  <c r="H68"/>
  <c r="K68"/>
  <c r="P68"/>
  <c r="E69"/>
  <c r="H69"/>
  <c r="K69"/>
  <c r="P69"/>
  <c r="E70"/>
  <c r="H70"/>
  <c r="K70"/>
  <c r="P70"/>
  <c r="E71"/>
  <c r="H71"/>
  <c r="K71"/>
  <c r="P71"/>
  <c r="E72"/>
  <c r="H72"/>
  <c r="K72"/>
  <c r="P72"/>
  <c r="E73"/>
  <c r="H73"/>
  <c r="K73"/>
  <c r="L73" s="1"/>
  <c r="P73"/>
  <c r="E74"/>
  <c r="H74"/>
  <c r="K74"/>
  <c r="P74"/>
  <c r="E75"/>
  <c r="H75"/>
  <c r="K75"/>
  <c r="P75"/>
  <c r="E76"/>
  <c r="H76"/>
  <c r="K76"/>
  <c r="P76"/>
  <c r="E77"/>
  <c r="H77"/>
  <c r="K77"/>
  <c r="P77"/>
  <c r="E78"/>
  <c r="H78"/>
  <c r="K78"/>
  <c r="P78"/>
  <c r="E79"/>
  <c r="H79"/>
  <c r="K79"/>
  <c r="P79"/>
  <c r="E80"/>
  <c r="H80"/>
  <c r="K80"/>
  <c r="P80"/>
  <c r="E81"/>
  <c r="H81"/>
  <c r="K81"/>
  <c r="P81"/>
  <c r="E82"/>
  <c r="H82"/>
  <c r="K82"/>
  <c r="P82"/>
  <c r="E83"/>
  <c r="H83"/>
  <c r="K83"/>
  <c r="P83"/>
  <c r="E84"/>
  <c r="H84"/>
  <c r="K84"/>
  <c r="P84"/>
  <c r="E85"/>
  <c r="H85"/>
  <c r="K85"/>
  <c r="P85"/>
  <c r="E86"/>
  <c r="H86"/>
  <c r="K86"/>
  <c r="P86"/>
  <c r="E87"/>
  <c r="H87"/>
  <c r="L87" s="1"/>
  <c r="K87"/>
  <c r="P87"/>
  <c r="E88"/>
  <c r="H88"/>
  <c r="K88"/>
  <c r="P88"/>
  <c r="E89"/>
  <c r="H89"/>
  <c r="K89"/>
  <c r="L89"/>
  <c r="P89"/>
  <c r="E90"/>
  <c r="H90"/>
  <c r="K90"/>
  <c r="P90"/>
  <c r="E91"/>
  <c r="H91"/>
  <c r="K91"/>
  <c r="P91"/>
  <c r="E92"/>
  <c r="H92"/>
  <c r="K92"/>
  <c r="P92"/>
  <c r="E93"/>
  <c r="H93"/>
  <c r="K93"/>
  <c r="P93"/>
  <c r="E94"/>
  <c r="H94"/>
  <c r="K94"/>
  <c r="L94" s="1"/>
  <c r="P94"/>
  <c r="E95"/>
  <c r="H95"/>
  <c r="K95"/>
  <c r="P95"/>
  <c r="E96"/>
  <c r="H96"/>
  <c r="K96"/>
  <c r="P96"/>
  <c r="E97"/>
  <c r="H97"/>
  <c r="K97"/>
  <c r="P97"/>
  <c r="E98"/>
  <c r="H98"/>
  <c r="K98"/>
  <c r="L98" s="1"/>
  <c r="P98"/>
  <c r="E99"/>
  <c r="H99"/>
  <c r="K99"/>
  <c r="P99"/>
  <c r="E100"/>
  <c r="H100"/>
  <c r="K100"/>
  <c r="P100"/>
  <c r="E101"/>
  <c r="H101"/>
  <c r="K101"/>
  <c r="P101"/>
  <c r="E102"/>
  <c r="H102"/>
  <c r="K102"/>
  <c r="P102"/>
  <c r="E103"/>
  <c r="H103"/>
  <c r="K103"/>
  <c r="P103"/>
  <c r="E104"/>
  <c r="H104"/>
  <c r="K104"/>
  <c r="P104"/>
  <c r="E105"/>
  <c r="H105"/>
  <c r="K105"/>
  <c r="P105"/>
  <c r="E106"/>
  <c r="H106"/>
  <c r="K106"/>
  <c r="P106"/>
  <c r="E107"/>
  <c r="H107"/>
  <c r="K107"/>
  <c r="P107"/>
  <c r="E108"/>
  <c r="H108"/>
  <c r="K108"/>
  <c r="P108"/>
  <c r="E109"/>
  <c r="H109"/>
  <c r="K109"/>
  <c r="P109"/>
  <c r="E110"/>
  <c r="H110"/>
  <c r="K110"/>
  <c r="P110"/>
  <c r="E111"/>
  <c r="H111"/>
  <c r="K111"/>
  <c r="L58" l="1"/>
  <c r="L105"/>
  <c r="L97"/>
  <c r="L71"/>
  <c r="L103"/>
  <c r="L26"/>
  <c r="L18"/>
  <c r="L110"/>
  <c r="L106"/>
  <c r="L48"/>
  <c r="L33"/>
  <c r="L29"/>
  <c r="L86"/>
  <c r="L82"/>
  <c r="L78"/>
  <c r="L74"/>
  <c r="L44"/>
  <c r="L41"/>
  <c r="L9"/>
  <c r="L8"/>
  <c r="L14"/>
  <c r="L15"/>
  <c r="L102"/>
  <c r="L42"/>
  <c r="L45"/>
  <c r="L43"/>
  <c r="L81"/>
  <c r="L46"/>
  <c r="L66"/>
  <c r="L62"/>
  <c r="L70"/>
  <c r="L90"/>
  <c r="L3"/>
  <c r="P3"/>
  <c r="P2"/>
  <c r="L95"/>
  <c r="L47"/>
  <c r="L27"/>
  <c r="L24"/>
  <c r="L23"/>
  <c r="L32"/>
  <c r="L31"/>
  <c r="L7"/>
  <c r="L4"/>
  <c r="L111"/>
  <c r="L79"/>
  <c r="L57"/>
  <c r="L6"/>
  <c r="L5"/>
  <c r="L65"/>
  <c r="L13"/>
  <c r="L96"/>
  <c r="L93"/>
  <c r="L92"/>
  <c r="L61"/>
  <c r="L60"/>
  <c r="L17"/>
  <c r="L2"/>
  <c r="L104"/>
  <c r="L101"/>
  <c r="L100"/>
  <c r="L72"/>
  <c r="L69"/>
  <c r="L68"/>
  <c r="L64"/>
  <c r="L49"/>
  <c r="L38"/>
  <c r="L109"/>
  <c r="L108"/>
  <c r="L80"/>
  <c r="L77"/>
  <c r="L76"/>
  <c r="L53"/>
  <c r="L11"/>
  <c r="L10"/>
  <c r="L88"/>
  <c r="L85"/>
  <c r="L84"/>
  <c r="L56"/>
  <c r="L40"/>
  <c r="L39"/>
  <c r="L37"/>
  <c r="L36"/>
  <c r="L35"/>
  <c r="L25"/>
  <c r="L99"/>
  <c r="L83"/>
  <c r="L67"/>
  <c r="L59"/>
  <c r="L52"/>
  <c r="L51"/>
  <c r="L30"/>
  <c r="L107"/>
  <c r="L91"/>
  <c r="L75"/>
  <c r="L63"/>
  <c r="L55"/>
  <c r="L34"/>
  <c r="L22"/>
  <c r="L20"/>
  <c r="L21"/>
  <c r="L19"/>
  <c r="P113" l="1"/>
  <c r="L113"/>
</calcChain>
</file>

<file path=xl/comments1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sharedStrings.xml><?xml version="1.0" encoding="utf-8"?>
<sst xmlns="http://schemas.openxmlformats.org/spreadsheetml/2006/main" count="236" uniqueCount="227">
  <si>
    <t>회사명</t>
    <phoneticPr fontId="2" type="noConversion"/>
  </si>
  <si>
    <t>양배추</t>
    <phoneticPr fontId="2" type="noConversion"/>
  </si>
  <si>
    <t>무</t>
    <phoneticPr fontId="2" type="noConversion"/>
  </si>
  <si>
    <t>무가격</t>
    <phoneticPr fontId="2" type="noConversion"/>
  </si>
  <si>
    <t>기타</t>
    <phoneticPr fontId="2" type="noConversion"/>
  </si>
  <si>
    <t>기타가격</t>
    <phoneticPr fontId="2" type="noConversion"/>
  </si>
  <si>
    <t>전미수</t>
    <phoneticPr fontId="2" type="noConversion"/>
  </si>
  <si>
    <t>할인</t>
    <phoneticPr fontId="2" type="noConversion"/>
  </si>
  <si>
    <t>해남공판장</t>
    <phoneticPr fontId="2" type="noConversion"/>
  </si>
  <si>
    <t>진로마트</t>
    <phoneticPr fontId="2" type="noConversion"/>
  </si>
  <si>
    <t>T&amp;S유통</t>
    <phoneticPr fontId="2" type="noConversion"/>
  </si>
  <si>
    <t>건푸드</t>
    <phoneticPr fontId="2" type="noConversion"/>
  </si>
  <si>
    <t>일신유통</t>
    <phoneticPr fontId="2" type="noConversion"/>
  </si>
  <si>
    <t>차이루</t>
    <phoneticPr fontId="2" type="noConversion"/>
  </si>
  <si>
    <t>황금식당</t>
    <phoneticPr fontId="2" type="noConversion"/>
  </si>
  <si>
    <t>고대석</t>
    <phoneticPr fontId="2" type="noConversion"/>
  </si>
  <si>
    <t>입금</t>
    <phoneticPr fontId="2" type="noConversion"/>
  </si>
  <si>
    <t>무합계</t>
    <phoneticPr fontId="2" type="noConversion"/>
  </si>
  <si>
    <t>양배추합계</t>
    <phoneticPr fontId="2" type="noConversion"/>
  </si>
  <si>
    <t>기타합계</t>
    <phoneticPr fontId="2" type="noConversion"/>
  </si>
  <si>
    <t>일합계</t>
    <phoneticPr fontId="2" type="noConversion"/>
  </si>
  <si>
    <t>미수금합계</t>
    <phoneticPr fontId="2" type="noConversion"/>
  </si>
  <si>
    <t>대표자명</t>
    <phoneticPr fontId="2" type="noConversion"/>
  </si>
  <si>
    <t>김명래</t>
    <phoneticPr fontId="2" type="noConversion"/>
  </si>
  <si>
    <t>변창진</t>
    <phoneticPr fontId="2" type="noConversion"/>
  </si>
  <si>
    <t>경북종합유통</t>
    <phoneticPr fontId="2" type="noConversion"/>
  </si>
  <si>
    <t>경일상사</t>
    <phoneticPr fontId="2" type="noConversion"/>
  </si>
  <si>
    <t>고바식품</t>
    <phoneticPr fontId="2" type="noConversion"/>
  </si>
  <si>
    <t>그린팜마트</t>
    <phoneticPr fontId="2" type="noConversion"/>
  </si>
  <si>
    <t>나라유통</t>
    <phoneticPr fontId="2" type="noConversion"/>
  </si>
  <si>
    <t>내동농산</t>
    <phoneticPr fontId="2" type="noConversion"/>
  </si>
  <si>
    <t>농민마트(권선)</t>
    <phoneticPr fontId="2" type="noConversion"/>
  </si>
  <si>
    <t>농민마트(동탄)</t>
    <phoneticPr fontId="2" type="noConversion"/>
  </si>
  <si>
    <t>윤건희</t>
    <phoneticPr fontId="2" type="noConversion"/>
  </si>
  <si>
    <t>이영순</t>
    <phoneticPr fontId="2" type="noConversion"/>
  </si>
  <si>
    <t>이한준</t>
    <phoneticPr fontId="2" type="noConversion"/>
  </si>
  <si>
    <t>김윤수</t>
    <phoneticPr fontId="2" type="noConversion"/>
  </si>
  <si>
    <t>박수용</t>
    <phoneticPr fontId="2" type="noConversion"/>
  </si>
  <si>
    <t>이종진</t>
    <phoneticPr fontId="2" type="noConversion"/>
  </si>
  <si>
    <t>김재희</t>
    <phoneticPr fontId="2" type="noConversion"/>
  </si>
  <si>
    <t>박승택</t>
    <phoneticPr fontId="2" type="noConversion"/>
  </si>
  <si>
    <t>다래유통(진우)</t>
    <phoneticPr fontId="2" type="noConversion"/>
  </si>
  <si>
    <t>이호정</t>
    <phoneticPr fontId="2" type="noConversion"/>
  </si>
  <si>
    <t>권영운</t>
    <phoneticPr fontId="2" type="noConversion"/>
  </si>
  <si>
    <t>더존마트</t>
    <phoneticPr fontId="2" type="noConversion"/>
  </si>
  <si>
    <t>이보현외1명</t>
    <phoneticPr fontId="2" type="noConversion"/>
  </si>
  <si>
    <t>정광준</t>
    <phoneticPr fontId="2" type="noConversion"/>
  </si>
  <si>
    <t>대성푸드(엄마손)</t>
    <phoneticPr fontId="2" type="noConversion"/>
  </si>
  <si>
    <t>김종연</t>
    <phoneticPr fontId="2" type="noConversion"/>
  </si>
  <si>
    <t>대아유통</t>
    <phoneticPr fontId="2" type="noConversion"/>
  </si>
  <si>
    <t>신명식</t>
    <phoneticPr fontId="2" type="noConversion"/>
  </si>
  <si>
    <t>대륙유통</t>
    <phoneticPr fontId="2" type="noConversion"/>
  </si>
  <si>
    <t>한명희</t>
    <phoneticPr fontId="2" type="noConversion"/>
  </si>
  <si>
    <t>동부유통(창해)</t>
    <phoneticPr fontId="2" type="noConversion"/>
  </si>
  <si>
    <t>손용호</t>
    <phoneticPr fontId="2" type="noConversion"/>
  </si>
  <si>
    <t>동춘유통</t>
    <phoneticPr fontId="2" type="noConversion"/>
  </si>
  <si>
    <t>김동춘</t>
    <phoneticPr fontId="2" type="noConversion"/>
  </si>
  <si>
    <t>안기영</t>
    <phoneticPr fontId="2" type="noConversion"/>
  </si>
  <si>
    <t>명동칼국수(서초/신림동)</t>
    <phoneticPr fontId="2" type="noConversion"/>
  </si>
  <si>
    <t>김종구</t>
    <phoneticPr fontId="2" type="noConversion"/>
  </si>
  <si>
    <t>미소식품</t>
    <phoneticPr fontId="2" type="noConversion"/>
  </si>
  <si>
    <t>정명희</t>
    <phoneticPr fontId="2" type="noConversion"/>
  </si>
  <si>
    <t>김우진</t>
    <phoneticPr fontId="2" type="noConversion"/>
  </si>
  <si>
    <t>뷔폐 웰(자매님)</t>
    <phoneticPr fontId="2" type="noConversion"/>
  </si>
  <si>
    <t>새열푸드시스템즈</t>
    <phoneticPr fontId="2" type="noConversion"/>
  </si>
  <si>
    <t>김동식</t>
    <phoneticPr fontId="2" type="noConversion"/>
  </si>
  <si>
    <t>서울청과(김회동)</t>
    <phoneticPr fontId="2" type="noConversion"/>
  </si>
  <si>
    <t>서울청과(전길주)</t>
    <phoneticPr fontId="2" type="noConversion"/>
  </si>
  <si>
    <t>서울청과(정창현)</t>
    <phoneticPr fontId="2" type="noConversion"/>
  </si>
  <si>
    <t>서울청과(이종민, 402)</t>
    <phoneticPr fontId="2" type="noConversion"/>
  </si>
  <si>
    <t>서울청과(유병택)</t>
    <phoneticPr fontId="2" type="noConversion"/>
  </si>
  <si>
    <t>서울청과중도매인409(양운농산)</t>
    <phoneticPr fontId="2" type="noConversion"/>
  </si>
  <si>
    <t>써니너스 영농조합법인</t>
    <phoneticPr fontId="2" type="noConversion"/>
  </si>
  <si>
    <t>서주농산(푸른)</t>
    <phoneticPr fontId="2" type="noConversion"/>
  </si>
  <si>
    <t>세영푸드</t>
    <phoneticPr fontId="2" type="noConversion"/>
  </si>
  <si>
    <t>세이브구로점</t>
    <phoneticPr fontId="2" type="noConversion"/>
  </si>
  <si>
    <t>세이브논현점</t>
    <phoneticPr fontId="2" type="noConversion"/>
  </si>
  <si>
    <t>세이브논현점(정육)</t>
    <phoneticPr fontId="2" type="noConversion"/>
  </si>
  <si>
    <t>세이브동탄점</t>
    <phoneticPr fontId="2" type="noConversion"/>
  </si>
  <si>
    <t>세이브신림점</t>
    <phoneticPr fontId="2" type="noConversion"/>
  </si>
  <si>
    <t>세이브신림점(정육)</t>
    <phoneticPr fontId="2" type="noConversion"/>
  </si>
  <si>
    <t>세이브응암점</t>
    <phoneticPr fontId="2" type="noConversion"/>
  </si>
  <si>
    <t>세이브응암점(정육)</t>
    <phoneticPr fontId="2" type="noConversion"/>
  </si>
  <si>
    <t>서울족발(우석삼촌)</t>
    <phoneticPr fontId="2" type="noConversion"/>
  </si>
  <si>
    <t>송산할인마트</t>
    <phoneticPr fontId="2" type="noConversion"/>
  </si>
  <si>
    <t>신세대유통</t>
    <phoneticPr fontId="2" type="noConversion"/>
  </si>
  <si>
    <t>신성푸드로</t>
    <phoneticPr fontId="2" type="noConversion"/>
  </si>
  <si>
    <t>김회동</t>
    <phoneticPr fontId="2" type="noConversion"/>
  </si>
  <si>
    <t>전길주</t>
    <phoneticPr fontId="2" type="noConversion"/>
  </si>
  <si>
    <t>정창현</t>
    <phoneticPr fontId="2" type="noConversion"/>
  </si>
  <si>
    <t>이종민</t>
    <phoneticPr fontId="2" type="noConversion"/>
  </si>
  <si>
    <t>유병택</t>
    <phoneticPr fontId="2" type="noConversion"/>
  </si>
  <si>
    <t>류양운</t>
    <phoneticPr fontId="2" type="noConversion"/>
  </si>
  <si>
    <t>김동출</t>
    <phoneticPr fontId="2" type="noConversion"/>
  </si>
  <si>
    <t>명동주</t>
    <phoneticPr fontId="2" type="noConversion"/>
  </si>
  <si>
    <t>서성남</t>
    <phoneticPr fontId="2" type="noConversion"/>
  </si>
  <si>
    <t>오현석</t>
    <phoneticPr fontId="2" type="noConversion"/>
  </si>
  <si>
    <t>이병호</t>
    <phoneticPr fontId="2" type="noConversion"/>
  </si>
  <si>
    <t>윤성준</t>
    <phoneticPr fontId="2" type="noConversion"/>
  </si>
  <si>
    <t>김동혁</t>
    <phoneticPr fontId="2" type="noConversion"/>
  </si>
  <si>
    <t>이동훈</t>
    <phoneticPr fontId="2" type="noConversion"/>
  </si>
  <si>
    <t>김란희</t>
    <phoneticPr fontId="2" type="noConversion"/>
  </si>
  <si>
    <t>고맹자</t>
    <phoneticPr fontId="2" type="noConversion"/>
  </si>
  <si>
    <t>아이마트 구월동점</t>
    <phoneticPr fontId="2" type="noConversion"/>
  </si>
  <si>
    <t>아이마트 주안동점</t>
    <phoneticPr fontId="2" type="noConversion"/>
  </si>
  <si>
    <t>이천우리마트㈜</t>
    <phoneticPr fontId="2" type="noConversion"/>
  </si>
  <si>
    <t>아울렛마트 송신㈜</t>
    <phoneticPr fontId="2" type="noConversion"/>
  </si>
  <si>
    <t>엘마트농산(보령)</t>
    <phoneticPr fontId="2" type="noConversion"/>
  </si>
  <si>
    <t>연경(서현)</t>
    <phoneticPr fontId="2" type="noConversion"/>
  </si>
  <si>
    <t>오산농수축식자재마트㈜</t>
    <phoneticPr fontId="2" type="noConversion"/>
  </si>
  <si>
    <t>유한회사 용문농산</t>
    <phoneticPr fontId="2" type="noConversion"/>
  </si>
  <si>
    <t>용가리마트(둔전점)</t>
    <phoneticPr fontId="2" type="noConversion"/>
  </si>
  <si>
    <t>오랜지마트(8166)</t>
    <phoneticPr fontId="2" type="noConversion"/>
  </si>
  <si>
    <t>우리농산물(고대석)</t>
    <phoneticPr fontId="2" type="noConversion"/>
  </si>
  <si>
    <t>우리농산물(구경상도야채)</t>
    <phoneticPr fontId="2" type="noConversion"/>
  </si>
  <si>
    <t>우리농산물마트(용인)</t>
    <phoneticPr fontId="2" type="noConversion"/>
  </si>
  <si>
    <t>우리농산물유통센타(4474)</t>
    <phoneticPr fontId="2" type="noConversion"/>
  </si>
  <si>
    <t>우리농산물유통센타(홍사장)</t>
    <phoneticPr fontId="2" type="noConversion"/>
  </si>
  <si>
    <t>김동원</t>
    <phoneticPr fontId="2" type="noConversion"/>
  </si>
  <si>
    <t>임전순</t>
    <phoneticPr fontId="2" type="noConversion"/>
  </si>
  <si>
    <t>음성할인마트㈜</t>
    <phoneticPr fontId="2" type="noConversion"/>
  </si>
  <si>
    <t>이레푸드시스템</t>
    <phoneticPr fontId="2" type="noConversion"/>
  </si>
  <si>
    <t>임병주칼국수</t>
    <phoneticPr fontId="2" type="noConversion"/>
  </si>
  <si>
    <t>장수촌(천화당)</t>
    <phoneticPr fontId="2" type="noConversion"/>
  </si>
  <si>
    <t>김수원</t>
    <phoneticPr fontId="2" type="noConversion"/>
  </si>
  <si>
    <t>윤석심외 1명</t>
    <phoneticPr fontId="2" type="noConversion"/>
  </si>
  <si>
    <t>박종임</t>
    <phoneticPr fontId="2" type="noConversion"/>
  </si>
  <si>
    <t>이상영</t>
    <phoneticPr fontId="2" type="noConversion"/>
  </si>
  <si>
    <t>이정숙</t>
    <phoneticPr fontId="2" type="noConversion"/>
  </si>
  <si>
    <t>제일유통(정아)</t>
    <phoneticPr fontId="2" type="noConversion"/>
  </si>
  <si>
    <t>정정애</t>
    <phoneticPr fontId="2" type="noConversion"/>
  </si>
  <si>
    <t>㈜굿데이마트</t>
    <phoneticPr fontId="2" type="noConversion"/>
  </si>
  <si>
    <t>이영길</t>
    <phoneticPr fontId="2" type="noConversion"/>
  </si>
  <si>
    <t>㈜동해푸드뱅크</t>
    <phoneticPr fontId="2" type="noConversion"/>
  </si>
  <si>
    <t>박완수</t>
    <phoneticPr fontId="2" type="noConversion"/>
  </si>
  <si>
    <t>박윤갑</t>
    <phoneticPr fontId="2" type="noConversion"/>
  </si>
  <si>
    <t>안기우</t>
    <phoneticPr fontId="2" type="noConversion"/>
  </si>
  <si>
    <t>㈜산들애</t>
    <phoneticPr fontId="2" type="noConversion"/>
  </si>
  <si>
    <t>조은규</t>
    <phoneticPr fontId="2" type="noConversion"/>
  </si>
  <si>
    <t>㈜삼경푸드인터내셔날</t>
    <phoneticPr fontId="2" type="noConversion"/>
  </si>
  <si>
    <t>김지연</t>
    <phoneticPr fontId="2" type="noConversion"/>
  </si>
  <si>
    <t>㈜삼에스푸드시스템</t>
    <phoneticPr fontId="2" type="noConversion"/>
  </si>
  <si>
    <t>㈜소풍</t>
    <phoneticPr fontId="2" type="noConversion"/>
  </si>
  <si>
    <t>소풍(송죽동)</t>
    <phoneticPr fontId="2" type="noConversion"/>
  </si>
  <si>
    <t>㈜에스플러스에이치이</t>
    <phoneticPr fontId="2" type="noConversion"/>
  </si>
  <si>
    <t>㈜일만물유통(도원)</t>
    <phoneticPr fontId="2" type="noConversion"/>
  </si>
  <si>
    <t>㈜우리할인마트</t>
    <phoneticPr fontId="2" type="noConversion"/>
  </si>
  <si>
    <t>임천식</t>
    <phoneticPr fontId="2" type="noConversion"/>
  </si>
  <si>
    <t>김동연</t>
    <phoneticPr fontId="2" type="noConversion"/>
  </si>
  <si>
    <t>김동연외 1명</t>
    <phoneticPr fontId="2" type="noConversion"/>
  </si>
  <si>
    <t>최기정</t>
    <phoneticPr fontId="2" type="noConversion"/>
  </si>
  <si>
    <t>한청자</t>
    <phoneticPr fontId="2" type="noConversion"/>
  </si>
  <si>
    <t>정원철</t>
    <phoneticPr fontId="2" type="noConversion"/>
  </si>
  <si>
    <t>㈜기산식자재(일동가산)</t>
    <phoneticPr fontId="2" type="noConversion"/>
  </si>
  <si>
    <t>김명겸</t>
    <phoneticPr fontId="2" type="noConversion"/>
  </si>
  <si>
    <t>㈜이강유통크로바쇼핑</t>
    <phoneticPr fontId="2" type="noConversion"/>
  </si>
  <si>
    <t>강동규</t>
    <phoneticPr fontId="2" type="noConversion"/>
  </si>
  <si>
    <t>㈜케이엔푸드서비스</t>
    <phoneticPr fontId="2" type="noConversion"/>
  </si>
  <si>
    <t>전헌식</t>
    <phoneticPr fontId="2" type="noConversion"/>
  </si>
  <si>
    <t>㈜오가팜</t>
    <phoneticPr fontId="2" type="noConversion"/>
  </si>
  <si>
    <t>박홍승</t>
    <phoneticPr fontId="2" type="noConversion"/>
  </si>
  <si>
    <t>㈜한들팜</t>
    <phoneticPr fontId="2" type="noConversion"/>
  </si>
  <si>
    <t>김옥지</t>
    <phoneticPr fontId="2" type="noConversion"/>
  </si>
  <si>
    <t>최진</t>
    <phoneticPr fontId="2" type="noConversion"/>
  </si>
  <si>
    <t>김복순</t>
    <phoneticPr fontId="2" type="noConversion"/>
  </si>
  <si>
    <t>참우리농산물</t>
    <phoneticPr fontId="2" type="noConversion"/>
  </si>
  <si>
    <t>김대성</t>
    <phoneticPr fontId="2" type="noConversion"/>
  </si>
  <si>
    <t>창해유통</t>
    <phoneticPr fontId="2" type="noConversion"/>
  </si>
  <si>
    <t>손용진</t>
    <phoneticPr fontId="2" type="noConversion"/>
  </si>
  <si>
    <t>천안직거래장터</t>
    <phoneticPr fontId="2" type="noConversion"/>
  </si>
  <si>
    <t>임미란</t>
    <phoneticPr fontId="2" type="noConversion"/>
  </si>
  <si>
    <t>초록원 푸른마트</t>
    <phoneticPr fontId="2" type="noConversion"/>
  </si>
  <si>
    <t>박춘옥</t>
    <phoneticPr fontId="2" type="noConversion"/>
  </si>
  <si>
    <t>코리아마트(구리점)</t>
    <phoneticPr fontId="2" type="noConversion"/>
  </si>
  <si>
    <t>조기태</t>
    <phoneticPr fontId="2" type="noConversion"/>
  </si>
  <si>
    <t>태림유통</t>
    <phoneticPr fontId="2" type="noConversion"/>
  </si>
  <si>
    <t>김진필</t>
    <phoneticPr fontId="2" type="noConversion"/>
  </si>
  <si>
    <t>이정희</t>
    <phoneticPr fontId="2" type="noConversion"/>
  </si>
  <si>
    <t>㈜필마트</t>
    <phoneticPr fontId="2" type="noConversion"/>
  </si>
  <si>
    <t>김창균</t>
    <phoneticPr fontId="2" type="noConversion"/>
  </si>
  <si>
    <t>엄태교</t>
    <phoneticPr fontId="2" type="noConversion"/>
  </si>
  <si>
    <t>유안섭</t>
    <phoneticPr fontId="2" type="noConversion"/>
  </si>
  <si>
    <t>강인선</t>
    <phoneticPr fontId="2" type="noConversion"/>
  </si>
  <si>
    <t>박경숙</t>
    <phoneticPr fontId="2" type="noConversion"/>
  </si>
  <si>
    <t>후니그릴</t>
    <phoneticPr fontId="2" type="noConversion"/>
  </si>
  <si>
    <t>유연순</t>
    <phoneticPr fontId="2" type="noConversion"/>
  </si>
  <si>
    <t>선호상회</t>
    <phoneticPr fontId="2" type="noConversion"/>
  </si>
  <si>
    <t>전대식</t>
    <phoneticPr fontId="2" type="noConversion"/>
  </si>
  <si>
    <t>홍콩반점0410신대방삼거리점</t>
    <phoneticPr fontId="2" type="noConversion"/>
  </si>
  <si>
    <t>정희원외 1명</t>
    <phoneticPr fontId="2" type="noConversion"/>
  </si>
  <si>
    <t>흑깜상</t>
    <phoneticPr fontId="2" type="noConversion"/>
  </si>
  <si>
    <t>이재정</t>
    <phoneticPr fontId="2" type="noConversion"/>
  </si>
  <si>
    <t>박호인</t>
    <phoneticPr fontId="2" type="noConversion"/>
  </si>
  <si>
    <t>박진화</t>
    <phoneticPr fontId="2" type="noConversion"/>
  </si>
  <si>
    <t>최용식</t>
    <phoneticPr fontId="2" type="noConversion"/>
  </si>
  <si>
    <t>이수정</t>
    <phoneticPr fontId="2" type="noConversion"/>
  </si>
  <si>
    <t>고동일</t>
    <phoneticPr fontId="2" type="noConversion"/>
  </si>
  <si>
    <t>전봉규</t>
    <phoneticPr fontId="2" type="noConversion"/>
  </si>
  <si>
    <t>남희종</t>
    <phoneticPr fontId="2" type="noConversion"/>
  </si>
  <si>
    <t>정희숙</t>
    <phoneticPr fontId="2" type="noConversion"/>
  </si>
  <si>
    <t>하경율</t>
    <phoneticPr fontId="2" type="noConversion"/>
  </si>
  <si>
    <t>정순화</t>
    <phoneticPr fontId="2" type="noConversion"/>
  </si>
  <si>
    <t>김성훈</t>
    <phoneticPr fontId="2" type="noConversion"/>
  </si>
  <si>
    <t>다온에프앤비(F&amp;P)(4307)</t>
    <phoneticPr fontId="2" type="noConversion"/>
  </si>
  <si>
    <t>1_선일상사</t>
    <phoneticPr fontId="2" type="noConversion"/>
  </si>
  <si>
    <t>옥계농산</t>
    <phoneticPr fontId="2" type="noConversion"/>
  </si>
  <si>
    <t>2_정아상회</t>
    <phoneticPr fontId="2" type="noConversion"/>
  </si>
  <si>
    <t>윤철</t>
    <phoneticPr fontId="2" type="noConversion"/>
  </si>
  <si>
    <t>일매출</t>
    <phoneticPr fontId="2" type="noConversion"/>
  </si>
  <si>
    <t>미수금합계</t>
    <phoneticPr fontId="2" type="noConversion"/>
  </si>
  <si>
    <t>3_부천</t>
    <phoneticPr fontId="2" type="noConversion"/>
  </si>
  <si>
    <t>㈜남양뉴월드마트(월드)</t>
    <phoneticPr fontId="2" type="noConversion"/>
  </si>
  <si>
    <t>대성식품(대성)</t>
    <phoneticPr fontId="2" type="noConversion"/>
  </si>
  <si>
    <t>마이마트(천안)</t>
    <phoneticPr fontId="2" type="noConversion"/>
  </si>
  <si>
    <t>마이마트(신평점)</t>
    <phoneticPr fontId="2" type="noConversion"/>
  </si>
  <si>
    <t>㈜행복한식자재마트</t>
    <phoneticPr fontId="2" type="noConversion"/>
  </si>
  <si>
    <t>푸드본가(푸드)</t>
    <phoneticPr fontId="2" type="noConversion"/>
  </si>
  <si>
    <t>세이브마트(북가)</t>
    <phoneticPr fontId="2" type="noConversion"/>
  </si>
  <si>
    <t>농민마트(광교)</t>
    <phoneticPr fontId="2" type="noConversion"/>
  </si>
  <si>
    <t>우리들한길유통(신내)</t>
    <phoneticPr fontId="2" type="noConversion"/>
  </si>
  <si>
    <t>하모니식품(천안하모니)</t>
    <phoneticPr fontId="2" type="noConversion"/>
  </si>
  <si>
    <t>하모니마트(중계점)3601</t>
    <phoneticPr fontId="2" type="noConversion"/>
  </si>
  <si>
    <t>마장우리마트㈜</t>
    <phoneticPr fontId="2" type="noConversion"/>
  </si>
  <si>
    <t>박호인</t>
    <phoneticPr fontId="2" type="noConversion"/>
  </si>
  <si>
    <t>양가격</t>
    <phoneticPr fontId="2" type="noConversion"/>
  </si>
  <si>
    <t>엠제이푸드서비스(강남투)(케이엔투)</t>
    <phoneticPr fontId="2" type="noConversion"/>
  </si>
  <si>
    <t>사당</t>
    <phoneticPr fontId="2" type="noConversion"/>
  </si>
</sst>
</file>

<file path=xl/styles.xml><?xml version="1.0" encoding="utf-8"?>
<styleSheet xmlns="http://schemas.openxmlformats.org/spreadsheetml/2006/main">
  <numFmts count="1">
    <numFmt numFmtId="42" formatCode="_-&quot;₩&quot;* #,##0_-;\-&quot;₩&quot;* #,##0_-;_-&quot;₩&quot;* &quot;-&quot;_-;_-@_-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2" fontId="0" fillId="0" borderId="0" xfId="1" applyFont="1">
      <alignment vertical="center"/>
    </xf>
    <xf numFmtId="0" fontId="0" fillId="0" borderId="0" xfId="1" applyNumberFormat="1" applyFont="1">
      <alignment vertical="center"/>
    </xf>
    <xf numFmtId="42" fontId="6" fillId="0" borderId="0" xfId="1" applyFont="1">
      <alignment vertical="center"/>
    </xf>
  </cellXfs>
  <cellStyles count="2">
    <cellStyle name="통화 [0]" xfId="1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5"/>
  <sheetViews>
    <sheetView tabSelected="1" zoomScale="90" zoomScaleNormal="90" workbookViewId="0">
      <pane ySplit="1" topLeftCell="A21" activePane="bottomLeft" state="frozen"/>
      <selection pane="bottomLeft" activeCell="J32" sqref="J32"/>
    </sheetView>
  </sheetViews>
  <sheetFormatPr defaultColWidth="21.75" defaultRowHeight="16.5"/>
  <cols>
    <col min="1" max="1" width="21" customWidth="1"/>
    <col min="2" max="2" width="7.875" customWidth="1"/>
    <col min="3" max="3" width="5.625" bestFit="1" customWidth="1"/>
    <col min="4" max="4" width="9.25" style="2" bestFit="1" customWidth="1"/>
    <col min="5" max="5" width="10.625" style="1" bestFit="1" customWidth="1"/>
    <col min="6" max="6" width="7.125" bestFit="1" customWidth="1"/>
    <col min="7" max="7" width="9.25" style="2" bestFit="1" customWidth="1"/>
    <col min="8" max="8" width="14.625" style="1" bestFit="1" customWidth="1"/>
    <col min="9" max="9" width="6.375" bestFit="1" customWidth="1"/>
    <col min="10" max="10" width="11.125" style="2" bestFit="1" customWidth="1"/>
    <col min="11" max="11" width="12.5" style="1" bestFit="1" customWidth="1"/>
    <col min="12" max="12" width="12.375" style="1" bestFit="1" customWidth="1"/>
    <col min="13" max="13" width="13.5" style="1" bestFit="1" customWidth="1"/>
    <col min="14" max="14" width="8.75" style="1" bestFit="1" customWidth="1"/>
    <col min="15" max="16" width="12.625" style="1" bestFit="1" customWidth="1"/>
  </cols>
  <sheetData>
    <row r="1" spans="1:16">
      <c r="A1" t="s">
        <v>0</v>
      </c>
      <c r="B1" t="s">
        <v>22</v>
      </c>
      <c r="C1" t="s">
        <v>2</v>
      </c>
      <c r="D1" s="2" t="s">
        <v>3</v>
      </c>
      <c r="E1" s="1" t="s">
        <v>17</v>
      </c>
      <c r="F1" t="s">
        <v>1</v>
      </c>
      <c r="G1" s="2" t="s">
        <v>224</v>
      </c>
      <c r="H1" s="1" t="s">
        <v>18</v>
      </c>
      <c r="I1" t="s">
        <v>4</v>
      </c>
      <c r="J1" s="2" t="s">
        <v>5</v>
      </c>
      <c r="K1" s="1" t="s">
        <v>19</v>
      </c>
      <c r="L1" s="1" t="s">
        <v>20</v>
      </c>
      <c r="M1" s="1" t="s">
        <v>6</v>
      </c>
      <c r="N1" s="1" t="s">
        <v>7</v>
      </c>
      <c r="O1" s="1" t="s">
        <v>16</v>
      </c>
      <c r="P1" s="1" t="s">
        <v>21</v>
      </c>
    </row>
    <row r="2" spans="1:16">
      <c r="A2" t="s">
        <v>204</v>
      </c>
      <c r="B2" t="s">
        <v>93</v>
      </c>
      <c r="C2">
        <v>415</v>
      </c>
      <c r="D2" s="2">
        <v>550</v>
      </c>
      <c r="E2" s="1">
        <f t="shared" ref="E2:E33" si="0">C2*D2</f>
        <v>228250</v>
      </c>
      <c r="H2" s="1">
        <f t="shared" ref="H2:H33" si="1">F2*G2</f>
        <v>0</v>
      </c>
      <c r="K2" s="1">
        <f t="shared" ref="K2:K33" si="2">I2*J2</f>
        <v>0</v>
      </c>
      <c r="L2" s="1">
        <f t="shared" ref="L2:L33" si="3">E2+H2+K2</f>
        <v>228250</v>
      </c>
      <c r="P2" s="1">
        <f t="shared" ref="P2:P33" si="4">(C2*D2)+(F2*G2)+(I2*J2)+M2-N2-O2</f>
        <v>228250</v>
      </c>
    </row>
    <row r="3" spans="1:16">
      <c r="A3" t="s">
        <v>206</v>
      </c>
      <c r="B3" t="s">
        <v>207</v>
      </c>
      <c r="C3">
        <v>15</v>
      </c>
      <c r="D3" s="2">
        <v>11000</v>
      </c>
      <c r="E3" s="1">
        <f t="shared" si="0"/>
        <v>165000</v>
      </c>
      <c r="F3">
        <v>15</v>
      </c>
      <c r="G3" s="2">
        <v>4000</v>
      </c>
      <c r="H3" s="1">
        <f t="shared" si="1"/>
        <v>60000</v>
      </c>
      <c r="K3" s="1">
        <f t="shared" si="2"/>
        <v>0</v>
      </c>
      <c r="L3" s="1">
        <f t="shared" si="3"/>
        <v>225000</v>
      </c>
      <c r="M3" s="1">
        <v>8415000</v>
      </c>
      <c r="P3" s="1">
        <f t="shared" si="4"/>
        <v>8640000</v>
      </c>
    </row>
    <row r="4" spans="1:16">
      <c r="A4" t="s">
        <v>210</v>
      </c>
      <c r="C4">
        <v>5</v>
      </c>
      <c r="D4" s="2">
        <v>11000</v>
      </c>
      <c r="E4" s="1">
        <f t="shared" si="0"/>
        <v>55000</v>
      </c>
      <c r="H4" s="1">
        <f t="shared" si="1"/>
        <v>0</v>
      </c>
      <c r="K4" s="1">
        <f t="shared" si="2"/>
        <v>0</v>
      </c>
      <c r="L4" s="1">
        <f t="shared" si="3"/>
        <v>55000</v>
      </c>
      <c r="M4" s="1">
        <v>1094000</v>
      </c>
      <c r="P4" s="1">
        <f t="shared" si="4"/>
        <v>1149000</v>
      </c>
    </row>
    <row r="5" spans="1:16">
      <c r="A5" t="s">
        <v>10</v>
      </c>
      <c r="B5" t="s">
        <v>24</v>
      </c>
      <c r="E5" s="1">
        <f t="shared" si="0"/>
        <v>0</v>
      </c>
      <c r="H5" s="1">
        <f t="shared" si="1"/>
        <v>0</v>
      </c>
      <c r="K5" s="1">
        <f t="shared" si="2"/>
        <v>0</v>
      </c>
      <c r="L5" s="1">
        <f t="shared" si="3"/>
        <v>0</v>
      </c>
      <c r="P5" s="1">
        <f t="shared" si="4"/>
        <v>0</v>
      </c>
    </row>
    <row r="6" spans="1:16">
      <c r="A6" t="s">
        <v>11</v>
      </c>
      <c r="B6" t="s">
        <v>33</v>
      </c>
      <c r="C6">
        <v>6</v>
      </c>
      <c r="D6" s="2">
        <v>11000</v>
      </c>
      <c r="E6" s="1">
        <f t="shared" si="0"/>
        <v>66000</v>
      </c>
      <c r="F6">
        <v>7</v>
      </c>
      <c r="G6" s="2">
        <v>4000</v>
      </c>
      <c r="H6" s="1">
        <f t="shared" si="1"/>
        <v>28000</v>
      </c>
      <c r="K6" s="1">
        <f t="shared" si="2"/>
        <v>0</v>
      </c>
      <c r="L6" s="1">
        <f t="shared" si="3"/>
        <v>94000</v>
      </c>
      <c r="M6" s="1">
        <v>1321000</v>
      </c>
      <c r="P6" s="1">
        <f t="shared" si="4"/>
        <v>1415000</v>
      </c>
    </row>
    <row r="7" spans="1:16">
      <c r="A7" t="s">
        <v>25</v>
      </c>
      <c r="B7" t="s">
        <v>34</v>
      </c>
      <c r="E7" s="1">
        <f t="shared" si="0"/>
        <v>0</v>
      </c>
      <c r="H7" s="1">
        <f t="shared" si="1"/>
        <v>0</v>
      </c>
      <c r="K7" s="1">
        <f t="shared" si="2"/>
        <v>0</v>
      </c>
      <c r="L7" s="1">
        <f t="shared" si="3"/>
        <v>0</v>
      </c>
      <c r="P7" s="1">
        <f t="shared" si="4"/>
        <v>0</v>
      </c>
    </row>
    <row r="8" spans="1:16">
      <c r="A8" t="s">
        <v>26</v>
      </c>
      <c r="B8" t="s">
        <v>35</v>
      </c>
      <c r="E8" s="1">
        <f t="shared" si="0"/>
        <v>0</v>
      </c>
      <c r="H8" s="1">
        <f t="shared" si="1"/>
        <v>0</v>
      </c>
      <c r="K8" s="1">
        <f t="shared" si="2"/>
        <v>0</v>
      </c>
      <c r="L8" s="1">
        <f t="shared" si="3"/>
        <v>0</v>
      </c>
      <c r="P8" s="1">
        <f t="shared" si="4"/>
        <v>0</v>
      </c>
    </row>
    <row r="9" spans="1:16">
      <c r="A9" t="s">
        <v>27</v>
      </c>
      <c r="B9" t="s">
        <v>36</v>
      </c>
      <c r="E9" s="1">
        <f t="shared" si="0"/>
        <v>0</v>
      </c>
      <c r="H9" s="1">
        <f t="shared" si="1"/>
        <v>0</v>
      </c>
      <c r="K9" s="1">
        <f t="shared" si="2"/>
        <v>0</v>
      </c>
      <c r="L9" s="1">
        <f t="shared" si="3"/>
        <v>0</v>
      </c>
      <c r="P9" s="1">
        <f t="shared" si="4"/>
        <v>0</v>
      </c>
    </row>
    <row r="10" spans="1:16">
      <c r="A10" t="s">
        <v>28</v>
      </c>
      <c r="B10" t="s">
        <v>37</v>
      </c>
      <c r="C10">
        <v>10</v>
      </c>
      <c r="D10" s="2">
        <v>11000</v>
      </c>
      <c r="E10" s="1">
        <f t="shared" si="0"/>
        <v>110000</v>
      </c>
      <c r="F10">
        <v>20</v>
      </c>
      <c r="G10" s="2">
        <v>3500</v>
      </c>
      <c r="H10" s="1">
        <f t="shared" si="1"/>
        <v>70000</v>
      </c>
      <c r="K10" s="1">
        <f t="shared" si="2"/>
        <v>0</v>
      </c>
      <c r="L10" s="1">
        <f t="shared" si="3"/>
        <v>180000</v>
      </c>
      <c r="P10" s="1">
        <f t="shared" si="4"/>
        <v>180000</v>
      </c>
    </row>
    <row r="11" spans="1:16">
      <c r="A11" t="s">
        <v>29</v>
      </c>
      <c r="B11" t="s">
        <v>38</v>
      </c>
      <c r="C11">
        <v>2</v>
      </c>
      <c r="D11" s="2">
        <v>11000</v>
      </c>
      <c r="E11" s="1">
        <f t="shared" si="0"/>
        <v>22000</v>
      </c>
      <c r="F11">
        <v>5</v>
      </c>
      <c r="G11" s="2">
        <v>4000</v>
      </c>
      <c r="H11" s="1">
        <f t="shared" si="1"/>
        <v>20000</v>
      </c>
      <c r="K11" s="1">
        <f t="shared" si="2"/>
        <v>0</v>
      </c>
      <c r="L11" s="3">
        <f t="shared" si="3"/>
        <v>42000</v>
      </c>
      <c r="P11" s="1">
        <f t="shared" si="4"/>
        <v>42000</v>
      </c>
    </row>
    <row r="12" spans="1:16">
      <c r="A12" t="s">
        <v>30</v>
      </c>
      <c r="B12" t="s">
        <v>39</v>
      </c>
      <c r="E12" s="1">
        <f t="shared" si="0"/>
        <v>0</v>
      </c>
      <c r="H12" s="1">
        <f t="shared" si="1"/>
        <v>0</v>
      </c>
      <c r="K12" s="1">
        <f t="shared" si="2"/>
        <v>0</v>
      </c>
      <c r="L12" s="1">
        <f t="shared" si="3"/>
        <v>0</v>
      </c>
      <c r="P12" s="1">
        <f t="shared" si="4"/>
        <v>0</v>
      </c>
    </row>
    <row r="13" spans="1:16">
      <c r="A13" t="s">
        <v>218</v>
      </c>
      <c r="E13" s="1">
        <f t="shared" si="0"/>
        <v>0</v>
      </c>
      <c r="F13">
        <v>20</v>
      </c>
      <c r="G13" s="2">
        <v>3500</v>
      </c>
      <c r="H13" s="1">
        <f t="shared" si="1"/>
        <v>70000</v>
      </c>
      <c r="K13" s="1">
        <f t="shared" si="2"/>
        <v>0</v>
      </c>
      <c r="L13" s="1">
        <f t="shared" si="3"/>
        <v>70000</v>
      </c>
      <c r="P13" s="1">
        <f t="shared" si="4"/>
        <v>70000</v>
      </c>
    </row>
    <row r="14" spans="1:16">
      <c r="A14" t="s">
        <v>31</v>
      </c>
      <c r="C14">
        <v>5</v>
      </c>
      <c r="D14" s="2">
        <v>12000</v>
      </c>
      <c r="E14" s="1">
        <f t="shared" si="0"/>
        <v>60000</v>
      </c>
      <c r="H14" s="1">
        <f t="shared" si="1"/>
        <v>0</v>
      </c>
      <c r="K14" s="1">
        <f t="shared" si="2"/>
        <v>0</v>
      </c>
      <c r="L14" s="1">
        <f t="shared" si="3"/>
        <v>60000</v>
      </c>
      <c r="P14" s="1">
        <f t="shared" si="4"/>
        <v>60000</v>
      </c>
    </row>
    <row r="15" spans="1:16">
      <c r="A15" t="s">
        <v>32</v>
      </c>
      <c r="C15">
        <v>5</v>
      </c>
      <c r="D15" s="2">
        <v>12000</v>
      </c>
      <c r="E15" s="1">
        <f t="shared" si="0"/>
        <v>60000</v>
      </c>
      <c r="H15" s="1">
        <f t="shared" si="1"/>
        <v>0</v>
      </c>
      <c r="I15" s="2"/>
      <c r="K15" s="1">
        <f t="shared" si="2"/>
        <v>0</v>
      </c>
      <c r="L15" s="1">
        <f t="shared" si="3"/>
        <v>60000</v>
      </c>
      <c r="P15" s="1">
        <f t="shared" si="4"/>
        <v>60000</v>
      </c>
    </row>
    <row r="16" spans="1:16">
      <c r="A16" t="s">
        <v>41</v>
      </c>
      <c r="B16" t="s">
        <v>42</v>
      </c>
      <c r="E16" s="1">
        <f t="shared" si="0"/>
        <v>0</v>
      </c>
      <c r="H16" s="1">
        <f t="shared" si="1"/>
        <v>0</v>
      </c>
      <c r="K16" s="1">
        <f t="shared" si="2"/>
        <v>0</v>
      </c>
      <c r="L16" s="1">
        <f t="shared" si="3"/>
        <v>0</v>
      </c>
      <c r="P16" s="1">
        <f t="shared" si="4"/>
        <v>0</v>
      </c>
    </row>
    <row r="17" spans="1:16">
      <c r="A17" t="s">
        <v>203</v>
      </c>
      <c r="B17" t="s">
        <v>43</v>
      </c>
      <c r="E17" s="1">
        <f t="shared" si="0"/>
        <v>0</v>
      </c>
      <c r="H17" s="1">
        <f t="shared" si="1"/>
        <v>0</v>
      </c>
      <c r="K17" s="1">
        <f t="shared" si="2"/>
        <v>0</v>
      </c>
      <c r="L17" s="1">
        <f t="shared" si="3"/>
        <v>0</v>
      </c>
      <c r="P17" s="1">
        <f t="shared" si="4"/>
        <v>0</v>
      </c>
    </row>
    <row r="18" spans="1:16">
      <c r="A18" t="s">
        <v>51</v>
      </c>
      <c r="B18" t="s">
        <v>52</v>
      </c>
      <c r="E18" s="1">
        <f t="shared" si="0"/>
        <v>0</v>
      </c>
      <c r="H18" s="1">
        <f t="shared" si="1"/>
        <v>0</v>
      </c>
      <c r="K18" s="1">
        <f t="shared" si="2"/>
        <v>0</v>
      </c>
      <c r="L18" s="1">
        <f t="shared" si="3"/>
        <v>0</v>
      </c>
      <c r="P18" s="1">
        <f t="shared" si="4"/>
        <v>0</v>
      </c>
    </row>
    <row r="19" spans="1:16">
      <c r="A19" t="s">
        <v>212</v>
      </c>
      <c r="B19" t="s">
        <v>46</v>
      </c>
      <c r="C19">
        <v>4</v>
      </c>
      <c r="D19" s="2">
        <v>11000</v>
      </c>
      <c r="E19" s="1">
        <f t="shared" si="0"/>
        <v>44000</v>
      </c>
      <c r="H19" s="1">
        <f t="shared" si="1"/>
        <v>0</v>
      </c>
      <c r="I19">
        <v>1</v>
      </c>
      <c r="J19" s="2">
        <v>3000</v>
      </c>
      <c r="K19" s="1">
        <f t="shared" si="2"/>
        <v>3000</v>
      </c>
      <c r="L19" s="1">
        <f t="shared" si="3"/>
        <v>47000</v>
      </c>
      <c r="P19" s="1">
        <f t="shared" si="4"/>
        <v>47000</v>
      </c>
    </row>
    <row r="20" spans="1:16">
      <c r="A20" t="s">
        <v>47</v>
      </c>
      <c r="B20" t="s">
        <v>48</v>
      </c>
      <c r="C20">
        <v>3</v>
      </c>
      <c r="D20" s="2">
        <v>11000</v>
      </c>
      <c r="E20" s="1">
        <f t="shared" si="0"/>
        <v>33000</v>
      </c>
      <c r="H20" s="1">
        <f t="shared" si="1"/>
        <v>0</v>
      </c>
      <c r="K20" s="1">
        <f t="shared" si="2"/>
        <v>0</v>
      </c>
      <c r="L20" s="1">
        <f t="shared" si="3"/>
        <v>33000</v>
      </c>
      <c r="M20" s="1">
        <v>3200000</v>
      </c>
      <c r="P20" s="1">
        <f t="shared" si="4"/>
        <v>3233000</v>
      </c>
    </row>
    <row r="21" spans="1:16">
      <c r="A21" t="s">
        <v>49</v>
      </c>
      <c r="B21" t="s">
        <v>50</v>
      </c>
      <c r="E21" s="1">
        <f t="shared" si="0"/>
        <v>0</v>
      </c>
      <c r="H21" s="1">
        <f t="shared" si="1"/>
        <v>0</v>
      </c>
      <c r="K21" s="1">
        <f t="shared" si="2"/>
        <v>0</v>
      </c>
      <c r="L21" s="1">
        <f t="shared" si="3"/>
        <v>0</v>
      </c>
      <c r="P21" s="1">
        <f t="shared" si="4"/>
        <v>0</v>
      </c>
    </row>
    <row r="22" spans="1:16">
      <c r="A22" t="s">
        <v>44</v>
      </c>
      <c r="B22" t="s">
        <v>45</v>
      </c>
      <c r="C22">
        <v>15</v>
      </c>
      <c r="D22" s="2">
        <v>10000</v>
      </c>
      <c r="E22" s="1">
        <f t="shared" si="0"/>
        <v>150000</v>
      </c>
      <c r="H22" s="1">
        <f t="shared" si="1"/>
        <v>0</v>
      </c>
      <c r="K22" s="1">
        <f t="shared" si="2"/>
        <v>0</v>
      </c>
      <c r="L22" s="1">
        <f t="shared" si="3"/>
        <v>150000</v>
      </c>
      <c r="M22" s="1">
        <v>360000</v>
      </c>
      <c r="P22" s="1">
        <f t="shared" si="4"/>
        <v>510000</v>
      </c>
    </row>
    <row r="23" spans="1:16">
      <c r="A23" t="s">
        <v>53</v>
      </c>
      <c r="B23" t="s">
        <v>54</v>
      </c>
      <c r="E23" s="1">
        <f t="shared" si="0"/>
        <v>0</v>
      </c>
      <c r="H23" s="1">
        <f t="shared" si="1"/>
        <v>0</v>
      </c>
      <c r="K23" s="1">
        <f t="shared" si="2"/>
        <v>0</v>
      </c>
      <c r="L23" s="1">
        <f t="shared" si="3"/>
        <v>0</v>
      </c>
      <c r="P23" s="1">
        <f t="shared" si="4"/>
        <v>0</v>
      </c>
    </row>
    <row r="24" spans="1:16">
      <c r="A24" t="s">
        <v>55</v>
      </c>
      <c r="B24" t="s">
        <v>56</v>
      </c>
      <c r="E24" s="1">
        <f t="shared" si="0"/>
        <v>0</v>
      </c>
      <c r="H24" s="1">
        <f t="shared" si="1"/>
        <v>0</v>
      </c>
      <c r="K24" s="1">
        <f t="shared" si="2"/>
        <v>0</v>
      </c>
      <c r="L24" s="1">
        <f t="shared" si="3"/>
        <v>0</v>
      </c>
      <c r="P24" s="1">
        <f t="shared" si="4"/>
        <v>0</v>
      </c>
    </row>
    <row r="25" spans="1:16">
      <c r="A25" t="s">
        <v>214</v>
      </c>
      <c r="B25" t="s">
        <v>57</v>
      </c>
      <c r="E25" s="1">
        <f t="shared" si="0"/>
        <v>0</v>
      </c>
      <c r="H25" s="1">
        <f t="shared" si="1"/>
        <v>0</v>
      </c>
      <c r="K25" s="1">
        <f t="shared" si="2"/>
        <v>0</v>
      </c>
      <c r="L25" s="1">
        <f t="shared" si="3"/>
        <v>0</v>
      </c>
      <c r="P25" s="1">
        <f t="shared" si="4"/>
        <v>0</v>
      </c>
    </row>
    <row r="26" spans="1:16">
      <c r="A26" t="s">
        <v>213</v>
      </c>
      <c r="B26" t="s">
        <v>136</v>
      </c>
      <c r="C26">
        <v>10</v>
      </c>
      <c r="D26" s="2">
        <v>12000</v>
      </c>
      <c r="E26" s="1">
        <f t="shared" si="0"/>
        <v>120000</v>
      </c>
      <c r="F26">
        <v>20</v>
      </c>
      <c r="G26" s="2">
        <v>4000</v>
      </c>
      <c r="H26" s="1">
        <f t="shared" si="1"/>
        <v>80000</v>
      </c>
      <c r="K26" s="1">
        <f t="shared" si="2"/>
        <v>0</v>
      </c>
      <c r="L26" s="1">
        <f t="shared" si="3"/>
        <v>200000</v>
      </c>
      <c r="P26" s="1">
        <f t="shared" si="4"/>
        <v>200000</v>
      </c>
    </row>
    <row r="27" spans="1:16">
      <c r="A27" t="s">
        <v>222</v>
      </c>
      <c r="B27" t="s">
        <v>223</v>
      </c>
      <c r="E27" s="1">
        <f t="shared" si="0"/>
        <v>0</v>
      </c>
      <c r="H27" s="1">
        <f t="shared" si="1"/>
        <v>0</v>
      </c>
      <c r="K27" s="1">
        <f t="shared" si="2"/>
        <v>0</v>
      </c>
      <c r="L27" s="1">
        <f t="shared" si="3"/>
        <v>0</v>
      </c>
      <c r="P27" s="1">
        <f t="shared" si="4"/>
        <v>0</v>
      </c>
    </row>
    <row r="28" spans="1:16">
      <c r="A28" t="s">
        <v>58</v>
      </c>
      <c r="B28" t="s">
        <v>59</v>
      </c>
      <c r="E28" s="1">
        <f t="shared" si="0"/>
        <v>0</v>
      </c>
      <c r="H28" s="1">
        <f t="shared" si="1"/>
        <v>0</v>
      </c>
      <c r="K28" s="1">
        <f t="shared" si="2"/>
        <v>0</v>
      </c>
      <c r="L28" s="1">
        <f t="shared" si="3"/>
        <v>0</v>
      </c>
      <c r="P28" s="1">
        <f t="shared" si="4"/>
        <v>0</v>
      </c>
    </row>
    <row r="29" spans="1:16">
      <c r="A29" t="s">
        <v>60</v>
      </c>
      <c r="B29" t="s">
        <v>61</v>
      </c>
      <c r="E29" s="1">
        <f t="shared" si="0"/>
        <v>0</v>
      </c>
      <c r="H29" s="1">
        <f t="shared" si="1"/>
        <v>0</v>
      </c>
      <c r="K29" s="1">
        <f t="shared" si="2"/>
        <v>0</v>
      </c>
      <c r="L29" s="1">
        <f t="shared" si="3"/>
        <v>0</v>
      </c>
      <c r="P29" s="1">
        <f t="shared" si="4"/>
        <v>0</v>
      </c>
    </row>
    <row r="30" spans="1:16">
      <c r="A30" t="s">
        <v>63</v>
      </c>
      <c r="B30" t="s">
        <v>62</v>
      </c>
      <c r="E30" s="1">
        <f t="shared" si="0"/>
        <v>0</v>
      </c>
      <c r="H30" s="1">
        <f t="shared" si="1"/>
        <v>0</v>
      </c>
      <c r="K30" s="1">
        <f t="shared" si="2"/>
        <v>0</v>
      </c>
      <c r="L30" s="1">
        <f t="shared" si="3"/>
        <v>0</v>
      </c>
      <c r="P30" s="1">
        <f t="shared" si="4"/>
        <v>0</v>
      </c>
    </row>
    <row r="31" spans="1:16">
      <c r="A31" t="s">
        <v>64</v>
      </c>
      <c r="B31" t="s">
        <v>65</v>
      </c>
      <c r="C31">
        <v>3</v>
      </c>
      <c r="D31" s="2">
        <v>12000</v>
      </c>
      <c r="E31" s="1">
        <f t="shared" si="0"/>
        <v>36000</v>
      </c>
      <c r="F31">
        <v>1</v>
      </c>
      <c r="G31" s="2">
        <v>4000</v>
      </c>
      <c r="H31" s="1">
        <f t="shared" si="1"/>
        <v>4000</v>
      </c>
      <c r="K31" s="1">
        <f t="shared" si="2"/>
        <v>0</v>
      </c>
      <c r="L31" s="1">
        <f t="shared" si="3"/>
        <v>40000</v>
      </c>
      <c r="P31" s="1">
        <f t="shared" si="4"/>
        <v>40000</v>
      </c>
    </row>
    <row r="32" spans="1:16">
      <c r="A32" t="s">
        <v>83</v>
      </c>
      <c r="B32" t="s">
        <v>99</v>
      </c>
      <c r="C32">
        <v>4</v>
      </c>
      <c r="D32" s="2">
        <v>11000</v>
      </c>
      <c r="E32" s="1">
        <f t="shared" si="0"/>
        <v>44000</v>
      </c>
      <c r="F32">
        <v>3</v>
      </c>
      <c r="G32" s="2">
        <v>4000</v>
      </c>
      <c r="H32" s="1">
        <f t="shared" si="1"/>
        <v>12000</v>
      </c>
      <c r="I32" s="2">
        <v>3</v>
      </c>
      <c r="J32" s="2">
        <v>11000</v>
      </c>
      <c r="K32" s="1">
        <f t="shared" si="2"/>
        <v>33000</v>
      </c>
      <c r="L32" s="1">
        <f t="shared" si="3"/>
        <v>89000</v>
      </c>
      <c r="P32" s="1">
        <f t="shared" si="4"/>
        <v>89000</v>
      </c>
    </row>
    <row r="33" spans="1:16">
      <c r="A33" t="s">
        <v>66</v>
      </c>
      <c r="B33" t="s">
        <v>87</v>
      </c>
      <c r="E33" s="1">
        <f t="shared" si="0"/>
        <v>0</v>
      </c>
      <c r="H33" s="1">
        <f t="shared" si="1"/>
        <v>0</v>
      </c>
      <c r="K33" s="1">
        <f t="shared" si="2"/>
        <v>0</v>
      </c>
      <c r="L33" s="1">
        <f t="shared" si="3"/>
        <v>0</v>
      </c>
      <c r="P33" s="1">
        <f t="shared" si="4"/>
        <v>0</v>
      </c>
    </row>
    <row r="34" spans="1:16">
      <c r="A34" t="s">
        <v>70</v>
      </c>
      <c r="B34" t="s">
        <v>91</v>
      </c>
      <c r="E34" s="1">
        <f t="shared" ref="E34:E65" si="5">C34*D34</f>
        <v>0</v>
      </c>
      <c r="H34" s="1">
        <f t="shared" ref="H34:H65" si="6">F34*G34</f>
        <v>0</v>
      </c>
      <c r="K34" s="1">
        <f t="shared" ref="K34:K65" si="7">I34*J34</f>
        <v>0</v>
      </c>
      <c r="L34" s="1">
        <f t="shared" ref="L34:L65" si="8">E34+H34+K34</f>
        <v>0</v>
      </c>
      <c r="P34" s="1">
        <f t="shared" ref="P34:P63" si="9">(C34*D34)+(F34*G34)+(I34*J34)+M34-N34-O34</f>
        <v>0</v>
      </c>
    </row>
    <row r="35" spans="1:16">
      <c r="A35" t="s">
        <v>69</v>
      </c>
      <c r="B35" t="s">
        <v>90</v>
      </c>
      <c r="E35" s="1">
        <f t="shared" si="5"/>
        <v>0</v>
      </c>
      <c r="H35" s="1">
        <f t="shared" si="6"/>
        <v>0</v>
      </c>
      <c r="K35" s="1">
        <f t="shared" si="7"/>
        <v>0</v>
      </c>
      <c r="L35" s="1">
        <f t="shared" si="8"/>
        <v>0</v>
      </c>
      <c r="P35" s="1">
        <f t="shared" si="9"/>
        <v>0</v>
      </c>
    </row>
    <row r="36" spans="1:16">
      <c r="A36" t="s">
        <v>67</v>
      </c>
      <c r="B36" t="s">
        <v>88</v>
      </c>
      <c r="E36" s="1">
        <f t="shared" si="5"/>
        <v>0</v>
      </c>
      <c r="H36" s="1">
        <f t="shared" si="6"/>
        <v>0</v>
      </c>
      <c r="K36" s="1">
        <f t="shared" si="7"/>
        <v>0</v>
      </c>
      <c r="L36" s="1">
        <f t="shared" si="8"/>
        <v>0</v>
      </c>
      <c r="P36" s="1">
        <f t="shared" si="9"/>
        <v>0</v>
      </c>
    </row>
    <row r="37" spans="1:16">
      <c r="A37" t="s">
        <v>68</v>
      </c>
      <c r="B37" t="s">
        <v>89</v>
      </c>
      <c r="E37" s="1">
        <f t="shared" si="5"/>
        <v>0</v>
      </c>
      <c r="H37" s="1">
        <f t="shared" si="6"/>
        <v>0</v>
      </c>
      <c r="K37" s="1">
        <f t="shared" si="7"/>
        <v>0</v>
      </c>
      <c r="L37" s="1">
        <f t="shared" si="8"/>
        <v>0</v>
      </c>
      <c r="P37" s="1">
        <f t="shared" si="9"/>
        <v>0</v>
      </c>
    </row>
    <row r="38" spans="1:16">
      <c r="A38" t="s">
        <v>71</v>
      </c>
      <c r="B38" t="s">
        <v>92</v>
      </c>
      <c r="E38" s="1">
        <f t="shared" si="5"/>
        <v>0</v>
      </c>
      <c r="H38" s="1">
        <f t="shared" si="6"/>
        <v>0</v>
      </c>
      <c r="K38" s="1">
        <f t="shared" si="7"/>
        <v>0</v>
      </c>
      <c r="L38" s="1">
        <f t="shared" si="8"/>
        <v>0</v>
      </c>
      <c r="P38" s="1">
        <f t="shared" si="9"/>
        <v>0</v>
      </c>
    </row>
    <row r="39" spans="1:16">
      <c r="A39" t="s">
        <v>73</v>
      </c>
      <c r="B39" t="s">
        <v>95</v>
      </c>
      <c r="E39" s="1">
        <f t="shared" si="5"/>
        <v>0</v>
      </c>
      <c r="H39" s="1">
        <f t="shared" si="6"/>
        <v>0</v>
      </c>
      <c r="K39" s="1">
        <f t="shared" si="7"/>
        <v>0</v>
      </c>
      <c r="L39" s="1">
        <f t="shared" si="8"/>
        <v>0</v>
      </c>
      <c r="P39" s="1">
        <f t="shared" si="9"/>
        <v>0</v>
      </c>
    </row>
    <row r="40" spans="1:16">
      <c r="A40" t="s">
        <v>186</v>
      </c>
      <c r="B40" t="s">
        <v>187</v>
      </c>
      <c r="E40" s="1">
        <f t="shared" si="5"/>
        <v>0</v>
      </c>
      <c r="H40" s="1">
        <f t="shared" si="6"/>
        <v>0</v>
      </c>
      <c r="K40" s="1">
        <f t="shared" si="7"/>
        <v>0</v>
      </c>
      <c r="L40" s="1">
        <f t="shared" si="8"/>
        <v>0</v>
      </c>
      <c r="P40" s="1">
        <f t="shared" si="9"/>
        <v>0</v>
      </c>
    </row>
    <row r="41" spans="1:16">
      <c r="A41" t="s">
        <v>74</v>
      </c>
      <c r="B41" t="s">
        <v>96</v>
      </c>
      <c r="C41">
        <v>3</v>
      </c>
      <c r="D41" s="2">
        <v>12000</v>
      </c>
      <c r="E41" s="1">
        <f t="shared" si="5"/>
        <v>36000</v>
      </c>
      <c r="F41">
        <v>1</v>
      </c>
      <c r="G41" s="2">
        <v>4000</v>
      </c>
      <c r="H41" s="1">
        <f t="shared" si="6"/>
        <v>4000</v>
      </c>
      <c r="K41" s="1">
        <f t="shared" si="7"/>
        <v>0</v>
      </c>
      <c r="L41" s="1">
        <f t="shared" si="8"/>
        <v>40000</v>
      </c>
      <c r="P41" s="1">
        <f t="shared" si="9"/>
        <v>40000</v>
      </c>
    </row>
    <row r="42" spans="1:16">
      <c r="A42" t="s">
        <v>75</v>
      </c>
      <c r="B42" t="s">
        <v>97</v>
      </c>
      <c r="E42" s="1">
        <f t="shared" si="5"/>
        <v>0</v>
      </c>
      <c r="F42">
        <v>10</v>
      </c>
      <c r="G42" s="2">
        <v>4000</v>
      </c>
      <c r="H42" s="1">
        <f t="shared" si="6"/>
        <v>40000</v>
      </c>
      <c r="K42" s="1">
        <f t="shared" si="7"/>
        <v>0</v>
      </c>
      <c r="L42" s="1">
        <f t="shared" si="8"/>
        <v>40000</v>
      </c>
      <c r="P42" s="1">
        <f t="shared" si="9"/>
        <v>40000</v>
      </c>
    </row>
    <row r="43" spans="1:16">
      <c r="A43" t="s">
        <v>76</v>
      </c>
      <c r="B43" t="s">
        <v>97</v>
      </c>
      <c r="E43" s="1">
        <f t="shared" si="5"/>
        <v>0</v>
      </c>
      <c r="F43">
        <v>200</v>
      </c>
      <c r="G43" s="2">
        <v>3000</v>
      </c>
      <c r="H43" s="1">
        <f t="shared" si="6"/>
        <v>600000</v>
      </c>
      <c r="K43" s="1">
        <f t="shared" si="7"/>
        <v>0</v>
      </c>
      <c r="L43" s="1">
        <f t="shared" si="8"/>
        <v>600000</v>
      </c>
      <c r="P43" s="1">
        <f t="shared" si="9"/>
        <v>600000</v>
      </c>
    </row>
    <row r="44" spans="1:16">
      <c r="A44" t="s">
        <v>77</v>
      </c>
      <c r="B44" t="s">
        <v>97</v>
      </c>
      <c r="E44" s="1">
        <f t="shared" si="5"/>
        <v>0</v>
      </c>
      <c r="H44" s="1">
        <f t="shared" si="6"/>
        <v>0</v>
      </c>
      <c r="K44" s="1">
        <f t="shared" si="7"/>
        <v>0</v>
      </c>
      <c r="L44" s="1">
        <f t="shared" si="8"/>
        <v>0</v>
      </c>
      <c r="P44" s="1">
        <f t="shared" si="9"/>
        <v>0</v>
      </c>
    </row>
    <row r="45" spans="1:16">
      <c r="A45" t="s">
        <v>78</v>
      </c>
      <c r="B45" t="s">
        <v>97</v>
      </c>
      <c r="E45" s="1">
        <f t="shared" si="5"/>
        <v>0</v>
      </c>
      <c r="F45">
        <v>40</v>
      </c>
      <c r="G45" s="2">
        <v>3500</v>
      </c>
      <c r="H45" s="1">
        <f t="shared" si="6"/>
        <v>140000</v>
      </c>
      <c r="K45" s="1">
        <f t="shared" si="7"/>
        <v>0</v>
      </c>
      <c r="L45" s="1">
        <f t="shared" si="8"/>
        <v>140000</v>
      </c>
      <c r="P45" s="1">
        <f t="shared" si="9"/>
        <v>140000</v>
      </c>
    </row>
    <row r="46" spans="1:16">
      <c r="A46" t="s">
        <v>217</v>
      </c>
      <c r="B46" t="s">
        <v>98</v>
      </c>
      <c r="E46" s="1">
        <f t="shared" si="5"/>
        <v>0</v>
      </c>
      <c r="H46" s="1">
        <f t="shared" si="6"/>
        <v>0</v>
      </c>
      <c r="K46" s="1">
        <f t="shared" si="7"/>
        <v>0</v>
      </c>
      <c r="L46" s="1">
        <f t="shared" si="8"/>
        <v>0</v>
      </c>
      <c r="P46" s="1">
        <f t="shared" si="9"/>
        <v>0</v>
      </c>
    </row>
    <row r="47" spans="1:16">
      <c r="A47" t="s">
        <v>79</v>
      </c>
      <c r="B47" t="s">
        <v>97</v>
      </c>
      <c r="E47" s="1">
        <f t="shared" si="5"/>
        <v>0</v>
      </c>
      <c r="F47">
        <v>100</v>
      </c>
      <c r="G47" s="2">
        <v>2700</v>
      </c>
      <c r="H47" s="1">
        <f t="shared" si="6"/>
        <v>270000</v>
      </c>
      <c r="K47" s="1">
        <f t="shared" si="7"/>
        <v>0</v>
      </c>
      <c r="L47" s="1">
        <f t="shared" si="8"/>
        <v>270000</v>
      </c>
      <c r="P47" s="1">
        <f t="shared" si="9"/>
        <v>270000</v>
      </c>
    </row>
    <row r="48" spans="1:16">
      <c r="A48" t="s">
        <v>80</v>
      </c>
      <c r="B48" t="s">
        <v>97</v>
      </c>
      <c r="E48" s="1">
        <f t="shared" si="5"/>
        <v>0</v>
      </c>
      <c r="H48" s="1">
        <f t="shared" si="6"/>
        <v>0</v>
      </c>
      <c r="K48" s="1">
        <f t="shared" si="7"/>
        <v>0</v>
      </c>
      <c r="L48" s="1">
        <f t="shared" si="8"/>
        <v>0</v>
      </c>
      <c r="P48" s="1">
        <f t="shared" si="9"/>
        <v>0</v>
      </c>
    </row>
    <row r="49" spans="1:16">
      <c r="A49" t="s">
        <v>81</v>
      </c>
      <c r="B49" t="s">
        <v>97</v>
      </c>
      <c r="E49" s="1">
        <f t="shared" si="5"/>
        <v>0</v>
      </c>
      <c r="F49">
        <v>5</v>
      </c>
      <c r="G49" s="2">
        <v>4000</v>
      </c>
      <c r="H49" s="1">
        <f t="shared" si="6"/>
        <v>20000</v>
      </c>
      <c r="K49" s="1">
        <f t="shared" si="7"/>
        <v>0</v>
      </c>
      <c r="L49" s="1">
        <f t="shared" si="8"/>
        <v>20000</v>
      </c>
      <c r="P49" s="1">
        <f t="shared" si="9"/>
        <v>20000</v>
      </c>
    </row>
    <row r="50" spans="1:16">
      <c r="A50" t="s">
        <v>82</v>
      </c>
      <c r="B50" t="s">
        <v>97</v>
      </c>
      <c r="E50" s="1">
        <f t="shared" si="5"/>
        <v>0</v>
      </c>
      <c r="H50" s="1">
        <f t="shared" si="6"/>
        <v>0</v>
      </c>
      <c r="K50" s="1">
        <f t="shared" si="7"/>
        <v>0</v>
      </c>
      <c r="L50" s="1">
        <f t="shared" si="8"/>
        <v>0</v>
      </c>
      <c r="P50" s="1">
        <f t="shared" si="9"/>
        <v>0</v>
      </c>
    </row>
    <row r="51" spans="1:16">
      <c r="A51" t="s">
        <v>143</v>
      </c>
      <c r="B51" t="s">
        <v>149</v>
      </c>
      <c r="E51" s="1">
        <f t="shared" si="5"/>
        <v>0</v>
      </c>
      <c r="H51" s="1">
        <f t="shared" si="6"/>
        <v>0</v>
      </c>
      <c r="K51" s="1">
        <f t="shared" si="7"/>
        <v>0</v>
      </c>
      <c r="L51" s="1">
        <f t="shared" si="8"/>
        <v>0</v>
      </c>
      <c r="P51" s="1">
        <f t="shared" si="9"/>
        <v>0</v>
      </c>
    </row>
    <row r="52" spans="1:16">
      <c r="A52" t="s">
        <v>84</v>
      </c>
      <c r="B52" t="s">
        <v>100</v>
      </c>
      <c r="E52" s="1">
        <f t="shared" si="5"/>
        <v>0</v>
      </c>
      <c r="H52" s="1">
        <f t="shared" si="6"/>
        <v>0</v>
      </c>
      <c r="K52" s="1">
        <f t="shared" si="7"/>
        <v>0</v>
      </c>
      <c r="L52" s="1">
        <f t="shared" si="8"/>
        <v>0</v>
      </c>
      <c r="P52" s="1">
        <f t="shared" si="9"/>
        <v>0</v>
      </c>
    </row>
    <row r="53" spans="1:16">
      <c r="A53" t="s">
        <v>86</v>
      </c>
      <c r="B53" t="s">
        <v>102</v>
      </c>
      <c r="E53" s="1">
        <f t="shared" si="5"/>
        <v>0</v>
      </c>
      <c r="H53" s="1">
        <f t="shared" si="6"/>
        <v>0</v>
      </c>
      <c r="K53" s="1">
        <f t="shared" si="7"/>
        <v>0</v>
      </c>
      <c r="L53" s="1">
        <f t="shared" si="8"/>
        <v>0</v>
      </c>
      <c r="P53" s="1">
        <f t="shared" si="9"/>
        <v>0</v>
      </c>
    </row>
    <row r="54" spans="1:16">
      <c r="A54" t="s">
        <v>85</v>
      </c>
      <c r="B54" t="s">
        <v>101</v>
      </c>
      <c r="E54" s="1">
        <f t="shared" si="5"/>
        <v>0</v>
      </c>
      <c r="H54" s="1">
        <f t="shared" si="6"/>
        <v>0</v>
      </c>
      <c r="K54" s="1">
        <f t="shared" si="7"/>
        <v>0</v>
      </c>
      <c r="L54" s="1">
        <f t="shared" si="8"/>
        <v>0</v>
      </c>
      <c r="P54" s="1">
        <f t="shared" si="9"/>
        <v>0</v>
      </c>
    </row>
    <row r="55" spans="1:16">
      <c r="A55" t="s">
        <v>72</v>
      </c>
      <c r="B55" t="s">
        <v>94</v>
      </c>
      <c r="E55" s="1">
        <f t="shared" si="5"/>
        <v>0</v>
      </c>
      <c r="H55" s="1">
        <f t="shared" si="6"/>
        <v>0</v>
      </c>
      <c r="K55" s="1">
        <f t="shared" si="7"/>
        <v>0</v>
      </c>
      <c r="L55" s="1">
        <f t="shared" si="8"/>
        <v>0</v>
      </c>
      <c r="P55" s="1">
        <f t="shared" si="9"/>
        <v>0</v>
      </c>
    </row>
    <row r="56" spans="1:16">
      <c r="A56" t="s">
        <v>106</v>
      </c>
      <c r="B56" t="s">
        <v>193</v>
      </c>
      <c r="C56">
        <v>10</v>
      </c>
      <c r="D56" s="2">
        <v>11000</v>
      </c>
      <c r="E56" s="1">
        <f t="shared" si="5"/>
        <v>110000</v>
      </c>
      <c r="F56">
        <v>10</v>
      </c>
      <c r="G56" s="2">
        <v>4000</v>
      </c>
      <c r="H56" s="1">
        <f t="shared" si="6"/>
        <v>40000</v>
      </c>
      <c r="K56" s="1">
        <f t="shared" si="7"/>
        <v>0</v>
      </c>
      <c r="L56" s="1">
        <f t="shared" si="8"/>
        <v>150000</v>
      </c>
      <c r="P56" s="1">
        <f t="shared" si="9"/>
        <v>150000</v>
      </c>
    </row>
    <row r="57" spans="1:16">
      <c r="A57" t="s">
        <v>103</v>
      </c>
      <c r="B57" t="s">
        <v>191</v>
      </c>
      <c r="E57" s="1">
        <f t="shared" si="5"/>
        <v>0</v>
      </c>
      <c r="H57" s="1">
        <f t="shared" si="6"/>
        <v>0</v>
      </c>
      <c r="K57" s="1">
        <f t="shared" si="7"/>
        <v>0</v>
      </c>
      <c r="L57" s="1">
        <f t="shared" si="8"/>
        <v>0</v>
      </c>
      <c r="P57" s="1">
        <f t="shared" si="9"/>
        <v>0</v>
      </c>
    </row>
    <row r="58" spans="1:16">
      <c r="A58" t="s">
        <v>104</v>
      </c>
      <c r="B58" t="s">
        <v>191</v>
      </c>
      <c r="E58" s="1">
        <f t="shared" si="5"/>
        <v>0</v>
      </c>
      <c r="F58">
        <v>10</v>
      </c>
      <c r="G58" s="2">
        <v>3500</v>
      </c>
      <c r="H58" s="1">
        <f t="shared" si="6"/>
        <v>35000</v>
      </c>
      <c r="K58" s="1">
        <f t="shared" si="7"/>
        <v>0</v>
      </c>
      <c r="L58" s="1">
        <f t="shared" si="8"/>
        <v>35000</v>
      </c>
      <c r="P58" s="1">
        <f t="shared" si="9"/>
        <v>35000</v>
      </c>
    </row>
    <row r="59" spans="1:16">
      <c r="A59" t="s">
        <v>107</v>
      </c>
      <c r="B59" t="s">
        <v>194</v>
      </c>
      <c r="E59" s="1">
        <f t="shared" si="5"/>
        <v>0</v>
      </c>
      <c r="H59" s="1">
        <f t="shared" si="6"/>
        <v>0</v>
      </c>
      <c r="K59" s="1">
        <f t="shared" si="7"/>
        <v>0</v>
      </c>
      <c r="L59" s="1">
        <f t="shared" si="8"/>
        <v>0</v>
      </c>
      <c r="P59" s="1">
        <f t="shared" si="9"/>
        <v>0</v>
      </c>
    </row>
    <row r="60" spans="1:16">
      <c r="A60" t="s">
        <v>225</v>
      </c>
      <c r="B60" t="s">
        <v>196</v>
      </c>
      <c r="E60" s="1">
        <f t="shared" si="5"/>
        <v>0</v>
      </c>
      <c r="F60">
        <v>6</v>
      </c>
      <c r="G60" s="2">
        <v>4000</v>
      </c>
      <c r="H60" s="1">
        <f t="shared" si="6"/>
        <v>24000</v>
      </c>
      <c r="K60" s="1">
        <f t="shared" si="7"/>
        <v>0</v>
      </c>
      <c r="L60" s="1">
        <f t="shared" si="8"/>
        <v>24000</v>
      </c>
      <c r="P60" s="1">
        <f t="shared" si="9"/>
        <v>24000</v>
      </c>
    </row>
    <row r="61" spans="1:16">
      <c r="A61" t="s">
        <v>108</v>
      </c>
      <c r="B61" t="s">
        <v>195</v>
      </c>
      <c r="E61" s="1">
        <f t="shared" si="5"/>
        <v>0</v>
      </c>
      <c r="H61" s="1">
        <f t="shared" si="6"/>
        <v>0</v>
      </c>
      <c r="K61" s="1">
        <f t="shared" si="7"/>
        <v>0</v>
      </c>
      <c r="L61" s="1">
        <f t="shared" si="8"/>
        <v>0</v>
      </c>
      <c r="P61" s="1">
        <f t="shared" si="9"/>
        <v>0</v>
      </c>
    </row>
    <row r="62" spans="1:16">
      <c r="A62" t="s">
        <v>112</v>
      </c>
      <c r="B62" t="s">
        <v>200</v>
      </c>
      <c r="C62">
        <v>10</v>
      </c>
      <c r="D62" s="2">
        <v>15000</v>
      </c>
      <c r="E62" s="1">
        <f t="shared" si="5"/>
        <v>150000</v>
      </c>
      <c r="H62" s="1">
        <f t="shared" si="6"/>
        <v>0</v>
      </c>
      <c r="K62" s="1">
        <f t="shared" si="7"/>
        <v>0</v>
      </c>
      <c r="L62" s="1">
        <f t="shared" si="8"/>
        <v>150000</v>
      </c>
      <c r="P62" s="1">
        <f t="shared" si="9"/>
        <v>150000</v>
      </c>
    </row>
    <row r="63" spans="1:16">
      <c r="A63" t="s">
        <v>109</v>
      </c>
      <c r="B63" t="s">
        <v>197</v>
      </c>
      <c r="E63" s="1">
        <f t="shared" si="5"/>
        <v>0</v>
      </c>
      <c r="H63" s="1">
        <f t="shared" si="6"/>
        <v>0</v>
      </c>
      <c r="K63" s="1">
        <f t="shared" si="7"/>
        <v>0</v>
      </c>
      <c r="L63" s="1">
        <f t="shared" si="8"/>
        <v>0</v>
      </c>
      <c r="P63" s="1">
        <f t="shared" si="9"/>
        <v>0</v>
      </c>
    </row>
    <row r="64" spans="1:16">
      <c r="A64" t="s">
        <v>205</v>
      </c>
      <c r="B64" t="s">
        <v>23</v>
      </c>
      <c r="E64" s="1">
        <f t="shared" si="5"/>
        <v>0</v>
      </c>
      <c r="H64" s="1">
        <f t="shared" si="6"/>
        <v>0</v>
      </c>
      <c r="K64" s="1">
        <f t="shared" si="7"/>
        <v>0</v>
      </c>
      <c r="L64" s="1">
        <f t="shared" si="8"/>
        <v>0</v>
      </c>
      <c r="P64" s="1">
        <f>(C64*D64)+(F64*G64)+(I64*J64)+M64-N64-O64</f>
        <v>0</v>
      </c>
    </row>
    <row r="65" spans="1:16">
      <c r="A65" t="s">
        <v>111</v>
      </c>
      <c r="B65" t="s">
        <v>199</v>
      </c>
      <c r="E65" s="1">
        <f t="shared" si="5"/>
        <v>0</v>
      </c>
      <c r="H65" s="1">
        <f t="shared" si="6"/>
        <v>0</v>
      </c>
      <c r="K65" s="1">
        <f t="shared" si="7"/>
        <v>0</v>
      </c>
      <c r="L65" s="1">
        <f t="shared" si="8"/>
        <v>0</v>
      </c>
      <c r="P65" s="1">
        <f t="shared" ref="P65:P110" si="10">(C65*D65)+(F65*G65)+(I65*J65)+M65-N65-O65</f>
        <v>0</v>
      </c>
    </row>
    <row r="66" spans="1:16">
      <c r="A66" t="s">
        <v>113</v>
      </c>
      <c r="B66" t="s">
        <v>15</v>
      </c>
      <c r="C66">
        <v>5</v>
      </c>
      <c r="D66" s="2">
        <v>11000</v>
      </c>
      <c r="E66" s="1">
        <f t="shared" ref="E66:E97" si="11">C66*D66</f>
        <v>55000</v>
      </c>
      <c r="F66">
        <v>6</v>
      </c>
      <c r="G66" s="2">
        <v>4500</v>
      </c>
      <c r="H66" s="1">
        <f t="shared" ref="H66:H97" si="12">F66*G66</f>
        <v>27000</v>
      </c>
      <c r="I66" s="2"/>
      <c r="K66" s="1">
        <f t="shared" ref="K66:K97" si="13">I66*J66</f>
        <v>0</v>
      </c>
      <c r="L66" s="1">
        <f t="shared" ref="L66:L97" si="14">E66+H66+K66</f>
        <v>82000</v>
      </c>
      <c r="P66" s="1">
        <f t="shared" si="10"/>
        <v>82000</v>
      </c>
    </row>
    <row r="67" spans="1:16">
      <c r="A67" t="s">
        <v>114</v>
      </c>
      <c r="B67" t="s">
        <v>201</v>
      </c>
      <c r="E67" s="1">
        <f t="shared" si="11"/>
        <v>0</v>
      </c>
      <c r="H67" s="1">
        <f t="shared" si="12"/>
        <v>0</v>
      </c>
      <c r="K67" s="1">
        <f t="shared" si="13"/>
        <v>0</v>
      </c>
      <c r="L67" s="1">
        <f t="shared" si="14"/>
        <v>0</v>
      </c>
      <c r="P67" s="1">
        <f t="shared" si="10"/>
        <v>0</v>
      </c>
    </row>
    <row r="68" spans="1:16">
      <c r="A68" t="s">
        <v>115</v>
      </c>
      <c r="B68" t="s">
        <v>202</v>
      </c>
      <c r="E68" s="1">
        <f t="shared" si="11"/>
        <v>0</v>
      </c>
      <c r="H68" s="1">
        <f t="shared" si="12"/>
        <v>0</v>
      </c>
      <c r="K68" s="1">
        <f t="shared" si="13"/>
        <v>0</v>
      </c>
      <c r="L68" s="1">
        <f t="shared" si="14"/>
        <v>0</v>
      </c>
      <c r="P68" s="1">
        <f t="shared" si="10"/>
        <v>0</v>
      </c>
    </row>
    <row r="69" spans="1:16">
      <c r="A69" t="s">
        <v>116</v>
      </c>
      <c r="B69" t="s">
        <v>118</v>
      </c>
      <c r="E69" s="1">
        <f t="shared" si="11"/>
        <v>0</v>
      </c>
      <c r="H69" s="1">
        <f t="shared" si="12"/>
        <v>0</v>
      </c>
      <c r="K69" s="1">
        <f t="shared" si="13"/>
        <v>0</v>
      </c>
      <c r="L69" s="1">
        <f t="shared" si="14"/>
        <v>0</v>
      </c>
      <c r="P69" s="1">
        <f t="shared" si="10"/>
        <v>0</v>
      </c>
    </row>
    <row r="70" spans="1:16">
      <c r="A70" t="s">
        <v>117</v>
      </c>
      <c r="B70" t="s">
        <v>119</v>
      </c>
      <c r="E70" s="1">
        <f t="shared" si="11"/>
        <v>0</v>
      </c>
      <c r="F70">
        <v>20</v>
      </c>
      <c r="G70" s="2">
        <v>4500</v>
      </c>
      <c r="H70" s="1">
        <f t="shared" si="12"/>
        <v>90000</v>
      </c>
      <c r="K70" s="1">
        <f t="shared" si="13"/>
        <v>0</v>
      </c>
      <c r="L70" s="1">
        <f t="shared" si="14"/>
        <v>90000</v>
      </c>
      <c r="M70" s="1">
        <v>20156000</v>
      </c>
      <c r="P70" s="1">
        <f t="shared" si="10"/>
        <v>20246000</v>
      </c>
    </row>
    <row r="71" spans="1:16">
      <c r="A71" t="s">
        <v>219</v>
      </c>
      <c r="B71" t="s">
        <v>40</v>
      </c>
      <c r="E71" s="1">
        <f t="shared" si="11"/>
        <v>0</v>
      </c>
      <c r="H71" s="1">
        <f t="shared" si="12"/>
        <v>0</v>
      </c>
      <c r="K71" s="1">
        <f t="shared" si="13"/>
        <v>0</v>
      </c>
      <c r="L71" s="1">
        <f t="shared" si="14"/>
        <v>0</v>
      </c>
      <c r="P71" s="1">
        <f t="shared" si="10"/>
        <v>0</v>
      </c>
    </row>
    <row r="72" spans="1:16">
      <c r="A72" t="s">
        <v>110</v>
      </c>
      <c r="B72" t="s">
        <v>198</v>
      </c>
      <c r="E72" s="1">
        <f t="shared" si="11"/>
        <v>0</v>
      </c>
      <c r="H72" s="1">
        <f t="shared" si="12"/>
        <v>0</v>
      </c>
      <c r="K72" s="1">
        <f t="shared" si="13"/>
        <v>0</v>
      </c>
      <c r="L72" s="1">
        <f t="shared" si="14"/>
        <v>0</v>
      </c>
      <c r="P72" s="1">
        <f t="shared" si="10"/>
        <v>0</v>
      </c>
    </row>
    <row r="73" spans="1:16">
      <c r="A73" t="s">
        <v>120</v>
      </c>
      <c r="B73" t="s">
        <v>128</v>
      </c>
      <c r="E73" s="1">
        <f t="shared" si="11"/>
        <v>0</v>
      </c>
      <c r="H73" s="1">
        <f t="shared" si="12"/>
        <v>0</v>
      </c>
      <c r="K73" s="1">
        <f t="shared" si="13"/>
        <v>0</v>
      </c>
      <c r="L73" s="1">
        <f t="shared" si="14"/>
        <v>0</v>
      </c>
      <c r="P73" s="1">
        <f t="shared" si="10"/>
        <v>0</v>
      </c>
    </row>
    <row r="74" spans="1:16">
      <c r="A74" t="s">
        <v>121</v>
      </c>
      <c r="B74" t="s">
        <v>127</v>
      </c>
      <c r="E74" s="1">
        <f t="shared" si="11"/>
        <v>0</v>
      </c>
      <c r="H74" s="1">
        <f t="shared" si="12"/>
        <v>0</v>
      </c>
      <c r="K74" s="1">
        <f t="shared" si="13"/>
        <v>0</v>
      </c>
      <c r="L74" s="1">
        <f t="shared" si="14"/>
        <v>0</v>
      </c>
      <c r="P74" s="1">
        <f t="shared" si="10"/>
        <v>0</v>
      </c>
    </row>
    <row r="75" spans="1:16">
      <c r="A75" t="s">
        <v>105</v>
      </c>
      <c r="B75" t="s">
        <v>192</v>
      </c>
      <c r="E75" s="1">
        <f t="shared" si="11"/>
        <v>0</v>
      </c>
      <c r="H75" s="1">
        <f t="shared" si="12"/>
        <v>0</v>
      </c>
      <c r="K75" s="1">
        <f t="shared" si="13"/>
        <v>0</v>
      </c>
      <c r="L75" s="1">
        <f t="shared" si="14"/>
        <v>0</v>
      </c>
      <c r="P75" s="1">
        <f t="shared" si="10"/>
        <v>0</v>
      </c>
    </row>
    <row r="76" spans="1:16">
      <c r="A76" t="s">
        <v>12</v>
      </c>
      <c r="B76" t="s">
        <v>126</v>
      </c>
      <c r="E76" s="1">
        <f t="shared" si="11"/>
        <v>0</v>
      </c>
      <c r="H76" s="1">
        <f t="shared" si="12"/>
        <v>0</v>
      </c>
      <c r="K76" s="1">
        <f t="shared" si="13"/>
        <v>0</v>
      </c>
      <c r="L76" s="1">
        <f t="shared" si="14"/>
        <v>0</v>
      </c>
      <c r="P76" s="1">
        <f t="shared" si="10"/>
        <v>0</v>
      </c>
    </row>
    <row r="77" spans="1:16">
      <c r="A77" t="s">
        <v>122</v>
      </c>
      <c r="B77" t="s">
        <v>125</v>
      </c>
      <c r="E77" s="1">
        <f t="shared" si="11"/>
        <v>0</v>
      </c>
      <c r="H77" s="1">
        <f t="shared" si="12"/>
        <v>0</v>
      </c>
      <c r="K77" s="1">
        <f t="shared" si="13"/>
        <v>0</v>
      </c>
      <c r="L77" s="1">
        <f t="shared" si="14"/>
        <v>0</v>
      </c>
      <c r="P77" s="1">
        <f t="shared" si="10"/>
        <v>0</v>
      </c>
    </row>
    <row r="78" spans="1:16">
      <c r="A78" t="s">
        <v>123</v>
      </c>
      <c r="B78" t="s">
        <v>124</v>
      </c>
      <c r="E78" s="1">
        <f t="shared" si="11"/>
        <v>0</v>
      </c>
      <c r="H78" s="1">
        <f t="shared" si="12"/>
        <v>0</v>
      </c>
      <c r="K78" s="1">
        <f t="shared" si="13"/>
        <v>0</v>
      </c>
      <c r="L78" s="1">
        <f t="shared" si="14"/>
        <v>0</v>
      </c>
      <c r="P78" s="1">
        <f t="shared" si="10"/>
        <v>0</v>
      </c>
    </row>
    <row r="79" spans="1:16">
      <c r="A79" t="s">
        <v>129</v>
      </c>
      <c r="B79" t="s">
        <v>130</v>
      </c>
      <c r="E79" s="1">
        <f t="shared" si="11"/>
        <v>0</v>
      </c>
      <c r="H79" s="1">
        <f t="shared" si="12"/>
        <v>0</v>
      </c>
      <c r="K79" s="1">
        <f t="shared" si="13"/>
        <v>0</v>
      </c>
      <c r="L79" s="1">
        <f t="shared" si="14"/>
        <v>0</v>
      </c>
      <c r="P79" s="1">
        <f t="shared" si="10"/>
        <v>0</v>
      </c>
    </row>
    <row r="80" spans="1:16">
      <c r="A80" t="s">
        <v>131</v>
      </c>
      <c r="B80" t="s">
        <v>132</v>
      </c>
      <c r="C80">
        <v>5</v>
      </c>
      <c r="D80" s="2">
        <v>11000</v>
      </c>
      <c r="E80" s="1">
        <f t="shared" si="11"/>
        <v>55000</v>
      </c>
      <c r="H80" s="1">
        <f t="shared" si="12"/>
        <v>0</v>
      </c>
      <c r="K80" s="1">
        <f t="shared" si="13"/>
        <v>0</v>
      </c>
      <c r="L80" s="1">
        <f t="shared" si="14"/>
        <v>55000</v>
      </c>
      <c r="P80" s="1">
        <f t="shared" si="10"/>
        <v>55000</v>
      </c>
    </row>
    <row r="81" spans="1:16">
      <c r="A81" t="s">
        <v>153</v>
      </c>
      <c r="B81" t="s">
        <v>154</v>
      </c>
      <c r="E81" s="1">
        <f t="shared" si="11"/>
        <v>0</v>
      </c>
      <c r="F81">
        <v>20</v>
      </c>
      <c r="G81" s="2">
        <v>3000</v>
      </c>
      <c r="H81" s="1">
        <f t="shared" si="12"/>
        <v>60000</v>
      </c>
      <c r="K81" s="1">
        <f t="shared" si="13"/>
        <v>0</v>
      </c>
      <c r="L81" s="1">
        <f t="shared" si="14"/>
        <v>60000</v>
      </c>
      <c r="P81" s="1">
        <f t="shared" si="10"/>
        <v>60000</v>
      </c>
    </row>
    <row r="82" spans="1:16">
      <c r="A82" t="s">
        <v>211</v>
      </c>
      <c r="B82" t="s">
        <v>135</v>
      </c>
      <c r="E82" s="1">
        <f t="shared" si="11"/>
        <v>0</v>
      </c>
      <c r="F82">
        <v>30</v>
      </c>
      <c r="G82" s="2">
        <v>3000</v>
      </c>
      <c r="H82" s="1">
        <f t="shared" si="12"/>
        <v>90000</v>
      </c>
      <c r="K82" s="1">
        <f t="shared" si="13"/>
        <v>0</v>
      </c>
      <c r="L82" s="1">
        <f t="shared" si="14"/>
        <v>90000</v>
      </c>
      <c r="P82" s="1">
        <f t="shared" si="10"/>
        <v>90000</v>
      </c>
    </row>
    <row r="83" spans="1:16">
      <c r="A83" t="s">
        <v>133</v>
      </c>
      <c r="B83" t="s">
        <v>134</v>
      </c>
      <c r="E83" s="1">
        <f t="shared" si="11"/>
        <v>0</v>
      </c>
      <c r="H83" s="1">
        <f t="shared" si="12"/>
        <v>0</v>
      </c>
      <c r="K83" s="1">
        <f t="shared" si="13"/>
        <v>0</v>
      </c>
      <c r="L83" s="1">
        <f t="shared" si="14"/>
        <v>0</v>
      </c>
      <c r="P83" s="1">
        <f t="shared" si="10"/>
        <v>0</v>
      </c>
    </row>
    <row r="84" spans="1:16">
      <c r="A84" t="s">
        <v>137</v>
      </c>
      <c r="B84" t="s">
        <v>138</v>
      </c>
      <c r="E84" s="1">
        <f t="shared" si="11"/>
        <v>0</v>
      </c>
      <c r="H84" s="1">
        <f t="shared" si="12"/>
        <v>0</v>
      </c>
      <c r="K84" s="1">
        <f t="shared" si="13"/>
        <v>0</v>
      </c>
      <c r="L84" s="1">
        <f t="shared" si="14"/>
        <v>0</v>
      </c>
      <c r="P84" s="1">
        <f t="shared" si="10"/>
        <v>0</v>
      </c>
    </row>
    <row r="85" spans="1:16">
      <c r="A85" t="s">
        <v>139</v>
      </c>
      <c r="B85" t="s">
        <v>140</v>
      </c>
      <c r="E85" s="1">
        <f t="shared" si="11"/>
        <v>0</v>
      </c>
      <c r="H85" s="1">
        <f t="shared" si="12"/>
        <v>0</v>
      </c>
      <c r="K85" s="1">
        <f t="shared" si="13"/>
        <v>0</v>
      </c>
      <c r="L85" s="1">
        <f t="shared" si="14"/>
        <v>0</v>
      </c>
      <c r="P85" s="1">
        <f t="shared" si="10"/>
        <v>0</v>
      </c>
    </row>
    <row r="86" spans="1:16">
      <c r="A86" t="s">
        <v>141</v>
      </c>
      <c r="B86" t="s">
        <v>147</v>
      </c>
      <c r="E86" s="1">
        <f t="shared" si="11"/>
        <v>0</v>
      </c>
      <c r="H86" s="1">
        <f t="shared" si="12"/>
        <v>0</v>
      </c>
      <c r="K86" s="1">
        <f t="shared" si="13"/>
        <v>0</v>
      </c>
      <c r="L86" s="1">
        <f t="shared" si="14"/>
        <v>0</v>
      </c>
      <c r="P86" s="1">
        <f t="shared" si="10"/>
        <v>0</v>
      </c>
    </row>
    <row r="87" spans="1:16">
      <c r="A87" t="s">
        <v>142</v>
      </c>
      <c r="B87" t="s">
        <v>148</v>
      </c>
      <c r="E87" s="1">
        <f t="shared" si="11"/>
        <v>0</v>
      </c>
      <c r="H87" s="1">
        <f t="shared" si="12"/>
        <v>0</v>
      </c>
      <c r="K87" s="1">
        <f t="shared" si="13"/>
        <v>0</v>
      </c>
      <c r="L87" s="1">
        <f t="shared" si="14"/>
        <v>0</v>
      </c>
      <c r="P87" s="1">
        <f t="shared" si="10"/>
        <v>0</v>
      </c>
    </row>
    <row r="88" spans="1:16">
      <c r="A88" t="s">
        <v>144</v>
      </c>
      <c r="B88" t="s">
        <v>150</v>
      </c>
      <c r="E88" s="1">
        <f t="shared" si="11"/>
        <v>0</v>
      </c>
      <c r="H88" s="1">
        <f t="shared" si="12"/>
        <v>0</v>
      </c>
      <c r="K88" s="1">
        <f t="shared" si="13"/>
        <v>0</v>
      </c>
      <c r="L88" s="1">
        <f t="shared" si="14"/>
        <v>0</v>
      </c>
      <c r="P88" s="1">
        <f t="shared" si="10"/>
        <v>0</v>
      </c>
    </row>
    <row r="89" spans="1:16">
      <c r="A89" t="s">
        <v>159</v>
      </c>
      <c r="B89" t="s">
        <v>160</v>
      </c>
      <c r="E89" s="1">
        <f t="shared" si="11"/>
        <v>0</v>
      </c>
      <c r="H89" s="1">
        <f t="shared" si="12"/>
        <v>0</v>
      </c>
      <c r="K89" s="1">
        <f t="shared" si="13"/>
        <v>0</v>
      </c>
      <c r="L89" s="1">
        <f t="shared" si="14"/>
        <v>0</v>
      </c>
      <c r="P89" s="1">
        <f t="shared" si="10"/>
        <v>0</v>
      </c>
    </row>
    <row r="90" spans="1:16">
      <c r="A90" t="s">
        <v>146</v>
      </c>
      <c r="B90" t="s">
        <v>152</v>
      </c>
      <c r="C90">
        <v>3</v>
      </c>
      <c r="D90" s="2">
        <v>11000</v>
      </c>
      <c r="E90" s="1">
        <f t="shared" si="11"/>
        <v>33000</v>
      </c>
      <c r="H90" s="1">
        <f t="shared" si="12"/>
        <v>0</v>
      </c>
      <c r="K90" s="1">
        <f t="shared" si="13"/>
        <v>0</v>
      </c>
      <c r="L90" s="1">
        <f t="shared" si="14"/>
        <v>33000</v>
      </c>
      <c r="P90" s="1">
        <f t="shared" si="10"/>
        <v>33000</v>
      </c>
    </row>
    <row r="91" spans="1:16">
      <c r="A91" t="s">
        <v>155</v>
      </c>
      <c r="B91" t="s">
        <v>156</v>
      </c>
      <c r="C91">
        <v>5</v>
      </c>
      <c r="D91" s="2">
        <v>12000</v>
      </c>
      <c r="E91" s="1">
        <f t="shared" si="11"/>
        <v>60000</v>
      </c>
      <c r="F91">
        <v>10</v>
      </c>
      <c r="G91" s="2">
        <v>4000</v>
      </c>
      <c r="H91" s="1">
        <f t="shared" si="12"/>
        <v>40000</v>
      </c>
      <c r="K91" s="1">
        <f t="shared" si="13"/>
        <v>0</v>
      </c>
      <c r="L91" s="1">
        <f t="shared" si="14"/>
        <v>100000</v>
      </c>
      <c r="P91" s="1">
        <f t="shared" si="10"/>
        <v>100000</v>
      </c>
    </row>
    <row r="92" spans="1:16">
      <c r="A92" t="s">
        <v>145</v>
      </c>
      <c r="B92" t="s">
        <v>151</v>
      </c>
      <c r="C92">
        <v>10</v>
      </c>
      <c r="D92" s="2">
        <v>11000</v>
      </c>
      <c r="E92" s="1">
        <f t="shared" si="11"/>
        <v>110000</v>
      </c>
      <c r="F92">
        <v>10</v>
      </c>
      <c r="G92" s="2">
        <v>3500</v>
      </c>
      <c r="H92" s="1">
        <f t="shared" si="12"/>
        <v>35000</v>
      </c>
      <c r="K92" s="1">
        <f t="shared" si="13"/>
        <v>0</v>
      </c>
      <c r="L92" s="1">
        <f t="shared" si="14"/>
        <v>145000</v>
      </c>
      <c r="P92" s="1">
        <f t="shared" si="10"/>
        <v>145000</v>
      </c>
    </row>
    <row r="93" spans="1:16">
      <c r="A93" t="s">
        <v>157</v>
      </c>
      <c r="B93" t="s">
        <v>158</v>
      </c>
      <c r="E93" s="1">
        <f t="shared" si="11"/>
        <v>0</v>
      </c>
      <c r="F93">
        <v>1</v>
      </c>
      <c r="G93" s="2">
        <v>4000</v>
      </c>
      <c r="H93" s="1">
        <f t="shared" si="12"/>
        <v>4000</v>
      </c>
      <c r="K93" s="1">
        <f t="shared" si="13"/>
        <v>0</v>
      </c>
      <c r="L93" s="1">
        <f t="shared" si="14"/>
        <v>4000</v>
      </c>
      <c r="P93" s="1">
        <f t="shared" si="10"/>
        <v>4000</v>
      </c>
    </row>
    <row r="94" spans="1:16">
      <c r="A94" t="s">
        <v>178</v>
      </c>
      <c r="B94" t="s">
        <v>179</v>
      </c>
      <c r="E94" s="1">
        <f t="shared" si="11"/>
        <v>0</v>
      </c>
      <c r="H94" s="1">
        <f t="shared" si="12"/>
        <v>0</v>
      </c>
      <c r="K94" s="1">
        <f t="shared" si="13"/>
        <v>0</v>
      </c>
      <c r="L94" s="1">
        <f t="shared" si="14"/>
        <v>0</v>
      </c>
      <c r="P94" s="1">
        <f t="shared" si="10"/>
        <v>0</v>
      </c>
    </row>
    <row r="95" spans="1:16">
      <c r="A95" t="s">
        <v>161</v>
      </c>
      <c r="B95" t="s">
        <v>162</v>
      </c>
      <c r="C95">
        <v>10</v>
      </c>
      <c r="D95" s="2">
        <v>11000</v>
      </c>
      <c r="E95" s="1">
        <f t="shared" si="11"/>
        <v>110000</v>
      </c>
      <c r="H95" s="1">
        <f t="shared" si="12"/>
        <v>0</v>
      </c>
      <c r="K95" s="1">
        <f t="shared" si="13"/>
        <v>0</v>
      </c>
      <c r="L95" s="1">
        <f t="shared" si="14"/>
        <v>110000</v>
      </c>
      <c r="P95" s="1">
        <f t="shared" si="10"/>
        <v>110000</v>
      </c>
    </row>
    <row r="96" spans="1:16">
      <c r="A96" t="s">
        <v>215</v>
      </c>
      <c r="B96" t="s">
        <v>65</v>
      </c>
      <c r="E96" s="1">
        <f t="shared" si="11"/>
        <v>0</v>
      </c>
      <c r="H96" s="1">
        <f t="shared" si="12"/>
        <v>0</v>
      </c>
      <c r="K96" s="1">
        <f t="shared" si="13"/>
        <v>0</v>
      </c>
      <c r="L96" s="1">
        <f t="shared" si="14"/>
        <v>0</v>
      </c>
      <c r="P96" s="1">
        <f t="shared" si="10"/>
        <v>0</v>
      </c>
    </row>
    <row r="97" spans="1:16">
      <c r="A97" t="s">
        <v>9</v>
      </c>
      <c r="B97" t="s">
        <v>163</v>
      </c>
      <c r="C97">
        <v>20</v>
      </c>
      <c r="D97" s="2">
        <v>10000</v>
      </c>
      <c r="E97" s="1">
        <f t="shared" si="11"/>
        <v>200000</v>
      </c>
      <c r="H97" s="1">
        <f t="shared" si="12"/>
        <v>0</v>
      </c>
      <c r="K97" s="1">
        <f t="shared" si="13"/>
        <v>0</v>
      </c>
      <c r="L97" s="1">
        <f t="shared" si="14"/>
        <v>200000</v>
      </c>
      <c r="M97" s="1">
        <v>580000</v>
      </c>
      <c r="P97" s="1">
        <f t="shared" si="10"/>
        <v>780000</v>
      </c>
    </row>
    <row r="98" spans="1:16">
      <c r="A98" t="s">
        <v>13</v>
      </c>
      <c r="B98" t="s">
        <v>164</v>
      </c>
      <c r="E98" s="1">
        <f t="shared" ref="E98:E111" si="15">C98*D98</f>
        <v>0</v>
      </c>
      <c r="H98" s="1">
        <f t="shared" ref="H98:H111" si="16">F98*G98</f>
        <v>0</v>
      </c>
      <c r="K98" s="1">
        <f t="shared" ref="K98:K111" si="17">I98*J98</f>
        <v>0</v>
      </c>
      <c r="L98" s="1">
        <f t="shared" ref="L98:L111" si="18">E98+H98+K98</f>
        <v>0</v>
      </c>
      <c r="P98" s="1">
        <f t="shared" si="10"/>
        <v>0</v>
      </c>
    </row>
    <row r="99" spans="1:16">
      <c r="A99" t="s">
        <v>165</v>
      </c>
      <c r="B99" t="s">
        <v>166</v>
      </c>
      <c r="C99">
        <v>10</v>
      </c>
      <c r="D99" s="2">
        <v>11000</v>
      </c>
      <c r="E99" s="1">
        <f t="shared" si="15"/>
        <v>110000</v>
      </c>
      <c r="F99">
        <v>10</v>
      </c>
      <c r="G99" s="2">
        <v>4500</v>
      </c>
      <c r="H99" s="1">
        <f t="shared" si="16"/>
        <v>45000</v>
      </c>
      <c r="K99" s="1">
        <f t="shared" si="17"/>
        <v>0</v>
      </c>
      <c r="L99" s="1">
        <f t="shared" si="18"/>
        <v>155000</v>
      </c>
      <c r="M99" s="1">
        <v>2827000</v>
      </c>
      <c r="P99" s="1">
        <f t="shared" si="10"/>
        <v>2982000</v>
      </c>
    </row>
    <row r="100" spans="1:16">
      <c r="A100" t="s">
        <v>167</v>
      </c>
      <c r="B100" t="s">
        <v>168</v>
      </c>
      <c r="C100">
        <v>8</v>
      </c>
      <c r="D100" s="2">
        <v>11000</v>
      </c>
      <c r="E100" s="1">
        <f t="shared" si="15"/>
        <v>88000</v>
      </c>
      <c r="H100" s="1">
        <f t="shared" si="16"/>
        <v>0</v>
      </c>
      <c r="K100" s="1">
        <f t="shared" si="17"/>
        <v>0</v>
      </c>
      <c r="L100" s="1">
        <f t="shared" si="18"/>
        <v>88000</v>
      </c>
      <c r="M100" s="1">
        <v>4206000</v>
      </c>
      <c r="P100" s="1">
        <f t="shared" si="10"/>
        <v>4294000</v>
      </c>
    </row>
    <row r="101" spans="1:16">
      <c r="A101" t="s">
        <v>169</v>
      </c>
      <c r="B101" t="s">
        <v>170</v>
      </c>
      <c r="E101" s="1">
        <f t="shared" si="15"/>
        <v>0</v>
      </c>
      <c r="H101" s="1">
        <f t="shared" si="16"/>
        <v>0</v>
      </c>
      <c r="K101" s="1">
        <f t="shared" si="17"/>
        <v>0</v>
      </c>
      <c r="L101" s="1">
        <f t="shared" si="18"/>
        <v>0</v>
      </c>
      <c r="P101" s="1">
        <f t="shared" si="10"/>
        <v>0</v>
      </c>
    </row>
    <row r="102" spans="1:16">
      <c r="A102" t="s">
        <v>171</v>
      </c>
      <c r="B102" t="s">
        <v>172</v>
      </c>
      <c r="E102" s="1">
        <f t="shared" si="15"/>
        <v>0</v>
      </c>
      <c r="H102" s="1">
        <f t="shared" si="16"/>
        <v>0</v>
      </c>
      <c r="K102" s="1">
        <f t="shared" si="17"/>
        <v>0</v>
      </c>
      <c r="L102" s="1">
        <f t="shared" si="18"/>
        <v>0</v>
      </c>
      <c r="P102" s="1">
        <f t="shared" si="10"/>
        <v>0</v>
      </c>
    </row>
    <row r="103" spans="1:16">
      <c r="A103" t="s">
        <v>173</v>
      </c>
      <c r="B103" t="s">
        <v>174</v>
      </c>
      <c r="E103" s="1">
        <f t="shared" si="15"/>
        <v>0</v>
      </c>
      <c r="H103" s="1">
        <f t="shared" si="16"/>
        <v>0</v>
      </c>
      <c r="K103" s="1">
        <f t="shared" si="17"/>
        <v>0</v>
      </c>
      <c r="L103" s="1">
        <f t="shared" si="18"/>
        <v>0</v>
      </c>
      <c r="P103" s="1">
        <f t="shared" si="10"/>
        <v>0</v>
      </c>
    </row>
    <row r="104" spans="1:16">
      <c r="A104" t="s">
        <v>175</v>
      </c>
      <c r="B104" t="s">
        <v>176</v>
      </c>
      <c r="E104" s="1">
        <f t="shared" si="15"/>
        <v>0</v>
      </c>
      <c r="H104" s="1">
        <f t="shared" si="16"/>
        <v>0</v>
      </c>
      <c r="K104" s="1">
        <f t="shared" si="17"/>
        <v>0</v>
      </c>
      <c r="L104" s="1">
        <f t="shared" si="18"/>
        <v>0</v>
      </c>
      <c r="P104" s="1">
        <f t="shared" si="10"/>
        <v>0</v>
      </c>
    </row>
    <row r="105" spans="1:16">
      <c r="A105" t="s">
        <v>216</v>
      </c>
      <c r="B105" t="s">
        <v>177</v>
      </c>
      <c r="E105" s="1">
        <f t="shared" si="15"/>
        <v>0</v>
      </c>
      <c r="F105">
        <v>3</v>
      </c>
      <c r="G105" s="2">
        <v>4000</v>
      </c>
      <c r="H105" s="1">
        <f t="shared" si="16"/>
        <v>12000</v>
      </c>
      <c r="K105" s="1">
        <f t="shared" si="17"/>
        <v>0</v>
      </c>
      <c r="L105" s="1">
        <f t="shared" si="18"/>
        <v>12000</v>
      </c>
      <c r="P105" s="1">
        <f t="shared" si="10"/>
        <v>12000</v>
      </c>
    </row>
    <row r="106" spans="1:16">
      <c r="A106" t="s">
        <v>221</v>
      </c>
      <c r="B106" t="s">
        <v>181</v>
      </c>
      <c r="E106" s="1">
        <f t="shared" si="15"/>
        <v>0</v>
      </c>
      <c r="F106">
        <v>20</v>
      </c>
      <c r="G106" s="2">
        <v>3000</v>
      </c>
      <c r="H106" s="1">
        <f t="shared" si="16"/>
        <v>60000</v>
      </c>
      <c r="K106" s="1">
        <f t="shared" si="17"/>
        <v>0</v>
      </c>
      <c r="L106" s="1">
        <f t="shared" si="18"/>
        <v>60000</v>
      </c>
      <c r="P106" s="1">
        <f t="shared" si="10"/>
        <v>60000</v>
      </c>
    </row>
    <row r="107" spans="1:16">
      <c r="A107" t="s">
        <v>220</v>
      </c>
      <c r="B107" t="s">
        <v>180</v>
      </c>
      <c r="E107" s="1">
        <f t="shared" si="15"/>
        <v>0</v>
      </c>
      <c r="H107" s="1">
        <f t="shared" si="16"/>
        <v>0</v>
      </c>
      <c r="K107" s="1">
        <f t="shared" si="17"/>
        <v>0</v>
      </c>
      <c r="L107" s="1">
        <f t="shared" si="18"/>
        <v>0</v>
      </c>
      <c r="P107" s="1">
        <f t="shared" si="10"/>
        <v>0</v>
      </c>
    </row>
    <row r="108" spans="1:16">
      <c r="A108" t="s">
        <v>8</v>
      </c>
      <c r="B108" t="s">
        <v>182</v>
      </c>
      <c r="C108">
        <v>12</v>
      </c>
      <c r="D108" s="2">
        <v>11000</v>
      </c>
      <c r="E108" s="1">
        <f t="shared" si="15"/>
        <v>132000</v>
      </c>
      <c r="H108" s="1">
        <f t="shared" si="16"/>
        <v>0</v>
      </c>
      <c r="K108" s="1">
        <f t="shared" si="17"/>
        <v>0</v>
      </c>
      <c r="L108" s="1">
        <f t="shared" si="18"/>
        <v>132000</v>
      </c>
      <c r="M108" s="1">
        <v>3292000</v>
      </c>
      <c r="P108" s="1">
        <f t="shared" si="10"/>
        <v>3424000</v>
      </c>
    </row>
    <row r="109" spans="1:16">
      <c r="A109" t="s">
        <v>188</v>
      </c>
      <c r="B109" t="s">
        <v>189</v>
      </c>
      <c r="E109" s="1">
        <f t="shared" si="15"/>
        <v>0</v>
      </c>
      <c r="H109" s="1">
        <f t="shared" si="16"/>
        <v>0</v>
      </c>
      <c r="K109" s="1">
        <f t="shared" si="17"/>
        <v>0</v>
      </c>
      <c r="L109" s="1">
        <f t="shared" si="18"/>
        <v>0</v>
      </c>
      <c r="P109" s="1">
        <f t="shared" si="10"/>
        <v>0</v>
      </c>
    </row>
    <row r="110" spans="1:16">
      <c r="A110" t="s">
        <v>14</v>
      </c>
      <c r="B110" t="s">
        <v>183</v>
      </c>
      <c r="E110" s="1">
        <f t="shared" si="15"/>
        <v>0</v>
      </c>
      <c r="H110" s="1">
        <f t="shared" si="16"/>
        <v>0</v>
      </c>
      <c r="K110" s="1">
        <f t="shared" si="17"/>
        <v>0</v>
      </c>
      <c r="L110" s="1">
        <f t="shared" si="18"/>
        <v>0</v>
      </c>
      <c r="P110" s="1">
        <f t="shared" si="10"/>
        <v>0</v>
      </c>
    </row>
    <row r="111" spans="1:16">
      <c r="A111" t="s">
        <v>184</v>
      </c>
      <c r="B111" t="s">
        <v>185</v>
      </c>
      <c r="E111" s="1">
        <f t="shared" si="15"/>
        <v>0</v>
      </c>
      <c r="H111" s="1">
        <f t="shared" si="16"/>
        <v>0</v>
      </c>
      <c r="K111" s="1">
        <f t="shared" si="17"/>
        <v>0</v>
      </c>
      <c r="L111" s="1">
        <f t="shared" si="18"/>
        <v>0</v>
      </c>
      <c r="P111" s="1">
        <f>(C111*D111)+(F111*G111)+(I111*J111)+M111-N111-O111</f>
        <v>0</v>
      </c>
    </row>
    <row r="112" spans="1:16">
      <c r="A112" t="s">
        <v>190</v>
      </c>
    </row>
    <row r="113" spans="1:16">
      <c r="K113" s="1" t="s">
        <v>208</v>
      </c>
      <c r="L113" s="1">
        <f>SUM(L2:L112)</f>
        <v>4458250</v>
      </c>
      <c r="O113" s="1" t="s">
        <v>209</v>
      </c>
      <c r="P113" s="1">
        <f>SUM(P2:P112)</f>
        <v>49909250</v>
      </c>
    </row>
    <row r="115" spans="1:16">
      <c r="A115" t="s">
        <v>226</v>
      </c>
      <c r="E115" s="1">
        <f t="shared" ref="E115" si="19">C115*D115</f>
        <v>0</v>
      </c>
      <c r="F115">
        <v>2</v>
      </c>
      <c r="G115" s="2">
        <v>3000</v>
      </c>
      <c r="H115" s="1">
        <f t="shared" ref="H115" si="20">F115*G115</f>
        <v>6000</v>
      </c>
      <c r="K115" s="1">
        <f t="shared" ref="K115" si="21">I115*J115</f>
        <v>0</v>
      </c>
      <c r="L115" s="1">
        <f t="shared" ref="L115" si="22">E115+H115+K115</f>
        <v>6000</v>
      </c>
      <c r="P115" s="1">
        <f>(C115*D115)+(F115*G115)+(I115*J115)+M115-N115-O115</f>
        <v>6000</v>
      </c>
    </row>
  </sheetData>
  <autoFilter ref="A1:P113">
    <sortState ref="A2:P113">
      <sortCondition ref="A1:A113"/>
    </sortState>
  </autoFilter>
  <phoneticPr fontId="2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Taeyoung KIM</dc:creator>
  <cp:lastModifiedBy>Taeyoung KIM</cp:lastModifiedBy>
  <dcterms:created xsi:type="dcterms:W3CDTF">2017-07-08T02:25:17Z</dcterms:created>
  <dcterms:modified xsi:type="dcterms:W3CDTF">2017-07-08T10:34:26Z</dcterms:modified>
</cp:coreProperties>
</file>