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<sst xmlns="http://schemas.openxmlformats.org/spreadsheetml/2006/main" count="238" uniqueCount="229">
  <si>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</si>
  <si>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</si>
  <si>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</si>
  <si>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</si>
  <si>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</si>
  <si>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</si>
  <si>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</si>
  <si>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</si>
  <si>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</si>
  <si>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</si>
  <si>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</si>
  <si>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</si>
  <si>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</si>
  <si>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</si>
  <si>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</si>
  <si>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</si>
  <si>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</si>
  <si>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</si>
  <si>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</si>
  <si>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</si>
  <si>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</si>
  <si>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</si>
  <si>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</si>
  <si>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</si>
  <si>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</si>
  <si>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</si>
  <si>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</si>
  <si>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</si>
  <si>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</si>
  <si>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</si>
  <si>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</si>
  <si>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</si>
  <si>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</si>
  <si>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</si>
  <si>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</si>
  <si>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</si>
  <si>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</si>
  <si>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</si>
  <si>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</si>
  <si>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</si>
  <si>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</si>
  <si>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</si>
  <si>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</si>
  <si>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</si>
  <si>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</si>
  <si>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</si>
  <si>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</si>
  <si>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</si>
  <si>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</si>
  <si>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</si>
  <si>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</si>
  <si>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</si>
  <si>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</si>
  <si>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</si>
  <si>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</si>
  <si>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</si>
  <si>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</si>
  <si>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</si>
  <si>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</si>
  <si>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</si>
  <si>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</si>
  <si>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</si>
  <si>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</si>
  <si>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</si>
  <si>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</si>
  <si>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</si>
  <si>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</si>
  <si>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</si>
  <si>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</si>
  <si>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</si>
  <si>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</si>
  <si>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</si>
  <si>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</si>
  <si>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</si>
  <si>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</si>
  <si>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</si>
  <si>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</si>
  <si>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</si>
  <si>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</si>
  <si>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</si>
  <si>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</si>
  <si>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</si>
  <si>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</si>
  <si>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</si>
  <si>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</si>
  <si>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</si>
  <si>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</si>
  <si>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</si>
  <si>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</si>
  <si>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</si>
  <si>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</si>
  <si>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</si>
  <si>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</si>
  <si>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</si>
  <si>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</si>
  <si>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</si>
  <si>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</si>
  <si>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</si>
  <si>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</si>
  <si>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</si>
  <si>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</si>
  <si>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</si>
  <si>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</si>
  <si>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</si>
  <si>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</si>
  <si>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</si>
  <si>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</si>
  <si>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</si>
  <si>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</si>
  <si>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</si>
  <si>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</si>
  <si>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</si>
  <si>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</si>
  <si>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</si>
  <si>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</si>
  <si>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</si>
  <si>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</si>
  <si>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</si>
  <si>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</si>
  <si>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</si>
  <si>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</si>
  <si>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</si>
  <si>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</si>
  <si>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</si>
  <si>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</si>
  <si>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</si>
  <si>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</si>
  <si>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</si>
  <si>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</si>
  <si>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</si>
  <si>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</si>
  <si>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</si>
  <si>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</si>
  <si>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</si>
  <si>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</si>
  <si>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</si>
  <si>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</si>
  <si>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</si>
  <si>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</si>
  <si>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</si>
  <si>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</si>
  <si>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</si>
  <si>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</si>
  <si>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</si>
  <si>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</si>
  <si>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</si>
  <si>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</si>
  <si>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</si>
  <si>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</si>
  <si>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</si>
  <si>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</si>
  <si>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</si>
  <si>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</si>
  <si>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</si>
  <si>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</si>
  <si>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</si>
  <si>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</si>
  <si>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</si>
  <si>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</si>
  <si>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</si>
  <si>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</si>
  <si>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</si>
  <si>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</si>
  <si>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</si>
  <si>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</si>
  <si>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</si>
  <si>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</si>
  <si>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</si>
  <si>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</si>
  <si>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</si>
  <si>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</si>
  <si>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</si>
  <si>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</si>
  <si>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</si>
  <si>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</si>
  <si>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</si>
  <si>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</si>
  <si>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</si>
  <si>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</si>
  <si>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</si>
  <si>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</si>
  <si>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</si>
  <si>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</si>
  <si>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</si>
  <si>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</si>
  <si>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</si>
  <si>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</si>
  <si>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</si>
  <si>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</si>
  <si>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</si>
  <si>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</si>
  <si>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</si>
  <si>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</si>
  <si>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</si>
  <si>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</si>
  <si>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</si>
  <si>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</si>
  <si>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</si>
  <si>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</si>
  <si>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</si>
  <si>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</si>
  <si>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</si>
  <si>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</si>
  <si>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</si>
  <si>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</si>
  <si>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</si>
  <si>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</si>
  <si>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</si>
  <si>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</si>
  <si>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</si>
  <si>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</si>
  <si>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</si>
  <si>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</si>
  <si>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</si>
  <si>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</si>
  <si>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</si>
  <si>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</si>
  <si>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</si>
  <si>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</si>
  <si>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</si>
  <si>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</si>
  <si>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</si>
  <si>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사당</t>
    <phoneticPr fontId="2" type="noConversion"/>
  </si>
  <si>
    <t>다산</t>
    <phoneticPr fontId="2" type="noConversion"/>
  </si>
  <si>
    <t>가락몰</t>
    <phoneticPr fontId="2" type="noConversion"/>
  </si>
  <si>
    <t>㈜케이엔푸드서비스</t>
    <phoneticPr fontId="2" type="noConversion"/>
  </si>
  <si>
    <t>전헌식</t>
    <phoneticPr fontId="2" type="noConversion"/>
  </si>
  <si>
    <t>엠제이푸드서비스(강남투)(케이엔투)</t>
    <phoneticPr fontId="2" type="noConversion"/>
  </si>
  <si>
    <t>고동일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</si>
</sst>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1" applyNumberFormat="1" applyFont="1">
      <alignment vertical="center"/>
    </xf>
    <xf numFmtId="42" fontId="8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80" activePane="bottomLeft" state="frozen"/>
      <selection pane="bottomLeft" activeCell="E90" sqref="E90"/>
    </sheetView>
  </sheetViews>
  <sheetFormatPr defaultColWidth="21.75" defaultRowHeight="16.5"/>
  <cols>
    <col min="1" max="1" width="21" customWidth="1"/>
    <col min="2" max="2" width="7.875" customWidth="1"/>
    <col min="3" max="3" width="5.75" bestFit="1" customWidth="1"/>
    <col min="4" max="4" width="9.375" style="2" bestFit="1" customWidth="1"/>
    <col min="5" max="5" width="11" style="1" bestFit="1" customWidth="1"/>
    <col min="6" max="6" width="7.125" bestFit="1" customWidth="1"/>
    <col min="7" max="7" width="9.25" style="2" bestFit="1" customWidth="1"/>
    <col min="8" max="8" width="14.75" style="1" bestFit="1" customWidth="1"/>
    <col min="9" max="9" width="6.375" bestFit="1" customWidth="1"/>
    <col min="10" max="10" width="11.125" style="2" bestFit="1" customWidth="1"/>
    <col min="11" max="11" width="12.625" style="1" bestFit="1" customWidth="1"/>
    <col min="12" max="12" width="12.5" style="1" bestFit="1" customWidth="1"/>
    <col min="13" max="13" width="13.5" style="1" bestFit="1" customWidth="1"/>
    <col min="14" max="14" width="8.75" style="1" bestFit="1" customWidth="1"/>
    <col min="15" max="15" width="12.625" style="1" bestFit="1" customWidth="1"/>
    <col min="16" max="16" width="12.7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221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201</v>
      </c>
      <c r="B2" t="s">
        <v>93</v>
      </c>
      <c r="C2">
        <v>497</v>
      </c>
      <c r="D2" s="2">
        <v>600</v>
      </c>
      <c r="E2" s="1">
        <f t="shared" ref="E2:E33" si="0">C2*D2</f>
        <v>298200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298200</v>
      </c>
      <c r="P2" s="1">
        <f t="shared" ref="P2:P33" si="4">(C2*D2)+(F2*G2)+(I2*J2)+M2-N2-O2</f>
        <v>298200</v>
      </c>
    </row>
    <row r="3" spans="1:16">
      <c r="A3" t="s">
        <v>203</v>
      </c>
      <c r="B3" t="s">
        <v>204</v>
      </c>
      <c r="C3">
        <v>11</v>
      </c>
      <c r="D3" s="2">
        <v>10000</v>
      </c>
      <c r="E3" s="1">
        <f t="shared" si="0"/>
        <v>110000</v>
      </c>
      <c r="F3">
        <v>10</v>
      </c>
      <c r="G3" s="2">
        <v>4500</v>
      </c>
      <c r="H3" s="1">
        <f t="shared" si="1"/>
        <v>45000</v>
      </c>
      <c r="K3" s="1">
        <f t="shared" si="2"/>
        <v>0</v>
      </c>
      <c r="L3" s="1">
        <f t="shared" si="3"/>
        <v>155000</v>
      </c>
      <c r="P3" s="1">
        <f t="shared" si="4"/>
        <v>155000</v>
      </c>
    </row>
    <row r="4" spans="1:16">
      <c r="A4" t="s">
        <v>207</v>
      </c>
      <c r="C4">
        <v>5</v>
      </c>
      <c r="D4" s="2">
        <v>10000</v>
      </c>
      <c r="E4" s="1">
        <f t="shared" si="0"/>
        <v>50000</v>
      </c>
      <c r="F4">
        <v>5</v>
      </c>
      <c r="G4" s="2">
        <v>4000</v>
      </c>
      <c r="H4" s="1">
        <f t="shared" si="1"/>
        <v>20000</v>
      </c>
      <c r="K4" s="1">
        <f t="shared" si="2"/>
        <v>0</v>
      </c>
      <c r="L4" s="1">
        <f t="shared" si="3"/>
        <v>70000</v>
      </c>
      <c r="M4" s="1">
        <v>1574000</v>
      </c>
      <c r="P4" s="1">
        <f t="shared" si="4"/>
        <v>1644000</v>
      </c>
    </row>
    <row r="5" spans="1:16">
      <c r="A5" t="s">
        <v>10</v>
      </c>
      <c r="B5" t="s">
        <v>24</v>
      </c>
      <c r="C5">
        <v>2</v>
      </c>
      <c r="D5" s="2">
        <v>10000</v>
      </c>
      <c r="E5" s="1">
        <f t="shared" si="0"/>
        <v>20000</v>
      </c>
      <c r="H5" s="1">
        <f t="shared" si="1"/>
        <v>0</v>
      </c>
      <c r="K5" s="1">
        <f t="shared" si="2"/>
        <v>0</v>
      </c>
      <c r="L5" s="1">
        <f t="shared" si="3"/>
        <v>20000</v>
      </c>
      <c r="M5" s="1">
        <v>1587000</v>
      </c>
      <c r="O5" s="1">
        <v>500000</v>
      </c>
      <c r="P5" s="1">
        <f t="shared" si="4"/>
        <v>1107000</v>
      </c>
    </row>
    <row r="6" spans="1:16">
      <c r="A6" t="s">
        <v>11</v>
      </c>
      <c r="B6" t="s">
        <v>33</v>
      </c>
      <c r="C6">
        <v>3</v>
      </c>
      <c r="D6" s="2">
        <v>10000</v>
      </c>
      <c r="E6" s="1">
        <f t="shared" si="0"/>
        <v>30000</v>
      </c>
      <c r="F6">
        <v>5</v>
      </c>
      <c r="G6" s="2">
        <v>5000</v>
      </c>
      <c r="H6" s="1">
        <f t="shared" si="1"/>
        <v>25000</v>
      </c>
      <c r="K6" s="1">
        <f t="shared" si="2"/>
        <v>0</v>
      </c>
      <c r="L6" s="1">
        <f t="shared" si="3"/>
        <v>55000</v>
      </c>
      <c r="M6" s="1">
        <v>20000</v>
      </c>
      <c r="P6" s="1">
        <f t="shared" si="4"/>
        <v>75000</v>
      </c>
    </row>
    <row r="7" spans="1:16">
      <c r="A7" t="s">
        <v>25</v>
      </c>
      <c r="B7" t="s">
        <v>34</v>
      </c>
      <c r="C7">
        <v>4</v>
      </c>
      <c r="D7" s="2">
        <v>10000</v>
      </c>
      <c r="E7" s="1">
        <f t="shared" si="0"/>
        <v>40000</v>
      </c>
      <c r="H7" s="1">
        <f t="shared" si="1"/>
        <v>0</v>
      </c>
      <c r="K7" s="1">
        <f t="shared" si="2"/>
        <v>0</v>
      </c>
      <c r="L7" s="1">
        <f t="shared" si="3"/>
        <v>40000</v>
      </c>
      <c r="P7" s="1">
        <f t="shared" si="4"/>
        <v>40000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9000</v>
      </c>
      <c r="E10" s="1">
        <f t="shared" si="0"/>
        <v>180000</v>
      </c>
      <c r="F10">
        <v>20</v>
      </c>
      <c r="G10" s="2">
        <v>3500</v>
      </c>
      <c r="H10" s="1">
        <f t="shared" si="1"/>
        <v>70000</v>
      </c>
      <c r="K10" s="1">
        <f t="shared" si="2"/>
        <v>0</v>
      </c>
      <c r="L10" s="1">
        <f t="shared" si="3"/>
        <v>250000</v>
      </c>
      <c r="P10" s="1">
        <f t="shared" si="4"/>
        <v>250000</v>
      </c>
    </row>
    <row r="11" spans="1:16">
      <c r="A11" t="s">
        <v>29</v>
      </c>
      <c r="B11" t="s">
        <v>38</v>
      </c>
      <c r="C11">
        <v>1</v>
      </c>
      <c r="D11" s="2">
        <v>10000</v>
      </c>
      <c r="E11" s="1">
        <f t="shared" si="0"/>
        <v>10000</v>
      </c>
      <c r="F11">
        <v>2</v>
      </c>
      <c r="G11" s="2">
        <v>5000</v>
      </c>
      <c r="H11" s="1">
        <f t="shared" si="1"/>
        <v>10000</v>
      </c>
      <c r="K11" s="1">
        <f t="shared" si="2"/>
        <v>0</v>
      </c>
      <c r="L11" s="3">
        <f t="shared" si="3"/>
        <v>20000</v>
      </c>
      <c r="P11" s="1">
        <f t="shared" si="4"/>
        <v>20000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215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E14" s="1">
        <f t="shared" si="0"/>
        <v>0</v>
      </c>
      <c r="H14" s="1">
        <f t="shared" si="1"/>
        <v>0</v>
      </c>
      <c r="K14" s="1">
        <f t="shared" si="2"/>
        <v>0</v>
      </c>
      <c r="L14" s="1">
        <f t="shared" si="3"/>
        <v>0</v>
      </c>
      <c r="P14" s="1">
        <f t="shared" si="4"/>
        <v>0</v>
      </c>
    </row>
    <row r="15" spans="1:16">
      <c r="A15" t="s">
        <v>32</v>
      </c>
      <c r="C15">
        <v>5</v>
      </c>
      <c r="D15" s="2">
        <v>11000</v>
      </c>
      <c r="E15" s="1">
        <f t="shared" si="0"/>
        <v>55000</v>
      </c>
      <c r="F15">
        <v>5</v>
      </c>
      <c r="G15" s="2">
        <v>4000</v>
      </c>
      <c r="H15" s="1">
        <f t="shared" si="1"/>
        <v>20000</v>
      </c>
      <c r="I15" s="2"/>
      <c r="K15" s="1">
        <f t="shared" si="2"/>
        <v>0</v>
      </c>
      <c r="L15" s="1">
        <f t="shared" si="3"/>
        <v>75000</v>
      </c>
      <c r="P15" s="1">
        <f t="shared" si="4"/>
        <v>75000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200</v>
      </c>
      <c r="B17" t="s">
        <v>43</v>
      </c>
      <c r="C17">
        <v>3</v>
      </c>
      <c r="D17" s="2">
        <v>11000</v>
      </c>
      <c r="E17" s="1">
        <f t="shared" si="0"/>
        <v>33000</v>
      </c>
      <c r="F17">
        <v>2</v>
      </c>
      <c r="G17" s="2">
        <v>4500</v>
      </c>
      <c r="H17" s="1">
        <f t="shared" si="1"/>
        <v>9000</v>
      </c>
      <c r="K17" s="1">
        <f t="shared" si="2"/>
        <v>0</v>
      </c>
      <c r="L17" s="1">
        <f t="shared" si="3"/>
        <v>42000</v>
      </c>
      <c r="M17" s="1">
        <v>1263000</v>
      </c>
      <c r="P17" s="1">
        <f t="shared" si="4"/>
        <v>1305000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209</v>
      </c>
      <c r="B19" t="s">
        <v>46</v>
      </c>
      <c r="C19">
        <v>5</v>
      </c>
      <c r="D19" s="2">
        <v>10000</v>
      </c>
      <c r="E19" s="1">
        <f t="shared" si="0"/>
        <v>50000</v>
      </c>
      <c r="H19" s="1">
        <f t="shared" si="1"/>
        <v>0</v>
      </c>
      <c r="I19" s="2"/>
      <c r="K19" s="1">
        <f t="shared" si="2"/>
        <v>0</v>
      </c>
      <c r="L19" s="1">
        <f t="shared" si="3"/>
        <v>50000</v>
      </c>
      <c r="P19" s="1">
        <f t="shared" si="4"/>
        <v>50000</v>
      </c>
    </row>
    <row r="20" spans="1:16">
      <c r="A20" t="s">
        <v>47</v>
      </c>
      <c r="B20" t="s">
        <v>48</v>
      </c>
      <c r="C20">
        <v>5</v>
      </c>
      <c r="D20" s="2">
        <v>10000</v>
      </c>
      <c r="E20" s="1">
        <f t="shared" si="0"/>
        <v>50000</v>
      </c>
      <c r="H20" s="1">
        <f t="shared" si="1"/>
        <v>0</v>
      </c>
      <c r="K20" s="1">
        <f t="shared" si="2"/>
        <v>0</v>
      </c>
      <c r="L20" s="1">
        <f t="shared" si="3"/>
        <v>50000</v>
      </c>
      <c r="M20" s="1">
        <v>1739000</v>
      </c>
      <c r="P20" s="1">
        <f t="shared" si="4"/>
        <v>1789000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211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210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219</v>
      </c>
      <c r="B27" t="s">
        <v>220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3</v>
      </c>
      <c r="D39" s="2">
        <v>10000</v>
      </c>
      <c r="E39" s="1">
        <f t="shared" si="5"/>
        <v>30000</v>
      </c>
      <c r="H39" s="1">
        <f t="shared" si="6"/>
        <v>0</v>
      </c>
      <c r="K39" s="1">
        <f t="shared" si="7"/>
        <v>0</v>
      </c>
      <c r="L39" s="1">
        <f t="shared" si="8"/>
        <v>30000</v>
      </c>
      <c r="P39" s="1">
        <f t="shared" si="9"/>
        <v>30000</v>
      </c>
    </row>
    <row r="40" spans="1:16">
      <c r="A40" t="s">
        <v>184</v>
      </c>
      <c r="B40" t="s">
        <v>185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2</v>
      </c>
      <c r="D41" s="2">
        <v>10000</v>
      </c>
      <c r="E41" s="1">
        <f t="shared" si="5"/>
        <v>20000</v>
      </c>
      <c r="H41" s="1">
        <f t="shared" si="6"/>
        <v>0</v>
      </c>
      <c r="K41" s="1">
        <f t="shared" si="7"/>
        <v>0</v>
      </c>
      <c r="L41" s="1">
        <f t="shared" si="8"/>
        <v>20000</v>
      </c>
      <c r="P41" s="1">
        <f t="shared" si="9"/>
        <v>20000</v>
      </c>
    </row>
    <row r="42" spans="1:16">
      <c r="A42" t="s">
        <v>75</v>
      </c>
      <c r="B42" t="s">
        <v>97</v>
      </c>
      <c r="E42" s="1">
        <f t="shared" si="5"/>
        <v>0</v>
      </c>
      <c r="F42">
        <v>5</v>
      </c>
      <c r="G42" s="2">
        <v>4000</v>
      </c>
      <c r="H42" s="1">
        <f t="shared" si="6"/>
        <v>20000</v>
      </c>
      <c r="K42" s="1">
        <f t="shared" si="7"/>
        <v>0</v>
      </c>
      <c r="L42" s="1">
        <f t="shared" si="8"/>
        <v>20000</v>
      </c>
      <c r="P42" s="1">
        <f t="shared" si="9"/>
        <v>20000</v>
      </c>
    </row>
    <row r="43" spans="1:16">
      <c r="A43" t="s">
        <v>76</v>
      </c>
      <c r="B43" t="s">
        <v>97</v>
      </c>
      <c r="E43" s="1">
        <f t="shared" si="5"/>
        <v>0</v>
      </c>
      <c r="H43" s="1">
        <f t="shared" si="6"/>
        <v>0</v>
      </c>
      <c r="K43" s="1">
        <f t="shared" si="7"/>
        <v>0</v>
      </c>
      <c r="L43" s="1">
        <f t="shared" si="8"/>
        <v>0</v>
      </c>
      <c r="P43" s="1">
        <f t="shared" si="9"/>
        <v>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H45" s="1">
        <f t="shared" si="6"/>
        <v>0</v>
      </c>
      <c r="K45" s="1">
        <f t="shared" si="7"/>
        <v>0</v>
      </c>
      <c r="L45" s="1">
        <f t="shared" si="8"/>
        <v>0</v>
      </c>
      <c r="P45" s="1">
        <f t="shared" si="9"/>
        <v>0</v>
      </c>
    </row>
    <row r="46" spans="1:16">
      <c r="A46" t="s">
        <v>214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10000</v>
      </c>
      <c r="E52" s="1">
        <f t="shared" si="5"/>
        <v>100000</v>
      </c>
      <c r="F52">
        <v>7</v>
      </c>
      <c r="G52" s="2">
        <v>4000</v>
      </c>
      <c r="H52" s="1">
        <f t="shared" si="6"/>
        <v>28000</v>
      </c>
      <c r="K52" s="1">
        <f t="shared" si="7"/>
        <v>0</v>
      </c>
      <c r="L52" s="1">
        <f t="shared" si="8"/>
        <v>128000</v>
      </c>
      <c r="M52" s="1">
        <v>7326000</v>
      </c>
      <c r="P52" s="1">
        <f t="shared" si="9"/>
        <v>7454000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191</v>
      </c>
      <c r="C56">
        <v>15</v>
      </c>
      <c r="D56" s="2">
        <v>8000</v>
      </c>
      <c r="E56" s="1">
        <f t="shared" si="5"/>
        <v>120000</v>
      </c>
      <c r="F56">
        <v>5</v>
      </c>
      <c r="G56" s="2">
        <v>4000</v>
      </c>
      <c r="H56" s="1">
        <f t="shared" si="6"/>
        <v>20000</v>
      </c>
      <c r="K56" s="1">
        <f t="shared" si="7"/>
        <v>0</v>
      </c>
      <c r="L56" s="1">
        <f t="shared" si="8"/>
        <v>140000</v>
      </c>
      <c r="P56" s="1">
        <f t="shared" si="9"/>
        <v>140000</v>
      </c>
    </row>
    <row r="57" spans="1:16">
      <c r="A57" t="s">
        <v>103</v>
      </c>
      <c r="B57" t="s">
        <v>189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189</v>
      </c>
      <c r="E58" s="1">
        <f t="shared" si="5"/>
        <v>0</v>
      </c>
      <c r="F58">
        <v>2</v>
      </c>
      <c r="G58" s="2">
        <v>4000</v>
      </c>
      <c r="H58" s="1">
        <f t="shared" si="6"/>
        <v>8000</v>
      </c>
      <c r="K58" s="1">
        <f t="shared" si="7"/>
        <v>0</v>
      </c>
      <c r="L58" s="1">
        <f t="shared" si="8"/>
        <v>8000</v>
      </c>
      <c r="P58" s="1">
        <f t="shared" si="9"/>
        <v>8000</v>
      </c>
    </row>
    <row r="59" spans="1:16">
      <c r="A59" t="s">
        <v>107</v>
      </c>
      <c r="B59" t="s">
        <v>192</v>
      </c>
      <c r="E59" s="1">
        <f t="shared" si="5"/>
        <v>0</v>
      </c>
      <c r="F59">
        <v>10</v>
      </c>
      <c r="G59" s="2">
        <v>3500</v>
      </c>
      <c r="H59" s="1">
        <f t="shared" si="6"/>
        <v>35000</v>
      </c>
      <c r="K59" s="1">
        <f t="shared" si="7"/>
        <v>0</v>
      </c>
      <c r="L59" s="1">
        <f t="shared" si="8"/>
        <v>35000</v>
      </c>
      <c r="P59" s="1">
        <f t="shared" si="9"/>
        <v>35000</v>
      </c>
    </row>
    <row r="60" spans="1:16" s="4" customFormat="1">
      <c r="A60" s="4" t="s">
        <v>227</v>
      </c>
      <c r="B60" s="4" t="s">
        <v>228</v>
      </c>
      <c r="D60" s="5"/>
      <c r="E60" s="6">
        <f t="shared" si="5"/>
        <v>0</v>
      </c>
      <c r="G60" s="5"/>
      <c r="H60" s="6">
        <f t="shared" si="6"/>
        <v>0</v>
      </c>
      <c r="J60" s="5"/>
      <c r="K60" s="6">
        <f t="shared" si="7"/>
        <v>0</v>
      </c>
      <c r="L60" s="6">
        <f t="shared" si="8"/>
        <v>0</v>
      </c>
      <c r="M60" s="6"/>
      <c r="N60" s="6"/>
      <c r="O60" s="6"/>
      <c r="P60" s="6">
        <f t="shared" si="9"/>
        <v>0</v>
      </c>
    </row>
    <row r="61" spans="1:16">
      <c r="A61" t="s">
        <v>108</v>
      </c>
      <c r="B61" t="s">
        <v>193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197</v>
      </c>
      <c r="C62">
        <v>5</v>
      </c>
      <c r="D62" s="2">
        <v>11000</v>
      </c>
      <c r="E62" s="1">
        <f t="shared" si="5"/>
        <v>55000</v>
      </c>
      <c r="F62">
        <v>2</v>
      </c>
      <c r="G62" s="2">
        <v>4000</v>
      </c>
      <c r="H62" s="1">
        <f t="shared" si="6"/>
        <v>8000</v>
      </c>
      <c r="K62" s="1">
        <f t="shared" si="7"/>
        <v>0</v>
      </c>
      <c r="L62" s="1">
        <f t="shared" si="8"/>
        <v>63000</v>
      </c>
      <c r="P62" s="1">
        <f t="shared" si="9"/>
        <v>63000</v>
      </c>
    </row>
    <row r="63" spans="1:16">
      <c r="A63" t="s">
        <v>109</v>
      </c>
      <c r="B63" t="s">
        <v>194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202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196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C66">
        <v>5</v>
      </c>
      <c r="D66" s="2">
        <v>11000</v>
      </c>
      <c r="E66" s="1">
        <f t="shared" ref="E66:E97" si="11">C66*D66</f>
        <v>55000</v>
      </c>
      <c r="F66">
        <v>5</v>
      </c>
      <c r="G66" s="2">
        <v>5000</v>
      </c>
      <c r="H66" s="1">
        <f t="shared" ref="H66:H97" si="12">F66*G66</f>
        <v>25000</v>
      </c>
      <c r="I66" s="2"/>
      <c r="K66" s="1">
        <f t="shared" ref="K66:K97" si="13">I66*J66</f>
        <v>0</v>
      </c>
      <c r="L66" s="1">
        <f t="shared" ref="L66:L97" si="14">E66+H66+K66</f>
        <v>80000</v>
      </c>
      <c r="P66" s="1">
        <f t="shared" si="10"/>
        <v>80000</v>
      </c>
    </row>
    <row r="67" spans="1:16">
      <c r="A67" t="s">
        <v>114</v>
      </c>
      <c r="B67" t="s">
        <v>198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199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25</v>
      </c>
      <c r="D70" s="2">
        <v>8000</v>
      </c>
      <c r="E70" s="1">
        <f t="shared" si="11"/>
        <v>200000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300000</v>
      </c>
      <c r="M70" s="1">
        <v>25108000</v>
      </c>
      <c r="P70" s="1">
        <f t="shared" si="10"/>
        <v>25408000</v>
      </c>
    </row>
    <row r="71" spans="1:16">
      <c r="A71" t="s">
        <v>216</v>
      </c>
      <c r="B71" t="s">
        <v>40</v>
      </c>
      <c r="C71">
        <v>3</v>
      </c>
      <c r="D71" s="2">
        <v>10000</v>
      </c>
      <c r="E71" s="1">
        <f t="shared" si="11"/>
        <v>30000</v>
      </c>
      <c r="F71">
        <v>10</v>
      </c>
      <c r="G71" s="2">
        <v>3000</v>
      </c>
      <c r="H71" s="1">
        <f t="shared" si="12"/>
        <v>30000</v>
      </c>
      <c r="I71" s="2">
        <v>3</v>
      </c>
      <c r="J71" s="2">
        <v>8000</v>
      </c>
      <c r="K71" s="1">
        <f t="shared" si="13"/>
        <v>24000</v>
      </c>
      <c r="L71" s="1">
        <f t="shared" si="14"/>
        <v>84000</v>
      </c>
      <c r="P71" s="1">
        <f t="shared" si="10"/>
        <v>84000</v>
      </c>
    </row>
    <row r="72" spans="1:16">
      <c r="A72" t="s">
        <v>110</v>
      </c>
      <c r="B72" t="s">
        <v>195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190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2</v>
      </c>
      <c r="D77" s="2">
        <v>11000</v>
      </c>
      <c r="E77" s="1">
        <f t="shared" si="11"/>
        <v>22000</v>
      </c>
      <c r="F77">
        <v>1</v>
      </c>
      <c r="G77" s="2">
        <v>5000</v>
      </c>
      <c r="H77" s="1">
        <f t="shared" si="12"/>
        <v>5000</v>
      </c>
      <c r="K77" s="1">
        <f t="shared" si="13"/>
        <v>0</v>
      </c>
      <c r="L77" s="1">
        <f t="shared" si="14"/>
        <v>27000</v>
      </c>
      <c r="P77" s="1">
        <f t="shared" si="10"/>
        <v>27000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208</v>
      </c>
      <c r="B82" t="s">
        <v>135</v>
      </c>
      <c r="C82">
        <v>42</v>
      </c>
      <c r="D82" s="2">
        <v>8500</v>
      </c>
      <c r="E82" s="1">
        <f t="shared" si="11"/>
        <v>357000</v>
      </c>
      <c r="H82" s="1">
        <f t="shared" si="12"/>
        <v>0</v>
      </c>
      <c r="K82" s="1">
        <f t="shared" si="13"/>
        <v>0</v>
      </c>
      <c r="L82" s="1">
        <f t="shared" si="14"/>
        <v>357000</v>
      </c>
      <c r="P82" s="1">
        <f t="shared" si="10"/>
        <v>357000</v>
      </c>
    </row>
    <row r="83" spans="1:16">
      <c r="A83" t="s">
        <v>133</v>
      </c>
      <c r="B83" t="s">
        <v>134</v>
      </c>
      <c r="C83">
        <v>3</v>
      </c>
      <c r="D83" s="2">
        <v>10000</v>
      </c>
      <c r="E83" s="1">
        <f t="shared" si="11"/>
        <v>30000</v>
      </c>
      <c r="H83" s="1">
        <f t="shared" si="12"/>
        <v>0</v>
      </c>
      <c r="K83" s="1">
        <f t="shared" si="13"/>
        <v>0</v>
      </c>
      <c r="L83" s="1">
        <f t="shared" si="14"/>
        <v>30000</v>
      </c>
      <c r="P83" s="1">
        <f t="shared" si="10"/>
        <v>30000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10</v>
      </c>
      <c r="G84" s="2">
        <v>4000</v>
      </c>
      <c r="H84" s="1">
        <f t="shared" si="12"/>
        <v>40000</v>
      </c>
      <c r="K84" s="1">
        <f t="shared" si="13"/>
        <v>0</v>
      </c>
      <c r="L84" s="1">
        <f t="shared" si="14"/>
        <v>40000</v>
      </c>
      <c r="M84" s="1">
        <v>399000</v>
      </c>
      <c r="P84" s="1">
        <f t="shared" si="10"/>
        <v>439000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3</v>
      </c>
      <c r="D86" s="2">
        <v>11000</v>
      </c>
      <c r="E86" s="1">
        <f t="shared" si="11"/>
        <v>33000</v>
      </c>
      <c r="F86">
        <v>8</v>
      </c>
      <c r="G86" s="2">
        <v>5000</v>
      </c>
      <c r="H86" s="1">
        <f t="shared" si="12"/>
        <v>40000</v>
      </c>
      <c r="K86" s="1">
        <f t="shared" si="13"/>
        <v>0</v>
      </c>
      <c r="L86" s="1">
        <f t="shared" si="14"/>
        <v>73000</v>
      </c>
      <c r="P86" s="1">
        <f t="shared" si="10"/>
        <v>73000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157</v>
      </c>
      <c r="B89" t="s">
        <v>158</v>
      </c>
      <c r="C89">
        <v>10</v>
      </c>
      <c r="D89" s="2">
        <v>11000</v>
      </c>
      <c r="E89" s="1">
        <f t="shared" si="11"/>
        <v>110000</v>
      </c>
      <c r="F89">
        <v>6</v>
      </c>
      <c r="G89" s="2">
        <v>5000</v>
      </c>
      <c r="H89" s="1">
        <f t="shared" si="12"/>
        <v>30000</v>
      </c>
      <c r="K89" s="1">
        <f t="shared" si="13"/>
        <v>0</v>
      </c>
      <c r="L89" s="1">
        <f t="shared" si="14"/>
        <v>140000</v>
      </c>
      <c r="P89" s="1">
        <f t="shared" si="10"/>
        <v>140000</v>
      </c>
    </row>
    <row r="90" spans="1:16">
      <c r="A90" t="s">
        <v>146</v>
      </c>
      <c r="B90" t="s">
        <v>152</v>
      </c>
      <c r="C90">
        <v>12</v>
      </c>
      <c r="D90" s="2">
        <v>9000</v>
      </c>
      <c r="E90" s="1">
        <f t="shared" si="11"/>
        <v>108000</v>
      </c>
      <c r="H90" s="1">
        <f t="shared" si="12"/>
        <v>0</v>
      </c>
      <c r="K90" s="1">
        <f t="shared" si="13"/>
        <v>0</v>
      </c>
      <c r="L90" s="1">
        <f t="shared" si="14"/>
        <v>108000</v>
      </c>
      <c r="P90" s="1">
        <f t="shared" si="10"/>
        <v>108000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 s="4" customFormat="1">
      <c r="A93" s="4" t="s">
        <v>225</v>
      </c>
      <c r="B93" s="4" t="s">
        <v>226</v>
      </c>
      <c r="D93" s="5"/>
      <c r="E93" s="6">
        <f t="shared" si="11"/>
        <v>0</v>
      </c>
      <c r="G93" s="5"/>
      <c r="H93" s="6">
        <f t="shared" si="12"/>
        <v>0</v>
      </c>
      <c r="J93" s="5"/>
      <c r="K93" s="6">
        <f t="shared" si="13"/>
        <v>0</v>
      </c>
      <c r="L93" s="6">
        <f t="shared" si="14"/>
        <v>0</v>
      </c>
      <c r="M93" s="6"/>
      <c r="N93" s="6"/>
      <c r="O93" s="6"/>
      <c r="P93" s="6">
        <f t="shared" si="10"/>
        <v>0</v>
      </c>
    </row>
    <row r="94" spans="1:16">
      <c r="A94" t="s">
        <v>176</v>
      </c>
      <c r="B94" t="s">
        <v>177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159</v>
      </c>
      <c r="B95" t="s">
        <v>160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212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161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162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163</v>
      </c>
      <c r="B99" t="s">
        <v>164</v>
      </c>
      <c r="C99">
        <v>2</v>
      </c>
      <c r="D99" s="2">
        <v>11000</v>
      </c>
      <c r="E99" s="1">
        <f t="shared" si="15"/>
        <v>22000</v>
      </c>
      <c r="F99">
        <v>3</v>
      </c>
      <c r="G99" s="2">
        <v>5000</v>
      </c>
      <c r="H99" s="1">
        <f t="shared" si="16"/>
        <v>15000</v>
      </c>
      <c r="K99" s="1">
        <f t="shared" si="17"/>
        <v>0</v>
      </c>
      <c r="L99" s="1">
        <f t="shared" si="18"/>
        <v>37000</v>
      </c>
      <c r="M99" s="1">
        <v>3826000</v>
      </c>
      <c r="P99" s="1">
        <f t="shared" si="10"/>
        <v>3863000</v>
      </c>
    </row>
    <row r="100" spans="1:16">
      <c r="A100" t="s">
        <v>165</v>
      </c>
      <c r="B100" t="s">
        <v>166</v>
      </c>
      <c r="C100">
        <v>6</v>
      </c>
      <c r="D100" s="2">
        <v>10000</v>
      </c>
      <c r="E100" s="1">
        <f t="shared" si="15"/>
        <v>60000</v>
      </c>
      <c r="H100" s="1">
        <f t="shared" si="16"/>
        <v>0</v>
      </c>
      <c r="K100" s="1">
        <f t="shared" si="17"/>
        <v>0</v>
      </c>
      <c r="L100" s="1">
        <f t="shared" si="18"/>
        <v>60000</v>
      </c>
      <c r="M100" s="1">
        <v>2085000</v>
      </c>
      <c r="P100" s="1">
        <f t="shared" si="10"/>
        <v>2145000</v>
      </c>
    </row>
    <row r="101" spans="1:16">
      <c r="A101" t="s">
        <v>167</v>
      </c>
      <c r="B101" t="s">
        <v>168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169</v>
      </c>
      <c r="B102" t="s">
        <v>170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171</v>
      </c>
      <c r="B103" t="s">
        <v>172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173</v>
      </c>
      <c r="B104" t="s">
        <v>174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213</v>
      </c>
      <c r="B105" t="s">
        <v>175</v>
      </c>
      <c r="C105">
        <v>1</v>
      </c>
      <c r="D105" s="2">
        <v>11000</v>
      </c>
      <c r="E105" s="1">
        <f t="shared" si="15"/>
        <v>11000</v>
      </c>
      <c r="F105">
        <v>3</v>
      </c>
      <c r="G105" s="2">
        <v>4000</v>
      </c>
      <c r="H105" s="1">
        <f t="shared" si="16"/>
        <v>12000</v>
      </c>
      <c r="K105" s="1">
        <f t="shared" si="17"/>
        <v>0</v>
      </c>
      <c r="L105" s="1">
        <f t="shared" si="18"/>
        <v>23000</v>
      </c>
      <c r="P105" s="1">
        <f t="shared" si="10"/>
        <v>23000</v>
      </c>
    </row>
    <row r="106" spans="1:16">
      <c r="A106" t="s">
        <v>218</v>
      </c>
      <c r="B106" t="s">
        <v>179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217</v>
      </c>
      <c r="B107" t="s">
        <v>178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180</v>
      </c>
      <c r="C108">
        <v>5</v>
      </c>
      <c r="D108" s="2">
        <v>10000</v>
      </c>
      <c r="E108" s="1">
        <f t="shared" si="15"/>
        <v>50000</v>
      </c>
      <c r="H108" s="1">
        <f t="shared" si="16"/>
        <v>0</v>
      </c>
      <c r="K108" s="1">
        <f t="shared" si="17"/>
        <v>0</v>
      </c>
      <c r="L108" s="1">
        <f t="shared" si="18"/>
        <v>50000</v>
      </c>
      <c r="M108" s="1">
        <v>3907000</v>
      </c>
      <c r="P108" s="1">
        <f t="shared" si="10"/>
        <v>3957000</v>
      </c>
    </row>
    <row r="109" spans="1:16">
      <c r="A109" t="s">
        <v>186</v>
      </c>
      <c r="B109" t="s">
        <v>187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181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182</v>
      </c>
      <c r="B111" t="s">
        <v>183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188</v>
      </c>
    </row>
    <row r="113" spans="1:16">
      <c r="K113" s="1" t="s">
        <v>205</v>
      </c>
      <c r="L113" s="1">
        <f>SUM(L2:L112)</f>
        <v>2978200</v>
      </c>
      <c r="O113" s="1" t="s">
        <v>206</v>
      </c>
      <c r="P113" s="1">
        <f>SUM(P2:P112)</f>
        <v>51312200</v>
      </c>
    </row>
    <row r="115" spans="1:16">
      <c r="A115" t="s">
        <v>222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 s="4" customFormat="1">
      <c r="A116" s="4" t="s">
        <v>224</v>
      </c>
      <c r="D116" s="5"/>
      <c r="E116" s="6">
        <f t="shared" ref="E116:E117" si="23">C116*D116</f>
        <v>0</v>
      </c>
      <c r="F116" s="4">
        <v>10</v>
      </c>
      <c r="G116" s="5">
        <v>4000</v>
      </c>
      <c r="H116" s="6">
        <f t="shared" ref="H116:H117" si="24">F116*G116</f>
        <v>40000</v>
      </c>
      <c r="J116" s="5"/>
      <c r="K116" s="6">
        <f t="shared" ref="K116:K117" si="25">I116*J116</f>
        <v>0</v>
      </c>
      <c r="L116" s="6">
        <f t="shared" ref="L116:L117" si="26">E116+H116+K116</f>
        <v>40000</v>
      </c>
      <c r="M116" s="6"/>
      <c r="N116" s="6"/>
      <c r="O116" s="6"/>
      <c r="P116" s="6">
        <f>(C116*D116)+(F116*G116)+(I116*J116)+M116-N116-O116</f>
        <v>40000</v>
      </c>
    </row>
    <row r="117" spans="1:16" s="4" customFormat="1">
      <c r="A117" s="4" t="s">
        <v>223</v>
      </c>
      <c r="C117" s="4">
        <v>20</v>
      </c>
      <c r="D117" s="5">
        <v>10000</v>
      </c>
      <c r="E117" s="6">
        <f t="shared" si="23"/>
        <v>200000</v>
      </c>
      <c r="G117" s="5"/>
      <c r="H117" s="6">
        <f t="shared" si="24"/>
        <v>0</v>
      </c>
      <c r="J117" s="5"/>
      <c r="K117" s="6">
        <f t="shared" si="25"/>
        <v>0</v>
      </c>
      <c r="L117" s="6">
        <f t="shared" si="26"/>
        <v>200000</v>
      </c>
      <c r="M117" s="6"/>
      <c r="N117" s="6"/>
      <c r="O117" s="6"/>
      <c r="P117" s="6">
        <f>(C117*D117)+(F117*G117)+(I117*J117)+M117-N117-O117</f>
        <v>200000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2017-07-08T17:03:01Z</dcterms:modified>
</cp:coreProperties>
</file>