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 activeTab="3"/>
  </bookViews>
  <sheets>
    <sheet name="7월" sheetId="3" r:id="rId1"/>
    <sheet name="Sheet1" sheetId="1" r:id="rId2"/>
    <sheet name="Sheet2" sheetId="2" r:id="rId3"/>
    <sheet name="Sheet3" sheetId="4" r:id="rId4"/>
  </sheets>
  <definedNames>
    <definedName name="_xlnm._FilterDatabase" localSheetId="1" hidden="1">Sheet1!$A$1:$O$180</definedName>
  </definedNames>
  <calcPr calcId="124519"/>
</workbook>
</file>

<file path=xl/calcChain.xml><?xml version="1.0" encoding="utf-8"?>
<calcChain xmlns="http://schemas.openxmlformats.org/spreadsheetml/2006/main">
  <c r="C134" i="4"/>
  <c r="C133"/>
  <c r="D104"/>
  <c r="B133"/>
  <c r="D127" l="1"/>
  <c r="D118"/>
  <c r="B112"/>
  <c r="D43"/>
  <c r="B104"/>
  <c r="D95"/>
  <c r="D85"/>
  <c r="B76"/>
  <c r="B75"/>
  <c r="D73"/>
  <c r="B69"/>
  <c r="D60"/>
  <c r="D18"/>
  <c r="B42" i="3"/>
  <c r="B39"/>
  <c r="K181" i="1" l="1"/>
  <c r="K180"/>
  <c r="K178"/>
  <c r="N185"/>
  <c r="N183"/>
  <c r="A36" i="2"/>
  <c r="N178" i="1"/>
  <c r="K182" l="1"/>
  <c r="K184" s="1"/>
</calcChain>
</file>

<file path=xl/sharedStrings.xml><?xml version="1.0" encoding="utf-8"?>
<sst xmlns="http://schemas.openxmlformats.org/spreadsheetml/2006/main" count="33" uniqueCount="29">
  <si>
    <t>날짜</t>
    <phoneticPr fontId="2" type="noConversion"/>
  </si>
  <si>
    <t>무</t>
    <phoneticPr fontId="2" type="noConversion"/>
  </si>
  <si>
    <t>무가격</t>
    <phoneticPr fontId="2" type="noConversion"/>
  </si>
  <si>
    <t>무합계</t>
    <phoneticPr fontId="2" type="noConversion"/>
  </si>
  <si>
    <t>양배추</t>
    <phoneticPr fontId="2" type="noConversion"/>
  </si>
  <si>
    <t>양가격</t>
    <phoneticPr fontId="2" type="noConversion"/>
  </si>
  <si>
    <t>양배추합계</t>
    <phoneticPr fontId="2" type="noConversion"/>
  </si>
  <si>
    <t>기타</t>
    <phoneticPr fontId="2" type="noConversion"/>
  </si>
  <si>
    <t>기타가격</t>
    <phoneticPr fontId="2" type="noConversion"/>
  </si>
  <si>
    <t>기타합계</t>
    <phoneticPr fontId="2" type="noConversion"/>
  </si>
  <si>
    <t>일합계</t>
    <phoneticPr fontId="2" type="noConversion"/>
  </si>
  <si>
    <t>전미수</t>
    <phoneticPr fontId="2" type="noConversion"/>
  </si>
  <si>
    <t>할인</t>
    <phoneticPr fontId="2" type="noConversion"/>
  </si>
  <si>
    <t>입금</t>
    <phoneticPr fontId="2" type="noConversion"/>
  </si>
  <si>
    <t>미수금합계</t>
    <phoneticPr fontId="2" type="noConversion"/>
  </si>
  <si>
    <t>전미수</t>
    <phoneticPr fontId="2" type="noConversion"/>
  </si>
  <si>
    <t>입금액</t>
    <phoneticPr fontId="2" type="noConversion"/>
  </si>
  <si>
    <t>매출</t>
    <phoneticPr fontId="2" type="noConversion"/>
  </si>
  <si>
    <t>10월 합계</t>
    <phoneticPr fontId="2" type="noConversion"/>
  </si>
  <si>
    <t>11월 합계</t>
    <phoneticPr fontId="2" type="noConversion"/>
  </si>
  <si>
    <t>12월 합계</t>
    <phoneticPr fontId="2" type="noConversion"/>
  </si>
  <si>
    <t>1월 합계</t>
    <phoneticPr fontId="2" type="noConversion"/>
  </si>
  <si>
    <t>2월 합계</t>
    <phoneticPr fontId="2" type="noConversion"/>
  </si>
  <si>
    <t>3월 합계</t>
    <phoneticPr fontId="2" type="noConversion"/>
  </si>
  <si>
    <t>4월 합계</t>
    <phoneticPr fontId="2" type="noConversion"/>
  </si>
  <si>
    <t>5월 합계</t>
    <phoneticPr fontId="2" type="noConversion"/>
  </si>
  <si>
    <t>6월 합계</t>
    <phoneticPr fontId="2" type="noConversion"/>
  </si>
  <si>
    <t>총합계
(매출/입금)</t>
    <phoneticPr fontId="2" type="noConversion"/>
  </si>
  <si>
    <t>매출-입금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</si>
</sst>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2" fontId="0" fillId="0" borderId="0" xfId="1" applyFont="1">
      <alignment vertical="center"/>
    </xf>
    <xf numFmtId="176" fontId="0" fillId="0" borderId="0" xfId="0" applyNumberFormat="1">
      <alignment vertical="center"/>
    </xf>
    <xf numFmtId="42" fontId="3" fillId="0" borderId="0" xfId="1" applyFont="1">
      <alignment vertical="center"/>
    </xf>
    <xf numFmtId="42" fontId="0" fillId="0" borderId="0" xfId="0" applyNumberFormat="1">
      <alignment vertical="center"/>
    </xf>
    <xf numFmtId="0" fontId="4" fillId="0" borderId="0" xfId="0" applyFont="1">
      <alignment vertical="center"/>
    </xf>
    <xf numFmtId="42" fontId="4" fillId="0" borderId="0" xfId="1" applyFont="1">
      <alignment vertical="center"/>
    </xf>
    <xf numFmtId="176" fontId="5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2" fontId="6" fillId="0" borderId="0" xfId="0" applyNumberFormat="1" applyFont="1" applyAlignment="1">
      <alignment horizontal="right" vertical="center"/>
    </xf>
    <xf numFmtId="42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41" sqref="C41"/>
    </sheetView>
  </sheetViews>
  <sheetFormatPr defaultRowHeight="16.5"/>
  <cols>
    <col min="1" max="1" width="9.875" bestFit="1" customWidth="1"/>
    <col min="2" max="2" width="13.5" bestFit="1" customWidth="1"/>
  </cols>
  <sheetData>
    <row r="1" spans="1:2">
      <c r="A1" t="s">
        <v>0</v>
      </c>
      <c r="B1" s="1" t="s">
        <v>10</v>
      </c>
    </row>
    <row r="2" spans="1:2">
      <c r="A2" s="2">
        <v>42738</v>
      </c>
      <c r="B2" s="1">
        <v>170000</v>
      </c>
    </row>
    <row r="3" spans="1:2">
      <c r="A3" s="2">
        <v>42741</v>
      </c>
      <c r="B3" s="1">
        <v>320000</v>
      </c>
    </row>
    <row r="4" spans="1:2">
      <c r="A4" s="2">
        <v>42746</v>
      </c>
      <c r="B4" s="1">
        <v>220000</v>
      </c>
    </row>
    <row r="5" spans="1:2">
      <c r="A5" s="2">
        <v>42749</v>
      </c>
      <c r="B5" s="1">
        <v>110000</v>
      </c>
    </row>
    <row r="6" spans="1:2">
      <c r="A6" s="2">
        <v>42754</v>
      </c>
      <c r="B6" s="1">
        <v>290000</v>
      </c>
    </row>
    <row r="7" spans="1:2">
      <c r="A7" s="2">
        <v>42759</v>
      </c>
      <c r="B7" s="1">
        <v>300000</v>
      </c>
    </row>
    <row r="8" spans="1:2">
      <c r="A8" s="2">
        <v>42761</v>
      </c>
      <c r="B8" s="1">
        <v>640000</v>
      </c>
    </row>
    <row r="9" spans="1:2">
      <c r="A9" s="2">
        <v>42767</v>
      </c>
      <c r="B9" s="1">
        <v>210000</v>
      </c>
    </row>
    <row r="10" spans="1:2">
      <c r="A10" s="2">
        <v>42773</v>
      </c>
      <c r="B10" s="1">
        <v>160000</v>
      </c>
    </row>
    <row r="11" spans="1:2">
      <c r="A11" s="2">
        <v>42775</v>
      </c>
      <c r="B11" s="1">
        <v>310000</v>
      </c>
    </row>
    <row r="12" spans="1:2">
      <c r="A12" s="2">
        <v>42783</v>
      </c>
      <c r="B12" s="1">
        <v>280000</v>
      </c>
    </row>
    <row r="13" spans="1:2">
      <c r="A13" s="2">
        <v>42788</v>
      </c>
      <c r="B13" s="1">
        <v>290000</v>
      </c>
    </row>
    <row r="14" spans="1:2">
      <c r="A14" s="2">
        <v>42793</v>
      </c>
      <c r="B14" s="1">
        <v>130000</v>
      </c>
    </row>
    <row r="15" spans="1:2">
      <c r="A15" s="2">
        <v>42797</v>
      </c>
      <c r="B15" s="1">
        <v>320000</v>
      </c>
    </row>
    <row r="16" spans="1:2">
      <c r="A16" s="2">
        <v>42801</v>
      </c>
      <c r="B16" s="1">
        <v>280000</v>
      </c>
    </row>
    <row r="17" spans="1:2">
      <c r="A17" s="2">
        <v>42804</v>
      </c>
      <c r="B17" s="1">
        <v>475000</v>
      </c>
    </row>
    <row r="18" spans="1:2">
      <c r="A18" s="2">
        <v>42809</v>
      </c>
      <c r="B18" s="1">
        <v>186000</v>
      </c>
    </row>
    <row r="19" spans="1:2">
      <c r="A19" s="2">
        <v>42814</v>
      </c>
      <c r="B19" s="1">
        <v>125000</v>
      </c>
    </row>
    <row r="20" spans="1:2">
      <c r="A20" s="2">
        <v>42821</v>
      </c>
      <c r="B20" s="1">
        <v>200000</v>
      </c>
    </row>
    <row r="21" spans="1:2">
      <c r="A21" s="2">
        <v>42828</v>
      </c>
      <c r="B21" s="1">
        <v>110000</v>
      </c>
    </row>
    <row r="22" spans="1:2">
      <c r="A22" s="2">
        <v>42831</v>
      </c>
      <c r="B22" s="1">
        <v>83000</v>
      </c>
    </row>
    <row r="23" spans="1:2">
      <c r="A23" s="2">
        <v>42833</v>
      </c>
      <c r="B23" s="1">
        <v>365000</v>
      </c>
    </row>
    <row r="24" spans="1:2">
      <c r="A24" s="2">
        <v>42844</v>
      </c>
      <c r="B24" s="3">
        <v>60000</v>
      </c>
    </row>
    <row r="25" spans="1:2">
      <c r="A25" s="2">
        <v>42854</v>
      </c>
      <c r="B25" s="1">
        <v>190000</v>
      </c>
    </row>
    <row r="26" spans="1:2">
      <c r="A26" s="2">
        <v>42860</v>
      </c>
      <c r="B26" s="1">
        <v>45000</v>
      </c>
    </row>
    <row r="27" spans="1:2">
      <c r="A27" s="2">
        <v>42863</v>
      </c>
      <c r="B27" s="1">
        <v>110000</v>
      </c>
    </row>
    <row r="28" spans="1:2">
      <c r="A28" s="2">
        <v>42867</v>
      </c>
      <c r="B28" s="1">
        <v>200000</v>
      </c>
    </row>
    <row r="29" spans="1:2">
      <c r="A29" s="2">
        <v>42874</v>
      </c>
      <c r="B29" s="1">
        <v>444000</v>
      </c>
    </row>
    <row r="30" spans="1:2">
      <c r="A30" s="2">
        <v>42880</v>
      </c>
      <c r="B30" s="1">
        <v>90000</v>
      </c>
    </row>
    <row r="31" spans="1:2">
      <c r="A31" s="2">
        <v>42892</v>
      </c>
      <c r="B31" s="1">
        <v>105000</v>
      </c>
    </row>
    <row r="32" spans="1:2">
      <c r="A32" s="2">
        <v>42895</v>
      </c>
      <c r="B32" s="1">
        <v>180000</v>
      </c>
    </row>
    <row r="33" spans="1:3">
      <c r="A33" s="2">
        <v>42899</v>
      </c>
      <c r="B33" s="1">
        <v>325000</v>
      </c>
    </row>
    <row r="34" spans="1:3">
      <c r="A34" s="2">
        <v>42907</v>
      </c>
      <c r="B34" s="1">
        <v>40000</v>
      </c>
    </row>
    <row r="35" spans="1:3">
      <c r="A35" s="2">
        <v>42913</v>
      </c>
      <c r="B35" s="1">
        <v>160000</v>
      </c>
    </row>
    <row r="36" spans="1:3">
      <c r="A36" s="2">
        <v>42922</v>
      </c>
      <c r="B36" s="1">
        <v>100000</v>
      </c>
    </row>
    <row r="37" spans="1:3">
      <c r="A37" s="2">
        <v>42924</v>
      </c>
      <c r="B37" s="1">
        <v>40000</v>
      </c>
    </row>
    <row r="38" spans="1:3">
      <c r="A38" s="2">
        <v>42929</v>
      </c>
      <c r="B38" s="1">
        <v>60000</v>
      </c>
      <c r="C38">
        <v>3000000</v>
      </c>
    </row>
    <row r="39" spans="1:3">
      <c r="A39" s="2"/>
      <c r="B39" s="4">
        <f>SUM(B2:B38)</f>
        <v>7723000</v>
      </c>
    </row>
    <row r="40" spans="1:3">
      <c r="A40" t="s">
        <v>15</v>
      </c>
      <c r="B40" s="4">
        <v>6691000</v>
      </c>
    </row>
    <row r="41" spans="1:3">
      <c r="A41" t="s">
        <v>16</v>
      </c>
      <c r="B41" s="4">
        <v>10000000</v>
      </c>
    </row>
    <row r="42" spans="1:3">
      <c r="B42" s="4">
        <f>B39+B40-B41</f>
        <v>4414000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85"/>
  <sheetViews>
    <sheetView workbookViewId="0">
      <pane ySplit="1" topLeftCell="A85" activePane="bottomLeft" state="frozen"/>
      <selection pane="bottomLeft" activeCell="M163" sqref="M163"/>
    </sheetView>
  </sheetViews>
  <sheetFormatPr defaultRowHeight="16.5"/>
  <cols>
    <col min="1" max="1" width="9.875" bestFit="1" customWidth="1"/>
    <col min="2" max="10" width="0" hidden="1" customWidth="1"/>
    <col min="11" max="11" width="12.375" style="1" bestFit="1" customWidth="1"/>
    <col min="13" max="13" width="12.375" bestFit="1" customWidth="1"/>
    <col min="14" max="14" width="12.375" style="1" bestFit="1" customWidth="1"/>
    <col min="15" max="15" width="12.625" bestFit="1" customWidth="1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42738</v>
      </c>
      <c r="K2" s="1">
        <v>170000</v>
      </c>
    </row>
    <row r="3" spans="1:15" hidden="1">
      <c r="A3" s="2">
        <v>42739</v>
      </c>
    </row>
    <row r="4" spans="1:15" hidden="1">
      <c r="A4" s="2">
        <v>42740</v>
      </c>
    </row>
    <row r="5" spans="1:15">
      <c r="A5" s="2">
        <v>42741</v>
      </c>
      <c r="K5" s="1">
        <v>320000</v>
      </c>
    </row>
    <row r="6" spans="1:15" hidden="1">
      <c r="A6" s="2">
        <v>42742</v>
      </c>
    </row>
    <row r="7" spans="1:15" hidden="1">
      <c r="A7" s="2">
        <v>42743</v>
      </c>
    </row>
    <row r="8" spans="1:15" hidden="1">
      <c r="A8" s="2">
        <v>42744</v>
      </c>
    </row>
    <row r="9" spans="1:15" hidden="1">
      <c r="A9" s="2">
        <v>42745</v>
      </c>
    </row>
    <row r="10" spans="1:15">
      <c r="A10" s="2">
        <v>42746</v>
      </c>
      <c r="K10" s="1">
        <v>220000</v>
      </c>
    </row>
    <row r="11" spans="1:15" hidden="1">
      <c r="A11" s="2">
        <v>42747</v>
      </c>
    </row>
    <row r="12" spans="1:15" hidden="1">
      <c r="A12" s="2">
        <v>42748</v>
      </c>
    </row>
    <row r="13" spans="1:15">
      <c r="A13" s="2">
        <v>42749</v>
      </c>
      <c r="K13" s="1">
        <v>110000</v>
      </c>
    </row>
    <row r="14" spans="1:15" hidden="1">
      <c r="A14" s="2">
        <v>42750</v>
      </c>
    </row>
    <row r="15" spans="1:15" hidden="1">
      <c r="A15" s="2">
        <v>42751</v>
      </c>
    </row>
    <row r="16" spans="1:15" hidden="1">
      <c r="A16" s="2">
        <v>42752</v>
      </c>
    </row>
    <row r="17" spans="1:14" hidden="1">
      <c r="A17" s="2">
        <v>42753</v>
      </c>
    </row>
    <row r="18" spans="1:14">
      <c r="A18" s="2">
        <v>42754</v>
      </c>
      <c r="K18" s="1">
        <v>290000</v>
      </c>
      <c r="N18" s="1">
        <v>3000000</v>
      </c>
    </row>
    <row r="19" spans="1:14" hidden="1">
      <c r="A19" s="2">
        <v>42755</v>
      </c>
    </row>
    <row r="20" spans="1:14" hidden="1">
      <c r="A20" s="2">
        <v>42756</v>
      </c>
    </row>
    <row r="21" spans="1:14" hidden="1">
      <c r="A21" s="2">
        <v>42757</v>
      </c>
    </row>
    <row r="22" spans="1:14" hidden="1">
      <c r="A22" s="2">
        <v>42758</v>
      </c>
    </row>
    <row r="23" spans="1:14">
      <c r="A23" s="2">
        <v>42759</v>
      </c>
      <c r="K23" s="1">
        <v>300000</v>
      </c>
    </row>
    <row r="24" spans="1:14" hidden="1">
      <c r="A24" s="2">
        <v>42760</v>
      </c>
    </row>
    <row r="25" spans="1:14">
      <c r="A25" s="2">
        <v>42761</v>
      </c>
      <c r="K25" s="1">
        <v>640000</v>
      </c>
    </row>
    <row r="26" spans="1:14" hidden="1">
      <c r="A26" s="2">
        <v>42762</v>
      </c>
    </row>
    <row r="27" spans="1:14" hidden="1">
      <c r="A27" s="2">
        <v>42763</v>
      </c>
    </row>
    <row r="28" spans="1:14" hidden="1">
      <c r="A28" s="2">
        <v>42764</v>
      </c>
    </row>
    <row r="29" spans="1:14" hidden="1">
      <c r="A29" s="2">
        <v>42765</v>
      </c>
    </row>
    <row r="30" spans="1:14" hidden="1">
      <c r="A30" s="2">
        <v>42766</v>
      </c>
    </row>
    <row r="31" spans="1:14">
      <c r="A31" s="2">
        <v>42767</v>
      </c>
      <c r="K31" s="1">
        <v>210000</v>
      </c>
    </row>
    <row r="32" spans="1:14" hidden="1">
      <c r="A32" s="2">
        <v>42768</v>
      </c>
    </row>
    <row r="33" spans="1:11" hidden="1">
      <c r="A33" s="2">
        <v>42769</v>
      </c>
    </row>
    <row r="34" spans="1:11" hidden="1">
      <c r="A34" s="2">
        <v>42770</v>
      </c>
    </row>
    <row r="35" spans="1:11" hidden="1">
      <c r="A35" s="2">
        <v>42771</v>
      </c>
    </row>
    <row r="36" spans="1:11" hidden="1">
      <c r="A36" s="2">
        <v>42772</v>
      </c>
    </row>
    <row r="37" spans="1:11">
      <c r="A37" s="2">
        <v>42773</v>
      </c>
      <c r="K37" s="1">
        <v>160000</v>
      </c>
    </row>
    <row r="38" spans="1:11" hidden="1">
      <c r="A38" s="2">
        <v>42774</v>
      </c>
    </row>
    <row r="39" spans="1:11">
      <c r="A39" s="2">
        <v>42775</v>
      </c>
      <c r="K39" s="1">
        <v>310000</v>
      </c>
    </row>
    <row r="40" spans="1:11" hidden="1">
      <c r="A40" s="2">
        <v>42776</v>
      </c>
    </row>
    <row r="41" spans="1:11" hidden="1">
      <c r="A41" s="2">
        <v>42777</v>
      </c>
    </row>
    <row r="42" spans="1:11" hidden="1">
      <c r="A42" s="2">
        <v>42778</v>
      </c>
    </row>
    <row r="43" spans="1:11" hidden="1">
      <c r="A43" s="2">
        <v>42779</v>
      </c>
    </row>
    <row r="44" spans="1:11" hidden="1">
      <c r="A44" s="2">
        <v>42780</v>
      </c>
    </row>
    <row r="45" spans="1:11" hidden="1">
      <c r="A45" s="2">
        <v>42781</v>
      </c>
    </row>
    <row r="46" spans="1:11" hidden="1">
      <c r="A46" s="2">
        <v>42782</v>
      </c>
    </row>
    <row r="47" spans="1:11">
      <c r="A47" s="2">
        <v>42783</v>
      </c>
      <c r="K47" s="1">
        <v>280000</v>
      </c>
    </row>
    <row r="48" spans="1:11" hidden="1">
      <c r="A48" s="2">
        <v>42784</v>
      </c>
    </row>
    <row r="49" spans="1:14" hidden="1">
      <c r="A49" s="2">
        <v>42785</v>
      </c>
    </row>
    <row r="50" spans="1:14" hidden="1">
      <c r="A50" s="2">
        <v>42786</v>
      </c>
    </row>
    <row r="51" spans="1:14" hidden="1">
      <c r="A51" s="2">
        <v>42787</v>
      </c>
    </row>
    <row r="52" spans="1:14">
      <c r="A52" s="2">
        <v>42788</v>
      </c>
      <c r="K52" s="1">
        <v>290000</v>
      </c>
    </row>
    <row r="53" spans="1:14" hidden="1">
      <c r="A53" s="2">
        <v>42789</v>
      </c>
    </row>
    <row r="54" spans="1:14" hidden="1">
      <c r="A54" s="2">
        <v>42790</v>
      </c>
    </row>
    <row r="55" spans="1:14" hidden="1">
      <c r="A55" s="2">
        <v>42791</v>
      </c>
    </row>
    <row r="56" spans="1:14" hidden="1">
      <c r="A56" s="2">
        <v>42792</v>
      </c>
    </row>
    <row r="57" spans="1:14">
      <c r="A57" s="2">
        <v>42793</v>
      </c>
      <c r="K57" s="1">
        <v>130000</v>
      </c>
    </row>
    <row r="58" spans="1:14" hidden="1">
      <c r="A58" s="2">
        <v>42794</v>
      </c>
    </row>
    <row r="59" spans="1:14" hidden="1">
      <c r="A59" s="2">
        <v>42795</v>
      </c>
      <c r="N59" s="1">
        <v>4000000</v>
      </c>
    </row>
    <row r="60" spans="1:14" hidden="1">
      <c r="A60" s="2">
        <v>42796</v>
      </c>
    </row>
    <row r="61" spans="1:14">
      <c r="A61" s="2">
        <v>42797</v>
      </c>
      <c r="K61" s="1">
        <v>320000</v>
      </c>
    </row>
    <row r="62" spans="1:14" hidden="1">
      <c r="A62" s="2">
        <v>42798</v>
      </c>
    </row>
    <row r="63" spans="1:14" hidden="1">
      <c r="A63" s="2">
        <v>42799</v>
      </c>
    </row>
    <row r="64" spans="1:14" hidden="1">
      <c r="A64" s="2">
        <v>42800</v>
      </c>
    </row>
    <row r="65" spans="1:11">
      <c r="A65" s="2">
        <v>42801</v>
      </c>
      <c r="K65" s="1">
        <v>280000</v>
      </c>
    </row>
    <row r="66" spans="1:11" hidden="1">
      <c r="A66" s="2">
        <v>42802</v>
      </c>
    </row>
    <row r="67" spans="1:11" hidden="1">
      <c r="A67" s="2">
        <v>42803</v>
      </c>
    </row>
    <row r="68" spans="1:11">
      <c r="A68" s="2">
        <v>42804</v>
      </c>
      <c r="K68" s="1">
        <v>475000</v>
      </c>
    </row>
    <row r="69" spans="1:11" hidden="1">
      <c r="A69" s="2">
        <v>42805</v>
      </c>
    </row>
    <row r="70" spans="1:11" hidden="1">
      <c r="A70" s="2">
        <v>42806</v>
      </c>
    </row>
    <row r="71" spans="1:11" hidden="1">
      <c r="A71" s="2">
        <v>42807</v>
      </c>
    </row>
    <row r="72" spans="1:11" hidden="1">
      <c r="A72" s="2">
        <v>42808</v>
      </c>
    </row>
    <row r="73" spans="1:11">
      <c r="A73" s="2">
        <v>42809</v>
      </c>
      <c r="K73" s="1">
        <v>186000</v>
      </c>
    </row>
    <row r="74" spans="1:11" hidden="1">
      <c r="A74" s="2">
        <v>42810</v>
      </c>
    </row>
    <row r="75" spans="1:11" hidden="1">
      <c r="A75" s="2">
        <v>42811</v>
      </c>
    </row>
    <row r="76" spans="1:11" hidden="1">
      <c r="A76" s="2">
        <v>42812</v>
      </c>
    </row>
    <row r="77" spans="1:11" hidden="1">
      <c r="A77" s="2">
        <v>42813</v>
      </c>
    </row>
    <row r="78" spans="1:11">
      <c r="A78" s="2">
        <v>42814</v>
      </c>
      <c r="K78" s="1">
        <v>125000</v>
      </c>
    </row>
    <row r="79" spans="1:11" hidden="1">
      <c r="A79" s="2">
        <v>42815</v>
      </c>
    </row>
    <row r="80" spans="1:11" hidden="1">
      <c r="A80" s="2">
        <v>42816</v>
      </c>
    </row>
    <row r="81" spans="1:11" hidden="1">
      <c r="A81" s="2">
        <v>42817</v>
      </c>
    </row>
    <row r="82" spans="1:11" hidden="1">
      <c r="A82" s="2">
        <v>42818</v>
      </c>
    </row>
    <row r="83" spans="1:11" hidden="1">
      <c r="A83" s="2">
        <v>42819</v>
      </c>
    </row>
    <row r="84" spans="1:11" hidden="1">
      <c r="A84" s="2">
        <v>42820</v>
      </c>
    </row>
    <row r="85" spans="1:11">
      <c r="A85" s="2">
        <v>42821</v>
      </c>
      <c r="K85" s="1">
        <v>200000</v>
      </c>
    </row>
    <row r="86" spans="1:11" hidden="1">
      <c r="A86" s="2">
        <v>42822</v>
      </c>
    </row>
    <row r="87" spans="1:11" hidden="1">
      <c r="A87" s="2">
        <v>42823</v>
      </c>
    </row>
    <row r="88" spans="1:11" hidden="1">
      <c r="A88" s="2">
        <v>42824</v>
      </c>
    </row>
    <row r="89" spans="1:11" hidden="1">
      <c r="A89" s="2">
        <v>42825</v>
      </c>
    </row>
    <row r="90" spans="1:11" hidden="1">
      <c r="A90" s="2">
        <v>42826</v>
      </c>
    </row>
    <row r="91" spans="1:11" hidden="1">
      <c r="A91" s="2">
        <v>42827</v>
      </c>
    </row>
    <row r="92" spans="1:11">
      <c r="A92" s="2">
        <v>42828</v>
      </c>
      <c r="K92" s="1">
        <v>110000</v>
      </c>
    </row>
    <row r="93" spans="1:11" hidden="1">
      <c r="A93" s="2">
        <v>42829</v>
      </c>
    </row>
    <row r="94" spans="1:11" hidden="1">
      <c r="A94" s="2">
        <v>42830</v>
      </c>
    </row>
    <row r="95" spans="1:11">
      <c r="A95" s="2">
        <v>42831</v>
      </c>
      <c r="K95" s="1">
        <v>83000</v>
      </c>
    </row>
    <row r="96" spans="1:11" hidden="1">
      <c r="A96" s="2">
        <v>42832</v>
      </c>
    </row>
    <row r="97" spans="1:11">
      <c r="A97" s="2">
        <v>42833</v>
      </c>
      <c r="K97" s="1">
        <v>365000</v>
      </c>
    </row>
    <row r="98" spans="1:11" hidden="1">
      <c r="A98" s="2">
        <v>42834</v>
      </c>
    </row>
    <row r="99" spans="1:11" hidden="1">
      <c r="A99" s="2">
        <v>42835</v>
      </c>
    </row>
    <row r="100" spans="1:11" hidden="1">
      <c r="A100" s="2">
        <v>42836</v>
      </c>
    </row>
    <row r="101" spans="1:11" hidden="1">
      <c r="A101" s="2">
        <v>42837</v>
      </c>
    </row>
    <row r="102" spans="1:11" hidden="1">
      <c r="A102" s="2">
        <v>42838</v>
      </c>
    </row>
    <row r="103" spans="1:11" hidden="1">
      <c r="A103" s="2">
        <v>42839</v>
      </c>
    </row>
    <row r="104" spans="1:11" hidden="1">
      <c r="A104" s="2">
        <v>42840</v>
      </c>
    </row>
    <row r="105" spans="1:11" hidden="1">
      <c r="A105" s="2">
        <v>42841</v>
      </c>
    </row>
    <row r="106" spans="1:11" hidden="1">
      <c r="A106" s="2">
        <v>42842</v>
      </c>
    </row>
    <row r="107" spans="1:11" hidden="1">
      <c r="A107" s="2">
        <v>42843</v>
      </c>
    </row>
    <row r="108" spans="1:11">
      <c r="A108" s="2">
        <v>42844</v>
      </c>
      <c r="K108" s="3">
        <v>60000</v>
      </c>
    </row>
    <row r="109" spans="1:11" hidden="1">
      <c r="A109" s="2">
        <v>42845</v>
      </c>
    </row>
    <row r="110" spans="1:11" hidden="1">
      <c r="A110" s="2">
        <v>42846</v>
      </c>
    </row>
    <row r="111" spans="1:11" hidden="1">
      <c r="A111" s="2">
        <v>42847</v>
      </c>
    </row>
    <row r="112" spans="1:11" hidden="1">
      <c r="A112" s="2">
        <v>42848</v>
      </c>
    </row>
    <row r="113" spans="1:11" hidden="1">
      <c r="A113" s="2">
        <v>42849</v>
      </c>
    </row>
    <row r="114" spans="1:11" hidden="1">
      <c r="A114" s="2">
        <v>42850</v>
      </c>
    </row>
    <row r="115" spans="1:11" hidden="1">
      <c r="A115" s="2">
        <v>42851</v>
      </c>
    </row>
    <row r="116" spans="1:11" hidden="1">
      <c r="A116" s="2">
        <v>42852</v>
      </c>
    </row>
    <row r="117" spans="1:11" hidden="1">
      <c r="A117" s="2">
        <v>42853</v>
      </c>
    </row>
    <row r="118" spans="1:11">
      <c r="A118" s="2">
        <v>42854</v>
      </c>
      <c r="K118" s="1">
        <v>190000</v>
      </c>
    </row>
    <row r="119" spans="1:11" hidden="1">
      <c r="A119" s="2">
        <v>42855</v>
      </c>
    </row>
    <row r="120" spans="1:11" hidden="1">
      <c r="A120" s="2">
        <v>42856</v>
      </c>
    </row>
    <row r="121" spans="1:11" hidden="1">
      <c r="A121" s="2">
        <v>42857</v>
      </c>
    </row>
    <row r="122" spans="1:11" hidden="1">
      <c r="A122" s="2">
        <v>42858</v>
      </c>
    </row>
    <row r="123" spans="1:11" hidden="1">
      <c r="A123" s="2">
        <v>42859</v>
      </c>
    </row>
    <row r="124" spans="1:11">
      <c r="A124" s="2">
        <v>42860</v>
      </c>
      <c r="K124" s="1">
        <v>45000</v>
      </c>
    </row>
    <row r="125" spans="1:11" hidden="1">
      <c r="A125" s="2">
        <v>42861</v>
      </c>
    </row>
    <row r="126" spans="1:11" hidden="1">
      <c r="A126" s="2">
        <v>42862</v>
      </c>
    </row>
    <row r="127" spans="1:11">
      <c r="A127" s="2">
        <v>42863</v>
      </c>
      <c r="K127" s="1">
        <v>110000</v>
      </c>
    </row>
    <row r="128" spans="1:11" hidden="1">
      <c r="A128" s="2">
        <v>42864</v>
      </c>
    </row>
    <row r="129" spans="1:11" hidden="1">
      <c r="A129" s="2">
        <v>42865</v>
      </c>
    </row>
    <row r="130" spans="1:11" hidden="1">
      <c r="A130" s="2">
        <v>42866</v>
      </c>
    </row>
    <row r="131" spans="1:11">
      <c r="A131" s="2">
        <v>42867</v>
      </c>
      <c r="K131" s="1">
        <v>200000</v>
      </c>
    </row>
    <row r="132" spans="1:11" hidden="1">
      <c r="A132" s="2">
        <v>42868</v>
      </c>
    </row>
    <row r="133" spans="1:11" hidden="1">
      <c r="A133" s="2">
        <v>42869</v>
      </c>
    </row>
    <row r="134" spans="1:11" hidden="1">
      <c r="A134" s="2">
        <v>42870</v>
      </c>
    </row>
    <row r="135" spans="1:11" hidden="1">
      <c r="A135" s="2">
        <v>42871</v>
      </c>
    </row>
    <row r="136" spans="1:11" hidden="1">
      <c r="A136" s="2">
        <v>42872</v>
      </c>
    </row>
    <row r="137" spans="1:11" hidden="1">
      <c r="A137" s="2">
        <v>42873</v>
      </c>
    </row>
    <row r="138" spans="1:11">
      <c r="A138" s="2">
        <v>42874</v>
      </c>
      <c r="K138" s="1">
        <v>444000</v>
      </c>
    </row>
    <row r="139" spans="1:11" hidden="1">
      <c r="A139" s="2">
        <v>42875</v>
      </c>
    </row>
    <row r="140" spans="1:11" hidden="1">
      <c r="A140" s="2">
        <v>42876</v>
      </c>
    </row>
    <row r="141" spans="1:11" hidden="1">
      <c r="A141" s="2">
        <v>42877</v>
      </c>
    </row>
    <row r="142" spans="1:11" hidden="1">
      <c r="A142" s="2">
        <v>42878</v>
      </c>
    </row>
    <row r="143" spans="1:11" hidden="1">
      <c r="A143" s="2">
        <v>42879</v>
      </c>
    </row>
    <row r="144" spans="1:11">
      <c r="A144" s="2">
        <v>42880</v>
      </c>
      <c r="K144" s="1">
        <v>90000</v>
      </c>
    </row>
    <row r="145" spans="1:11" hidden="1">
      <c r="A145" s="2">
        <v>42881</v>
      </c>
    </row>
    <row r="146" spans="1:11" hidden="1">
      <c r="A146" s="2">
        <v>42882</v>
      </c>
    </row>
    <row r="147" spans="1:11" hidden="1">
      <c r="A147" s="2">
        <v>42883</v>
      </c>
    </row>
    <row r="148" spans="1:11" hidden="1">
      <c r="A148" s="2">
        <v>42884</v>
      </c>
    </row>
    <row r="149" spans="1:11" hidden="1">
      <c r="A149" s="2">
        <v>42885</v>
      </c>
    </row>
    <row r="150" spans="1:11" hidden="1">
      <c r="A150" s="2">
        <v>42886</v>
      </c>
    </row>
    <row r="151" spans="1:11" hidden="1">
      <c r="A151" s="2">
        <v>42887</v>
      </c>
    </row>
    <row r="152" spans="1:11" hidden="1">
      <c r="A152" s="2">
        <v>42888</v>
      </c>
    </row>
    <row r="153" spans="1:11" hidden="1">
      <c r="A153" s="2">
        <v>42889</v>
      </c>
    </row>
    <row r="154" spans="1:11" hidden="1">
      <c r="A154" s="2">
        <v>42890</v>
      </c>
    </row>
    <row r="155" spans="1:11" hidden="1">
      <c r="A155" s="2">
        <v>42891</v>
      </c>
    </row>
    <row r="156" spans="1:11">
      <c r="A156" s="2">
        <v>42892</v>
      </c>
      <c r="K156" s="1">
        <v>105000</v>
      </c>
    </row>
    <row r="157" spans="1:11" hidden="1">
      <c r="A157" s="2">
        <v>42893</v>
      </c>
    </row>
    <row r="158" spans="1:11" hidden="1">
      <c r="A158" s="2">
        <v>42894</v>
      </c>
    </row>
    <row r="159" spans="1:11">
      <c r="A159" s="2">
        <v>42895</v>
      </c>
      <c r="K159" s="1">
        <v>180000</v>
      </c>
    </row>
    <row r="160" spans="1:11" hidden="1">
      <c r="A160" s="2">
        <v>42896</v>
      </c>
    </row>
    <row r="161" spans="1:11" hidden="1">
      <c r="A161" s="2">
        <v>42897</v>
      </c>
    </row>
    <row r="162" spans="1:11" hidden="1">
      <c r="A162" s="2">
        <v>42898</v>
      </c>
    </row>
    <row r="163" spans="1:11">
      <c r="A163" s="2">
        <v>42899</v>
      </c>
      <c r="K163" s="1">
        <v>325000</v>
      </c>
    </row>
    <row r="164" spans="1:11" hidden="1">
      <c r="A164" s="2">
        <v>42900</v>
      </c>
    </row>
    <row r="165" spans="1:11" hidden="1">
      <c r="A165" s="2">
        <v>42901</v>
      </c>
    </row>
    <row r="166" spans="1:11" hidden="1">
      <c r="A166" s="2">
        <v>42902</v>
      </c>
    </row>
    <row r="167" spans="1:11" hidden="1">
      <c r="A167" s="2">
        <v>42903</v>
      </c>
    </row>
    <row r="168" spans="1:11" hidden="1">
      <c r="A168" s="2">
        <v>42904</v>
      </c>
    </row>
    <row r="169" spans="1:11" hidden="1">
      <c r="A169" s="2">
        <v>42905</v>
      </c>
    </row>
    <row r="170" spans="1:11" hidden="1">
      <c r="A170" s="2">
        <v>42906</v>
      </c>
    </row>
    <row r="171" spans="1:11">
      <c r="A171" s="2">
        <v>42907</v>
      </c>
      <c r="K171" s="1">
        <v>40000</v>
      </c>
    </row>
    <row r="172" spans="1:11" hidden="1">
      <c r="A172" s="2">
        <v>42908</v>
      </c>
    </row>
    <row r="173" spans="1:11" hidden="1">
      <c r="A173" s="2">
        <v>42909</v>
      </c>
    </row>
    <row r="174" spans="1:11" hidden="1">
      <c r="A174" s="2">
        <v>42910</v>
      </c>
    </row>
    <row r="175" spans="1:11" hidden="1">
      <c r="A175" s="2">
        <v>42911</v>
      </c>
    </row>
    <row r="176" spans="1:11" hidden="1">
      <c r="A176" s="2">
        <v>42912</v>
      </c>
    </row>
    <row r="177" spans="1:14">
      <c r="A177" s="2">
        <v>42913</v>
      </c>
      <c r="K177" s="1">
        <v>160000</v>
      </c>
    </row>
    <row r="178" spans="1:14">
      <c r="K178" s="1">
        <f>SUM(K2:K177)</f>
        <v>7523000</v>
      </c>
      <c r="N178" s="1">
        <f>SUM(N2:N177)</f>
        <v>7000000</v>
      </c>
    </row>
    <row r="179" spans="1:14">
      <c r="A179" t="s">
        <v>11</v>
      </c>
      <c r="K179" s="1">
        <v>6691000</v>
      </c>
    </row>
    <row r="180" spans="1:14">
      <c r="K180" s="1">
        <f>K178+K179-N178</f>
        <v>7214000</v>
      </c>
    </row>
    <row r="181" spans="1:14">
      <c r="K181" s="1">
        <f>K180-5926000</f>
        <v>1288000</v>
      </c>
    </row>
    <row r="182" spans="1:14">
      <c r="K182" s="1">
        <f>K178+K108</f>
        <v>7583000</v>
      </c>
    </row>
    <row r="183" spans="1:14">
      <c r="M183" s="1">
        <v>7583000</v>
      </c>
      <c r="N183" s="1">
        <f>K179+M183-8000000</f>
        <v>6274000</v>
      </c>
    </row>
    <row r="184" spans="1:14">
      <c r="K184" s="1">
        <f>M183-K182</f>
        <v>0</v>
      </c>
      <c r="N184" s="1">
        <v>5926000</v>
      </c>
    </row>
    <row r="185" spans="1:14">
      <c r="N185" s="1">
        <f>N183-N184</f>
        <v>348000</v>
      </c>
    </row>
  </sheetData>
  <autoFilter ref="A1:O180">
    <filterColumn colId="10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6"/>
  <sheetViews>
    <sheetView workbookViewId="0">
      <selection activeCell="A36" sqref="A1:A36"/>
    </sheetView>
  </sheetViews>
  <sheetFormatPr defaultRowHeight="16.5"/>
  <sheetData>
    <row r="1" spans="1:1">
      <c r="A1">
        <v>160</v>
      </c>
    </row>
    <row r="2" spans="1:1">
      <c r="A2">
        <v>40</v>
      </c>
    </row>
    <row r="3" spans="1:1">
      <c r="A3">
        <v>325</v>
      </c>
    </row>
    <row r="4" spans="1:1">
      <c r="A4">
        <v>180</v>
      </c>
    </row>
    <row r="5" spans="1:1">
      <c r="A5">
        <v>105</v>
      </c>
    </row>
    <row r="6" spans="1:1">
      <c r="A6">
        <v>90</v>
      </c>
    </row>
    <row r="7" spans="1:1">
      <c r="A7">
        <v>444</v>
      </c>
    </row>
    <row r="8" spans="1:1">
      <c r="A8">
        <v>200</v>
      </c>
    </row>
    <row r="9" spans="1:1">
      <c r="A9">
        <v>110</v>
      </c>
    </row>
    <row r="10" spans="1:1">
      <c r="A10">
        <v>45</v>
      </c>
    </row>
    <row r="11" spans="1:1">
      <c r="A11">
        <v>190</v>
      </c>
    </row>
    <row r="12" spans="1:1">
      <c r="A12">
        <v>60</v>
      </c>
    </row>
    <row r="13" spans="1:1">
      <c r="A13">
        <v>55</v>
      </c>
    </row>
    <row r="14" spans="1:1">
      <c r="A14">
        <v>365</v>
      </c>
    </row>
    <row r="15" spans="1:1">
      <c r="A15">
        <v>83</v>
      </c>
    </row>
    <row r="16" spans="1:1">
      <c r="A16">
        <v>110</v>
      </c>
    </row>
    <row r="17" spans="1:1">
      <c r="A17">
        <v>200</v>
      </c>
    </row>
    <row r="18" spans="1:1">
      <c r="A18">
        <v>130</v>
      </c>
    </row>
    <row r="19" spans="1:1">
      <c r="A19">
        <v>186</v>
      </c>
    </row>
    <row r="20" spans="1:1">
      <c r="A20">
        <v>475</v>
      </c>
    </row>
    <row r="21" spans="1:1">
      <c r="A21">
        <v>280</v>
      </c>
    </row>
    <row r="22" spans="1:1">
      <c r="A22">
        <v>320</v>
      </c>
    </row>
    <row r="23" spans="1:1">
      <c r="A23">
        <v>130</v>
      </c>
    </row>
    <row r="24" spans="1:1">
      <c r="A24">
        <v>290</v>
      </c>
    </row>
    <row r="25" spans="1:1">
      <c r="A25">
        <v>280</v>
      </c>
    </row>
    <row r="26" spans="1:1">
      <c r="A26">
        <v>310</v>
      </c>
    </row>
    <row r="27" spans="1:1">
      <c r="A27">
        <v>160</v>
      </c>
    </row>
    <row r="28" spans="1:1">
      <c r="A28">
        <v>210</v>
      </c>
    </row>
    <row r="29" spans="1:1">
      <c r="A29">
        <v>640</v>
      </c>
    </row>
    <row r="30" spans="1:1">
      <c r="A30">
        <v>300</v>
      </c>
    </row>
    <row r="31" spans="1:1">
      <c r="A31">
        <v>290</v>
      </c>
    </row>
    <row r="32" spans="1:1">
      <c r="A32">
        <v>110</v>
      </c>
    </row>
    <row r="33" spans="1:1">
      <c r="A33">
        <v>220</v>
      </c>
    </row>
    <row r="34" spans="1:1">
      <c r="A34">
        <v>320</v>
      </c>
    </row>
    <row r="35" spans="1:1">
      <c r="A35">
        <v>170</v>
      </c>
    </row>
    <row r="36" spans="1:1">
      <c r="A36">
        <f>SUM(A1:A35)</f>
        <v>7583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4"/>
  <sheetViews>
    <sheetView tabSelected="1" workbookViewId="0">
      <selection activeCell="D134" sqref="A1:D134"/>
    </sheetView>
  </sheetViews>
  <sheetFormatPr defaultRowHeight="12"/>
  <cols>
    <col min="1" max="1" width="9.125" style="5" customWidth="1"/>
    <col min="2" max="3" width="11.75" style="6" bestFit="1" customWidth="1"/>
    <col min="4" max="4" width="11" style="8" bestFit="1" customWidth="1"/>
    <col min="5" max="5" width="9.5" style="5" bestFit="1" customWidth="1"/>
    <col min="6" max="16384" width="9" style="5"/>
  </cols>
  <sheetData>
    <row r="1" spans="1:3">
      <c r="B1" s="6" t="s">
        <v>17</v>
      </c>
      <c r="C1" s="6" t="s">
        <v>13</v>
      </c>
    </row>
    <row r="2" spans="1:3">
      <c r="A2" s="7">
        <v>42644</v>
      </c>
      <c r="B2" s="6">
        <v>78000</v>
      </c>
    </row>
    <row r="3" spans="1:3">
      <c r="A3" s="7">
        <v>42648</v>
      </c>
      <c r="B3" s="6">
        <v>130000</v>
      </c>
    </row>
    <row r="4" spans="1:3">
      <c r="A4" s="7">
        <v>42651</v>
      </c>
      <c r="B4" s="6">
        <v>165000</v>
      </c>
    </row>
    <row r="5" spans="1:3">
      <c r="A5" s="7">
        <v>43018</v>
      </c>
      <c r="B5" s="6">
        <v>120000</v>
      </c>
    </row>
    <row r="6" spans="1:3">
      <c r="A6" s="7">
        <v>43020</v>
      </c>
      <c r="B6" s="6">
        <v>141000</v>
      </c>
    </row>
    <row r="7" spans="1:3">
      <c r="A7" s="7">
        <v>43023</v>
      </c>
      <c r="B7" s="6">
        <v>123000</v>
      </c>
    </row>
    <row r="8" spans="1:3">
      <c r="A8" s="7">
        <v>43025</v>
      </c>
      <c r="B8" s="6">
        <v>123000</v>
      </c>
    </row>
    <row r="9" spans="1:3">
      <c r="A9" s="7">
        <v>43026</v>
      </c>
      <c r="B9" s="6">
        <v>81000</v>
      </c>
    </row>
    <row r="10" spans="1:3">
      <c r="A10" s="7">
        <v>43028</v>
      </c>
      <c r="B10" s="6">
        <v>155000</v>
      </c>
    </row>
    <row r="11" spans="1:3">
      <c r="A11" s="7">
        <v>43029</v>
      </c>
      <c r="B11" s="6">
        <v>200000</v>
      </c>
      <c r="C11" s="6">
        <v>781000</v>
      </c>
    </row>
    <row r="12" spans="1:3">
      <c r="A12" s="7">
        <v>43030</v>
      </c>
      <c r="B12" s="6">
        <v>34000</v>
      </c>
    </row>
    <row r="13" spans="1:3">
      <c r="A13" s="7">
        <v>43032</v>
      </c>
      <c r="B13" s="6">
        <v>27000</v>
      </c>
    </row>
    <row r="14" spans="1:3">
      <c r="A14" s="7">
        <v>43033</v>
      </c>
      <c r="B14" s="6">
        <v>180000</v>
      </c>
    </row>
    <row r="15" spans="1:3">
      <c r="A15" s="7">
        <v>43034</v>
      </c>
      <c r="C15" s="6">
        <v>320000</v>
      </c>
    </row>
    <row r="16" spans="1:3">
      <c r="A16" s="7">
        <v>43035</v>
      </c>
      <c r="B16" s="6">
        <v>90000</v>
      </c>
    </row>
    <row r="17" spans="1:4">
      <c r="A17" s="7">
        <v>43037</v>
      </c>
      <c r="B17" s="6">
        <v>94000</v>
      </c>
      <c r="D17" s="8" t="s">
        <v>18</v>
      </c>
    </row>
    <row r="18" spans="1:4">
      <c r="A18" s="7">
        <v>43039</v>
      </c>
      <c r="B18" s="6">
        <v>94000</v>
      </c>
      <c r="D18" s="9">
        <f>SUM(B2:B18)</f>
        <v>1835000</v>
      </c>
    </row>
    <row r="19" spans="1:4">
      <c r="A19" s="7">
        <v>43040</v>
      </c>
      <c r="B19" s="6">
        <v>146000</v>
      </c>
    </row>
    <row r="20" spans="1:4">
      <c r="A20" s="7">
        <v>43041</v>
      </c>
      <c r="B20" s="6">
        <v>225000</v>
      </c>
    </row>
    <row r="21" spans="1:4">
      <c r="A21" s="7">
        <v>43042</v>
      </c>
      <c r="B21" s="6">
        <v>80000</v>
      </c>
    </row>
    <row r="22" spans="1:4">
      <c r="A22" s="7">
        <v>43043</v>
      </c>
      <c r="B22" s="6">
        <v>90000</v>
      </c>
      <c r="C22" s="6">
        <v>642000</v>
      </c>
    </row>
    <row r="23" spans="1:4">
      <c r="A23" s="7">
        <v>43044</v>
      </c>
      <c r="B23" s="6">
        <v>170000</v>
      </c>
    </row>
    <row r="24" spans="1:4">
      <c r="A24" s="7">
        <v>43046</v>
      </c>
      <c r="B24" s="6">
        <v>331000</v>
      </c>
    </row>
    <row r="25" spans="1:4">
      <c r="A25" s="7">
        <v>43047</v>
      </c>
      <c r="B25" s="6">
        <v>230000</v>
      </c>
    </row>
    <row r="26" spans="1:4">
      <c r="A26" s="7">
        <v>43048</v>
      </c>
      <c r="B26" s="6">
        <v>420000</v>
      </c>
    </row>
    <row r="27" spans="1:4">
      <c r="A27" s="7">
        <v>43049</v>
      </c>
      <c r="B27" s="6">
        <v>439000</v>
      </c>
    </row>
    <row r="28" spans="1:4">
      <c r="A28" s="7">
        <v>43050</v>
      </c>
      <c r="B28" s="6">
        <v>400000</v>
      </c>
      <c r="C28" s="6">
        <v>384000</v>
      </c>
    </row>
    <row r="29" spans="1:4">
      <c r="A29" s="7">
        <v>43051</v>
      </c>
      <c r="B29" s="6">
        <v>469000</v>
      </c>
    </row>
    <row r="30" spans="1:4">
      <c r="A30" s="7">
        <v>43053</v>
      </c>
      <c r="B30" s="6">
        <v>312000</v>
      </c>
    </row>
    <row r="31" spans="1:4">
      <c r="A31" s="7">
        <v>43054</v>
      </c>
      <c r="B31" s="6">
        <v>450000</v>
      </c>
    </row>
    <row r="32" spans="1:4">
      <c r="A32" s="7">
        <v>43055</v>
      </c>
      <c r="B32" s="6">
        <v>225000</v>
      </c>
      <c r="C32" s="6">
        <v>593000</v>
      </c>
    </row>
    <row r="33" spans="1:4">
      <c r="A33" s="7">
        <v>43056</v>
      </c>
      <c r="B33" s="6">
        <v>385000</v>
      </c>
    </row>
    <row r="34" spans="1:4">
      <c r="A34" s="7">
        <v>43057</v>
      </c>
      <c r="B34" s="6">
        <v>800000</v>
      </c>
    </row>
    <row r="35" spans="1:4">
      <c r="A35" s="7">
        <v>43060</v>
      </c>
      <c r="B35" s="6">
        <v>357000</v>
      </c>
    </row>
    <row r="36" spans="1:4">
      <c r="A36" s="7">
        <v>43061</v>
      </c>
      <c r="B36" s="6">
        <v>500000</v>
      </c>
    </row>
    <row r="37" spans="1:4">
      <c r="A37" s="7">
        <v>43062</v>
      </c>
      <c r="B37" s="6">
        <v>500000</v>
      </c>
    </row>
    <row r="38" spans="1:4">
      <c r="A38" s="7">
        <v>43063</v>
      </c>
      <c r="B38" s="6">
        <v>120000</v>
      </c>
    </row>
    <row r="39" spans="1:4">
      <c r="A39" s="7">
        <v>43064</v>
      </c>
      <c r="B39" s="6">
        <v>651000</v>
      </c>
    </row>
    <row r="40" spans="1:4">
      <c r="A40" s="7">
        <v>43065</v>
      </c>
      <c r="B40" s="6">
        <v>250000</v>
      </c>
    </row>
    <row r="41" spans="1:4">
      <c r="A41" s="7">
        <v>43067</v>
      </c>
      <c r="B41" s="6">
        <v>243000</v>
      </c>
    </row>
    <row r="42" spans="1:4">
      <c r="A42" s="7">
        <v>43068</v>
      </c>
      <c r="B42" s="6">
        <v>500000</v>
      </c>
      <c r="D42" s="8" t="s">
        <v>19</v>
      </c>
    </row>
    <row r="43" spans="1:4">
      <c r="A43" s="7">
        <v>43069</v>
      </c>
      <c r="B43" s="6">
        <v>14000</v>
      </c>
      <c r="D43" s="9">
        <f>SUM(B19:B43)</f>
        <v>8307000</v>
      </c>
    </row>
    <row r="44" spans="1:4">
      <c r="A44" s="7">
        <v>43070</v>
      </c>
      <c r="B44" s="6">
        <v>180000</v>
      </c>
    </row>
    <row r="45" spans="1:4">
      <c r="A45" s="7">
        <v>43071</v>
      </c>
      <c r="B45" s="6">
        <v>244000</v>
      </c>
      <c r="C45" s="6">
        <v>1302000</v>
      </c>
    </row>
    <row r="46" spans="1:4">
      <c r="A46" s="7">
        <v>43072</v>
      </c>
      <c r="B46" s="6">
        <v>359000</v>
      </c>
    </row>
    <row r="47" spans="1:4">
      <c r="A47" s="7">
        <v>43074</v>
      </c>
      <c r="B47" s="6">
        <v>261000</v>
      </c>
    </row>
    <row r="48" spans="1:4">
      <c r="A48" s="7">
        <v>43076</v>
      </c>
      <c r="C48" s="6">
        <v>2139000</v>
      </c>
    </row>
    <row r="49" spans="1:4">
      <c r="A49" s="7">
        <v>43077</v>
      </c>
      <c r="B49" s="6">
        <v>351000</v>
      </c>
    </row>
    <row r="50" spans="1:4">
      <c r="A50" s="7">
        <v>43078</v>
      </c>
      <c r="B50" s="6">
        <v>365000</v>
      </c>
    </row>
    <row r="51" spans="1:4">
      <c r="A51" s="7">
        <v>43081</v>
      </c>
      <c r="B51" s="6">
        <v>116000</v>
      </c>
    </row>
    <row r="52" spans="1:4">
      <c r="A52" s="7">
        <v>43082</v>
      </c>
      <c r="B52" s="6">
        <v>287000</v>
      </c>
    </row>
    <row r="53" spans="1:4">
      <c r="A53" s="7">
        <v>43083</v>
      </c>
      <c r="C53" s="6">
        <v>2172000</v>
      </c>
    </row>
    <row r="54" spans="1:4">
      <c r="A54" s="7">
        <v>43085</v>
      </c>
      <c r="B54" s="6">
        <v>160000</v>
      </c>
    </row>
    <row r="55" spans="1:4">
      <c r="A55" s="7">
        <v>43088</v>
      </c>
      <c r="B55" s="6">
        <v>180000</v>
      </c>
    </row>
    <row r="56" spans="1:4">
      <c r="A56" s="7">
        <v>43089</v>
      </c>
      <c r="B56" s="6">
        <v>360000</v>
      </c>
    </row>
    <row r="57" spans="1:4">
      <c r="A57" s="7">
        <v>43090</v>
      </c>
      <c r="C57" s="6">
        <v>1878000</v>
      </c>
    </row>
    <row r="58" spans="1:4">
      <c r="A58" s="7">
        <v>43095</v>
      </c>
      <c r="B58" s="6">
        <v>140000</v>
      </c>
    </row>
    <row r="59" spans="1:4">
      <c r="A59" s="7">
        <v>43096</v>
      </c>
      <c r="B59" s="6">
        <v>465000</v>
      </c>
      <c r="D59" s="8" t="s">
        <v>20</v>
      </c>
    </row>
    <row r="60" spans="1:4">
      <c r="A60" s="7">
        <v>43099</v>
      </c>
      <c r="B60" s="6">
        <v>255000</v>
      </c>
      <c r="D60" s="9">
        <f>SUM(B44:B60)</f>
        <v>3723000</v>
      </c>
    </row>
    <row r="61" spans="1:4">
      <c r="A61" s="7">
        <v>42738</v>
      </c>
      <c r="B61" s="6">
        <v>330000</v>
      </c>
    </row>
    <row r="62" spans="1:4">
      <c r="A62" s="7">
        <v>42739</v>
      </c>
      <c r="C62" s="6">
        <v>2589000</v>
      </c>
    </row>
    <row r="63" spans="1:4">
      <c r="A63" s="7">
        <v>42740</v>
      </c>
      <c r="B63" s="6">
        <v>630000</v>
      </c>
    </row>
    <row r="64" spans="1:4">
      <c r="A64" s="7">
        <v>42741</v>
      </c>
      <c r="B64" s="6">
        <v>325000</v>
      </c>
    </row>
    <row r="65" spans="1:4">
      <c r="A65" s="7">
        <v>42751</v>
      </c>
      <c r="B65" s="6">
        <v>75000</v>
      </c>
    </row>
    <row r="66" spans="1:4">
      <c r="A66" s="7">
        <v>42752</v>
      </c>
      <c r="B66" s="6">
        <v>440000</v>
      </c>
    </row>
    <row r="67" spans="1:4">
      <c r="A67" s="7">
        <v>42753</v>
      </c>
      <c r="B67" s="6">
        <v>240000</v>
      </c>
      <c r="C67" s="6">
        <v>1103000</v>
      </c>
    </row>
    <row r="68" spans="1:4">
      <c r="A68" s="7">
        <v>42754</v>
      </c>
      <c r="B68" s="6">
        <v>90000</v>
      </c>
    </row>
    <row r="69" spans="1:4">
      <c r="A69" s="7">
        <v>42755</v>
      </c>
      <c r="B69" s="6">
        <f>85000+180000</f>
        <v>265000</v>
      </c>
    </row>
    <row r="70" spans="1:4">
      <c r="A70" s="7">
        <v>42756</v>
      </c>
      <c r="B70" s="6">
        <v>140000</v>
      </c>
    </row>
    <row r="71" spans="1:4">
      <c r="A71" s="7">
        <v>42758</v>
      </c>
      <c r="B71" s="6">
        <v>140000</v>
      </c>
    </row>
    <row r="72" spans="1:4">
      <c r="A72" s="7">
        <v>42759</v>
      </c>
      <c r="B72" s="6">
        <v>140000</v>
      </c>
      <c r="D72" s="8" t="s">
        <v>21</v>
      </c>
    </row>
    <row r="73" spans="1:4">
      <c r="A73" s="7">
        <v>42760</v>
      </c>
      <c r="B73" s="6">
        <v>800000</v>
      </c>
      <c r="D73" s="9">
        <f>SUM(B61:B73)</f>
        <v>3615000</v>
      </c>
    </row>
    <row r="74" spans="1:4">
      <c r="A74" s="7">
        <v>42768</v>
      </c>
      <c r="C74" s="6">
        <v>1120000</v>
      </c>
      <c r="D74" s="9"/>
    </row>
    <row r="75" spans="1:4">
      <c r="A75" s="7">
        <v>42774</v>
      </c>
      <c r="B75" s="6">
        <f>320000+160000</f>
        <v>480000</v>
      </c>
    </row>
    <row r="76" spans="1:4">
      <c r="A76" s="7">
        <v>42775</v>
      </c>
      <c r="B76" s="6">
        <f>240000+150000</f>
        <v>390000</v>
      </c>
    </row>
    <row r="77" spans="1:4">
      <c r="A77" s="7">
        <v>42776</v>
      </c>
      <c r="C77" s="6">
        <v>1025000</v>
      </c>
    </row>
    <row r="78" spans="1:4">
      <c r="A78" s="7">
        <v>42777</v>
      </c>
      <c r="B78" s="6">
        <v>40000</v>
      </c>
    </row>
    <row r="79" spans="1:4">
      <c r="A79" s="7">
        <v>42781</v>
      </c>
      <c r="B79" s="6">
        <v>135000</v>
      </c>
    </row>
    <row r="80" spans="1:4">
      <c r="A80" s="7">
        <v>42783</v>
      </c>
      <c r="B80" s="6">
        <v>80000</v>
      </c>
      <c r="C80" s="6">
        <v>1080000</v>
      </c>
    </row>
    <row r="81" spans="1:4">
      <c r="A81" s="7">
        <v>42786</v>
      </c>
      <c r="B81" s="6">
        <v>120000</v>
      </c>
    </row>
    <row r="82" spans="1:4">
      <c r="A82" s="7">
        <v>42787</v>
      </c>
      <c r="B82" s="6">
        <v>165000</v>
      </c>
    </row>
    <row r="83" spans="1:4">
      <c r="A83" s="7">
        <v>42788</v>
      </c>
      <c r="B83" s="6">
        <v>220000</v>
      </c>
    </row>
    <row r="84" spans="1:4">
      <c r="A84" s="7">
        <v>42790</v>
      </c>
      <c r="C84" s="6">
        <v>910000</v>
      </c>
      <c r="D84" s="8" t="s">
        <v>22</v>
      </c>
    </row>
    <row r="85" spans="1:4">
      <c r="A85" s="7">
        <v>42793</v>
      </c>
      <c r="B85" s="6">
        <v>320000</v>
      </c>
      <c r="D85" s="9">
        <f>SUM(B75:B85)</f>
        <v>1950000</v>
      </c>
    </row>
    <row r="86" spans="1:4">
      <c r="A86" s="7">
        <v>42795</v>
      </c>
      <c r="B86" s="6">
        <v>190000</v>
      </c>
    </row>
    <row r="87" spans="1:4">
      <c r="A87" s="7">
        <v>42797</v>
      </c>
      <c r="B87" s="6">
        <v>360000</v>
      </c>
      <c r="C87" s="6">
        <v>1500000</v>
      </c>
    </row>
    <row r="88" spans="1:4">
      <c r="A88" s="7">
        <v>42801</v>
      </c>
      <c r="B88" s="6">
        <v>640000</v>
      </c>
    </row>
    <row r="89" spans="1:4">
      <c r="A89" s="7">
        <v>42810</v>
      </c>
      <c r="B89" s="6">
        <v>80000</v>
      </c>
      <c r="C89" s="6">
        <v>1515000</v>
      </c>
    </row>
    <row r="90" spans="1:4">
      <c r="A90" s="7">
        <v>42811</v>
      </c>
      <c r="B90" s="6">
        <v>140000</v>
      </c>
    </row>
    <row r="91" spans="1:4">
      <c r="A91" s="7">
        <v>42814</v>
      </c>
      <c r="B91" s="6">
        <v>130000</v>
      </c>
    </row>
    <row r="92" spans="1:4">
      <c r="A92" s="7">
        <v>42816</v>
      </c>
      <c r="B92" s="6">
        <v>390000</v>
      </c>
    </row>
    <row r="93" spans="1:4">
      <c r="A93" s="7">
        <v>42817</v>
      </c>
      <c r="C93" s="6">
        <v>640000</v>
      </c>
    </row>
    <row r="94" spans="1:4">
      <c r="A94" s="7">
        <v>42821</v>
      </c>
      <c r="B94" s="6">
        <v>70000</v>
      </c>
      <c r="D94" s="8" t="s">
        <v>23</v>
      </c>
    </row>
    <row r="95" spans="1:4">
      <c r="A95" s="7">
        <v>42824</v>
      </c>
      <c r="B95" s="6">
        <v>280000</v>
      </c>
      <c r="D95" s="9">
        <f>SUM(B86:B95)</f>
        <v>2280000</v>
      </c>
    </row>
    <row r="96" spans="1:4">
      <c r="A96" s="7">
        <v>42828</v>
      </c>
      <c r="B96" s="6">
        <v>135000</v>
      </c>
    </row>
    <row r="97" spans="1:4">
      <c r="A97" s="7">
        <v>42831</v>
      </c>
      <c r="B97" s="6">
        <v>260000</v>
      </c>
    </row>
    <row r="98" spans="1:4">
      <c r="A98" s="7">
        <v>42832</v>
      </c>
      <c r="B98" s="6">
        <v>280000</v>
      </c>
    </row>
    <row r="99" spans="1:4">
      <c r="A99" s="7">
        <v>42838</v>
      </c>
      <c r="B99" s="6">
        <v>75000</v>
      </c>
    </row>
    <row r="100" spans="1:4">
      <c r="A100" s="7">
        <v>42839</v>
      </c>
      <c r="B100" s="6">
        <v>140000</v>
      </c>
      <c r="C100" s="6">
        <v>740000</v>
      </c>
    </row>
    <row r="101" spans="1:4">
      <c r="A101" s="7">
        <v>42842</v>
      </c>
      <c r="B101" s="6">
        <v>165000</v>
      </c>
    </row>
    <row r="102" spans="1:4">
      <c r="A102" s="7">
        <v>42844</v>
      </c>
      <c r="B102" s="6">
        <v>60000</v>
      </c>
    </row>
    <row r="103" spans="1:4">
      <c r="A103" s="7">
        <v>42846</v>
      </c>
      <c r="B103" s="6">
        <v>140000</v>
      </c>
      <c r="D103" s="8" t="s">
        <v>24</v>
      </c>
    </row>
    <row r="104" spans="1:4">
      <c r="A104" s="7">
        <v>42851</v>
      </c>
      <c r="B104" s="6">
        <f>60000+75000+40000</f>
        <v>175000</v>
      </c>
      <c r="C104" s="6">
        <v>350000</v>
      </c>
      <c r="D104" s="10">
        <f>SUM(B96:B104)</f>
        <v>1430000</v>
      </c>
    </row>
    <row r="105" spans="1:4">
      <c r="A105" s="7">
        <v>42857</v>
      </c>
      <c r="B105" s="6">
        <v>65000</v>
      </c>
    </row>
    <row r="106" spans="1:4">
      <c r="A106" s="7">
        <v>42858</v>
      </c>
      <c r="B106" s="6">
        <v>150000</v>
      </c>
    </row>
    <row r="107" spans="1:4">
      <c r="A107" s="7">
        <v>42861</v>
      </c>
      <c r="B107" s="6">
        <v>48000</v>
      </c>
    </row>
    <row r="108" spans="1:4">
      <c r="A108" s="7">
        <v>42864</v>
      </c>
      <c r="B108" s="6">
        <v>80000</v>
      </c>
    </row>
    <row r="109" spans="1:4">
      <c r="A109" s="7">
        <v>42867</v>
      </c>
      <c r="C109" s="6">
        <v>870000</v>
      </c>
    </row>
    <row r="110" spans="1:4">
      <c r="A110" s="7">
        <v>42868</v>
      </c>
      <c r="B110" s="6">
        <v>42000</v>
      </c>
    </row>
    <row r="111" spans="1:4">
      <c r="A111" s="7">
        <v>42871</v>
      </c>
      <c r="B111" s="6">
        <v>70000</v>
      </c>
    </row>
    <row r="112" spans="1:4">
      <c r="A112" s="7">
        <v>42872</v>
      </c>
      <c r="B112" s="6">
        <f>48000+70000</f>
        <v>118000</v>
      </c>
    </row>
    <row r="113" spans="1:4">
      <c r="A113" s="7">
        <v>42874</v>
      </c>
      <c r="B113" s="6">
        <v>65000</v>
      </c>
      <c r="C113" s="6">
        <v>540000</v>
      </c>
    </row>
    <row r="114" spans="1:4">
      <c r="A114" s="7">
        <v>42875</v>
      </c>
      <c r="B114" s="6">
        <v>70000</v>
      </c>
    </row>
    <row r="115" spans="1:4">
      <c r="A115" s="7">
        <v>42878</v>
      </c>
      <c r="B115" s="6">
        <v>60000</v>
      </c>
    </row>
    <row r="116" spans="1:4">
      <c r="A116" s="7">
        <v>42879</v>
      </c>
      <c r="B116" s="6">
        <v>65000</v>
      </c>
    </row>
    <row r="117" spans="1:4">
      <c r="A117" s="7">
        <v>42880</v>
      </c>
      <c r="C117" s="6">
        <v>263000</v>
      </c>
      <c r="D117" s="8" t="s">
        <v>25</v>
      </c>
    </row>
    <row r="118" spans="1:4">
      <c r="A118" s="7">
        <v>42881</v>
      </c>
      <c r="B118" s="6">
        <v>60000</v>
      </c>
      <c r="D118" s="9">
        <f>SUM(B105:B118)</f>
        <v>893000</v>
      </c>
    </row>
    <row r="119" spans="1:4">
      <c r="A119" s="7">
        <v>42887</v>
      </c>
      <c r="B119" s="6">
        <v>100000</v>
      </c>
    </row>
    <row r="120" spans="1:4">
      <c r="A120" s="7">
        <v>42891</v>
      </c>
      <c r="B120" s="6">
        <v>65000</v>
      </c>
    </row>
    <row r="121" spans="1:4">
      <c r="A121" s="7">
        <v>42892</v>
      </c>
      <c r="B121" s="6">
        <v>110000</v>
      </c>
    </row>
    <row r="122" spans="1:4">
      <c r="A122" s="7">
        <v>42894</v>
      </c>
      <c r="B122" s="6">
        <v>120000</v>
      </c>
    </row>
    <row r="123" spans="1:4">
      <c r="A123" s="7">
        <v>42900</v>
      </c>
      <c r="B123" s="6">
        <v>100000</v>
      </c>
    </row>
    <row r="124" spans="1:4">
      <c r="A124" s="7">
        <v>42902</v>
      </c>
      <c r="B124" s="6">
        <v>50000</v>
      </c>
    </row>
    <row r="125" spans="1:4">
      <c r="A125" s="7">
        <v>42905</v>
      </c>
      <c r="B125" s="6">
        <v>50000</v>
      </c>
    </row>
    <row r="126" spans="1:4">
      <c r="A126" s="7">
        <v>42912</v>
      </c>
      <c r="B126" s="6">
        <v>110000</v>
      </c>
      <c r="D126" s="8" t="s">
        <v>26</v>
      </c>
    </row>
    <row r="127" spans="1:4">
      <c r="A127" s="7">
        <v>42913</v>
      </c>
      <c r="B127" s="6">
        <v>55000</v>
      </c>
      <c r="D127" s="9">
        <f>SUM(B119:B127)</f>
        <v>760000</v>
      </c>
    </row>
    <row r="128" spans="1:4">
      <c r="A128" s="7">
        <v>42920</v>
      </c>
      <c r="B128" s="6">
        <v>48000</v>
      </c>
    </row>
    <row r="129" spans="1:4">
      <c r="A129" s="7">
        <v>42921</v>
      </c>
      <c r="B129" s="6">
        <v>84000</v>
      </c>
    </row>
    <row r="130" spans="1:4">
      <c r="A130" s="7">
        <v>42924</v>
      </c>
      <c r="B130" s="6">
        <v>27000</v>
      </c>
    </row>
    <row r="131" spans="1:4">
      <c r="A131" s="7">
        <v>42926</v>
      </c>
      <c r="B131" s="6">
        <v>40000</v>
      </c>
    </row>
    <row r="132" spans="1:4">
      <c r="A132" s="7">
        <v>42928</v>
      </c>
      <c r="B132" s="6">
        <v>60000</v>
      </c>
    </row>
    <row r="133" spans="1:4" ht="24">
      <c r="A133" s="12" t="s">
        <v>27</v>
      </c>
      <c r="B133" s="6">
        <f>SUM(B2:B132)</f>
        <v>25052000</v>
      </c>
      <c r="C133" s="6">
        <f>SUM(C2:C132)</f>
        <v>24456000</v>
      </c>
      <c r="D133" s="11"/>
    </row>
    <row r="134" spans="1:4">
      <c r="A134" s="6" t="s">
        <v>28</v>
      </c>
      <c r="C134" s="6">
        <f>B133-C133</f>
        <v>596000</v>
      </c>
    </row>
  </sheetData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cp:lastPrinted>2017-07-16T02:02:03Z</cp:lastPrinted>
  <dcterms:created xsi:type="dcterms:W3CDTF">2017-07-15T08:22:22Z</dcterms:created>
  <dcterms:modified xsi:type="dcterms:W3CDTF">2017-07-16T02:03:18Z</dcterms:modified>
</cp:coreProperties>
</file>