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20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1.xml.rels" ContentType="application/vnd.openxmlformats-package.relationships+xml"/>
  <Override PartName="/xl/worksheets/_rels/sheet9.xml.rels" ContentType="application/vnd.openxmlformats-package.relationships+xml"/>
  <Override PartName="/xl/worksheets/_rels/sheet22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_rels/sheet18.xml.rels" ContentType="application/vnd.openxmlformats-package.relationships+xml"/>
  <Override PartName="/xl/worksheets/_rels/sheet19.xml.rels" ContentType="application/vnd.openxmlformats-package.relationships+xml"/>
  <Override PartName="/xl/worksheets/_rels/sheet23.xml.rels" ContentType="application/vnd.openxmlformats-package.relationships+xml"/>
  <Override PartName="/xl/worksheets/_rels/sheet24.xml.rels" ContentType="application/vnd.openxmlformats-package.relationships+xml"/>
  <Override PartName="/xl/worksheets/_rels/sheet25.xml.rels" ContentType="application/vnd.openxmlformats-package.relationships+xml"/>
  <Override PartName="/xl/worksheets/_rels/sheet26.xml.rels" ContentType="application/vnd.openxmlformats-package.relationships+xml"/>
  <Override PartName="/xl/worksheets/_rels/sheet27.xml.rels" ContentType="application/vnd.openxmlformats-package.relationships+xml"/>
  <Override PartName="/xl/worksheets/_rels/sheet28.xml.rels" ContentType="application/vnd.openxmlformats-package.relationships+xml"/>
  <Override PartName="/xl/worksheets/_rels/sheet29.xml.rels" ContentType="application/vnd.openxmlformats-package.relationships+xml"/>
  <Override PartName="/xl/worksheets/_rels/sheet30.xml.rels" ContentType="application/vnd.openxmlformats-package.relationships+xml"/>
  <Override PartName="/xl/worksheets/_rels/sheet31.xml.rels" ContentType="application/vnd.openxmlformats-package.relationships+xml"/>
  <Override PartName="/xl/worksheets/_rels/sheet32.xml.rels" ContentType="application/vnd.openxmlformats-package.relationships+xml"/>
  <Override PartName="/xl/worksheets/_rels/sheet33.xml.rels" ContentType="application/vnd.openxmlformats-package.relationships+xml"/>
  <Override PartName="/xl/worksheets/_rels/sheet34.xml.rels" ContentType="application/vnd.openxmlformats-package.relationships+xml"/>
  <Override PartName="/xl/worksheets/_rels/sheet35.xml.rels" ContentType="application/vnd.openxmlformats-package.relationships+xml"/>
  <Override PartName="/xl/worksheets/_rels/sheet36.xml.rels" ContentType="application/vnd.openxmlformats-package.relationships+xml"/>
  <Override PartName="/xl/worksheets/_rels/sheet37.xml.rels" ContentType="application/vnd.openxmlformats-package.relationships+xml"/>
  <Override PartName="/xl/worksheets/_rels/sheet38.xml.rels" ContentType="application/vnd.openxmlformats-package.relationships+xml"/>
  <Override PartName="/xl/worksheets/_rels/sheet39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ables/table26.xml" ContentType="application/vnd.openxmlformats-officedocument.spreadsheetml.table+xml"/>
  <Override PartName="/xl/tables/table5.xml" ContentType="application/vnd.openxmlformats-officedocument.spreadsheetml.table+xml"/>
  <Override PartName="/xl/tables/table18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5.xml" ContentType="application/vnd.openxmlformats-officedocument.spreadsheetml.table+xml"/>
  <Override PartName="/xl/tables/table4.xml" ContentType="application/vnd.openxmlformats-officedocument.spreadsheetml.table+xml"/>
  <Override PartName="/xl/tables/table15.xml" ContentType="application/vnd.openxmlformats-officedocument.spreadsheetml.table+xml"/>
  <Override PartName="/xl/tables/table17.xml" ContentType="application/vnd.openxmlformats-officedocument.spreadsheetml.table+xml"/>
  <Override PartName="/xl/tables/table35.xml" ContentType="application/vnd.openxmlformats-officedocument.spreadsheetml.table+xml"/>
  <Override PartName="/xl/tables/table7.xml" ContentType="application/vnd.openxmlformats-officedocument.spreadsheetml.table+xml"/>
  <Override PartName="/xl/tables/table28.xml" ContentType="application/vnd.openxmlformats-officedocument.spreadsheetml.table+xml"/>
  <Override PartName="/xl/tables/table8.xml" ContentType="application/vnd.openxmlformats-officedocument.spreadsheetml.table+xml"/>
  <Override PartName="/xl/tables/table29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1.xml" ContentType="application/vnd.openxmlformats-officedocument.spreadsheetml.table+xml"/>
  <Override PartName="/xl/tables/table23.xml" ContentType="application/vnd.openxmlformats-officedocument.spreadsheetml.table+xml"/>
  <Override PartName="/xl/tables/table2.xml" ContentType="application/vnd.openxmlformats-officedocument.spreadsheetml.table+xml"/>
  <Override PartName="/xl/tables/table24.xml" ContentType="application/vnd.openxmlformats-officedocument.spreadsheetml.table+xml"/>
  <Override PartName="/xl/tables/table3.xml" ContentType="application/vnd.openxmlformats-officedocument.spreadsheetml.table+xml"/>
  <Override PartName="/xl/tables/table27.xml" ContentType="application/vnd.openxmlformats-officedocument.spreadsheetml.table+xml"/>
  <Override PartName="/xl/tables/table6.xml" ContentType="application/vnd.openxmlformats-officedocument.spreadsheetml.table+xml"/>
  <Override PartName="/xl/tables/table30.xml" ContentType="application/vnd.openxmlformats-officedocument.spreadsheetml.table+xml"/>
  <Override PartName="/xl/tables/table14.xml" ContentType="application/vnd.openxmlformats-officedocument.spreadsheetml.table+xml"/>
  <Override PartName="/xl/tables/table36.xml" ContentType="application/vnd.openxmlformats-officedocument.spreadsheetml.table+xml"/>
  <Override PartName="/xl/tables/table10.xml" ContentType="application/vnd.openxmlformats-officedocument.spreadsheetml.table+xml"/>
  <Override PartName="/xl/tables/table31.xml" ContentType="application/vnd.openxmlformats-officedocument.spreadsheetml.table+xml"/>
  <Override PartName="/xl/tables/table33.xml" ContentType="application/vnd.openxmlformats-officedocument.spreadsheetml.table+xml"/>
  <Override PartName="/xl/tables/table16.xml" ContentType="application/vnd.openxmlformats-officedocument.spreadsheetml.table+xml"/>
  <Override PartName="/xl/tables/table32.xml" ContentType="application/vnd.openxmlformats-officedocument.spreadsheetml.table+xml"/>
  <Override PartName="/xl/tables/table9.xml" ContentType="application/vnd.openxmlformats-officedocument.spreadsheetml.table+xml"/>
  <Override PartName="/xl/tables/table13.xml" ContentType="application/vnd.openxmlformats-officedocument.spreadsheetml.table+xml"/>
  <Override PartName="/xl/tables/table34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Cover" sheetId="1" state="visible" r:id="rId3"/>
    <sheet name="Contents" sheetId="2" state="visible" r:id="rId4"/>
    <sheet name="Notes" sheetId="3" state="visible" r:id="rId5"/>
    <sheet name="General_Health" sheetId="4" state="visible" r:id="rId6"/>
    <sheet name="General_Health_Grouped" sheetId="5" state="visible" r:id="rId7"/>
    <sheet name="Longterm_Conditions" sheetId="6" state="visible" r:id="rId8"/>
    <sheet name="Smoking" sheetId="7" state="visible" r:id="rId9"/>
    <sheet name="Care" sheetId="8" state="visible" r:id="rId10"/>
    <sheet name="Mental_Wellbeing" sheetId="9" state="visible" r:id="rId11"/>
    <sheet name="Crime_in_Area" sheetId="10" state="visible" r:id="rId12"/>
    <sheet name="Crime_in_Area_Grouped" sheetId="11" state="visible" r:id="rId13"/>
    <sheet name="Police_Confidence_A" sheetId="12" state="visible" r:id="rId14"/>
    <sheet name="Police_Confidence_A_Grouped" sheetId="13" state="visible" r:id="rId15"/>
    <sheet name="Police_Confidence_B" sheetId="14" state="visible" r:id="rId16"/>
    <sheet name="Police_Confidence_B_Grouped" sheetId="15" state="visible" r:id="rId17"/>
    <sheet name="Police_Confidence_C" sheetId="16" state="visible" r:id="rId18"/>
    <sheet name="Police_Confidence_C_Grouped" sheetId="17" state="visible" r:id="rId19"/>
    <sheet name="Police_Confidence_D" sheetId="18" state="visible" r:id="rId20"/>
    <sheet name="Police_Confidence_D_Grouped" sheetId="19" state="visible" r:id="rId21"/>
    <sheet name="Police_Confidence_E" sheetId="20" state="visible" r:id="rId22"/>
    <sheet name="Police_Confidence_E_Grouped" sheetId="21" state="visible" r:id="rId23"/>
    <sheet name="Police_Confidence_F" sheetId="22" state="visible" r:id="rId24"/>
    <sheet name="Police_Confidence_F_Grouped" sheetId="23" state="visible" r:id="rId25"/>
    <sheet name="Household_Type" sheetId="24" state="visible" r:id="rId26"/>
    <sheet name="Tenure" sheetId="25" state="visible" r:id="rId27"/>
    <sheet name="Car_Access" sheetId="26" state="visible" r:id="rId28"/>
    <sheet name="Country_of_Birth" sheetId="27" state="visible" r:id="rId29"/>
    <sheet name="Ethnic_Group" sheetId="28" state="visible" r:id="rId30"/>
    <sheet name="Religion" sheetId="29" state="visible" r:id="rId31"/>
    <sheet name="Sexual_Orientation" sheetId="30" state="visible" r:id="rId32"/>
    <sheet name="Age_and_Sex" sheetId="31" state="visible" r:id="rId33"/>
    <sheet name="Age" sheetId="32" state="visible" r:id="rId34"/>
    <sheet name="Marital_Status" sheetId="33" state="visible" r:id="rId35"/>
    <sheet name="Sex" sheetId="34" state="visible" r:id="rId36"/>
    <sheet name="Economic_Activity" sheetId="35" state="visible" r:id="rId37"/>
    <sheet name="Highest_Qualification" sheetId="36" state="visible" r:id="rId38"/>
    <sheet name="SIMD_Quintiles" sheetId="37" state="visible" r:id="rId39"/>
    <sheet name="Urban_Rural" sheetId="38" state="visible" r:id="rId40"/>
    <sheet name="Veterans" sheetId="39" state="visible" r:id="rId4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<sst xmlns="http://schemas.openxmlformats.org/spreadsheetml/2006/main" count="49247" uniqueCount="1594">
  <si>
    <t xml:space="preserve">Scottish Surveys Core Questions (SSCQ) 2023: Supplementary Tables</t>
  </si>
  <si>
    <t xml:space="preserve">Date of Publication</t>
  </si>
  <si>
    <t xml:space="preserve">Date published: 18 March 2025</t>
  </si>
  <si>
    <t xml:space="preserve">Overview</t>
  </si>
  <si>
    <t xml:space="preserve">These tables provide the latest results from the Scottish Surveys Core Questions dataset, covering the collection period for 2023.</t>
  </si>
  <si>
    <t xml:space="preserve">They consist of a full analysis of each topic across all possible social and geographic breakdowns.</t>
  </si>
  <si>
    <t xml:space="preserve">Grouping of Variables</t>
  </si>
  <si>
    <t xml:space="preserve">Certain ethnic groups, religions and countries of birth were grouped to sufficient numbers of responses to enable statistical analysis.</t>
  </si>
  <si>
    <t xml:space="preserve">More information on this can be found in the technical report.</t>
  </si>
  <si>
    <t xml:space="preserve">Confidence Intervals</t>
  </si>
  <si>
    <t xml:space="preserve">Also included in these tables are the 95% confidence intervals on each estimate.</t>
  </si>
  <si>
    <t xml:space="preserve">Where confidence intervals do not overlap, users may assume that there is a statistically significant difference between the two groups.</t>
  </si>
  <si>
    <t xml:space="preserve">Table Structure</t>
  </si>
  <si>
    <t xml:space="preserve">Most information is transposed in tables across different sections, providing different options for comparisons.</t>
  </si>
  <si>
    <t xml:space="preserve">All tables break down percentages in rows.</t>
  </si>
  <si>
    <t xml:space="preserve">‘Refused’ and ‘don’t know’ responses are excluded, so row totals may not add to 100%, and numbers of adults and sample may not add to the Scotland total for each cross-variable.</t>
  </si>
  <si>
    <t xml:space="preserve">Weighting</t>
  </si>
  <si>
    <t xml:space="preserve">Percentage estimates are based on weighted analysis of the SSCQ data.</t>
  </si>
  <si>
    <t xml:space="preserve">In a dataset with full reponse, individual respondents would have a weight of 1, but due to the weighting procedures to account for non-response and sampling, individual respondents can have any value positive weight.</t>
  </si>
  <si>
    <t xml:space="preserve">It is therefore not possible to calculate individual sample numbers in each respondent grouping by combining weighted estimates with unweighted sample size (N).</t>
  </si>
  <si>
    <t xml:space="preserve">Disclosure Control</t>
  </si>
  <si>
    <t xml:space="preserve">All estimates based on five or fewer respondents and displayed in the supplementary tables have been denoted with ‘*’ to safeguard the confidentiality of respondents with rare characteristics.</t>
  </si>
  <si>
    <t xml:space="preserve">Cells with true zero counts are denoted with ‘.’ or 0 throughout, unless denoted ‘*’ as part of disclosure control.</t>
  </si>
  <si>
    <t xml:space="preserve">Further Information</t>
  </si>
  <si>
    <t xml:space="preserve">SSCQ website</t>
  </si>
  <si>
    <t xml:space="preserve">Contact</t>
  </si>
  <si>
    <t xml:space="preserve">sscq@gov.scot</t>
  </si>
  <si>
    <t xml:space="preserve">Contents</t>
  </si>
  <si>
    <t xml:space="preserve">This worksheet contains one table.</t>
  </si>
  <si>
    <t xml:space="preserve">Sheet name</t>
  </si>
  <si>
    <t xml:space="preserve">Sheet title</t>
  </si>
  <si>
    <t xml:space="preserve">Notes</t>
  </si>
  <si>
    <t xml:space="preserve">Table 1: Self-assessed General Health (All Categories)</t>
  </si>
  <si>
    <t xml:space="preserve">Table 2: Self-assessed General Health (Grouped)</t>
  </si>
  <si>
    <t xml:space="preserve">Table 3: Limiting Long-term Physical or Mental Health Condition</t>
  </si>
  <si>
    <t xml:space="preserve">Table 4: Currently Smokes Cigarettes</t>
  </si>
  <si>
    <t xml:space="preserve">Table 5: Provides Care</t>
  </si>
  <si>
    <t xml:space="preserve">Table 6: Average Shortened Warwick-Edinburgh Mental Wellbeing (SWEMWBS) Score</t>
  </si>
  <si>
    <t xml:space="preserve">Table 7: Perceptions of Local Crime Rate (All Categories)</t>
  </si>
  <si>
    <t xml:space="preserve">Table 8: Perceptions of Local Crime Rate (Grouped)</t>
  </si>
  <si>
    <t xml:space="preserve">Table 9: Confidence in Police to Prevent Crime (All Categories)</t>
  </si>
  <si>
    <t xml:space="preserve">Table 10: Confidence in Police to Prevent Crime (Grouped)</t>
  </si>
  <si>
    <t xml:space="preserve">Table 11: Confidence in Police to Respond Quickly to Appropriate Calls and Information from the Public (All Categories)</t>
  </si>
  <si>
    <t xml:space="preserve">Table 12: Confidence in Police to Respond Quickly to Appropriate Calls and Information from the Public (Grouped)</t>
  </si>
  <si>
    <t xml:space="preserve">Table 13: Confidence in Police to Deal with Incidents as they Occur (All Categories)</t>
  </si>
  <si>
    <t xml:space="preserve">Table 14: Confidence in Police to Deal with Incidents as they Occur (Grouped)</t>
  </si>
  <si>
    <t xml:space="preserve">Table 15: Confidence in Police to Investigate Incidents after they Occur (All Categories)</t>
  </si>
  <si>
    <t xml:space="preserve">Table 16: Confidence in Police to Investigate Incidents after they Occur (Grouped)</t>
  </si>
  <si>
    <t xml:space="preserve">Table 17: Confidence in Police to Solve Crimes (All Categories)</t>
  </si>
  <si>
    <t xml:space="preserve">Table 18: Confidence in Police to Solve Crimes (Grouped)</t>
  </si>
  <si>
    <t xml:space="preserve">Table 19: Confidence in Police to Catch Criminals (All Categories)</t>
  </si>
  <si>
    <t xml:space="preserve">Table 20: Confidence in Police to Catch Criminals (Grouped)</t>
  </si>
  <si>
    <t xml:space="preserve">Table 21: Household Type</t>
  </si>
  <si>
    <t xml:space="preserve">Table 22: Detailed Tenure</t>
  </si>
  <si>
    <t xml:space="preserve">Table 23: Car Access</t>
  </si>
  <si>
    <t xml:space="preserve">Table 24: Country of Birth</t>
  </si>
  <si>
    <t xml:space="preserve">Table 25: Ethnic Group</t>
  </si>
  <si>
    <t xml:space="preserve">Table 26: Religion</t>
  </si>
  <si>
    <t xml:space="preserve">Table 27: Sexual Orientation</t>
  </si>
  <si>
    <t xml:space="preserve">Table 28: Respondent Age and Sex</t>
  </si>
  <si>
    <t xml:space="preserve">Table 29: Respondent Age</t>
  </si>
  <si>
    <t xml:space="preserve">Table 30: Marital Status</t>
  </si>
  <si>
    <t xml:space="preserve">Table 31: Respondent Sex</t>
  </si>
  <si>
    <t xml:space="preserve">Table 32: Respondent Economic Activity</t>
  </si>
  <si>
    <t xml:space="preserve">Table 33: Highest Qualification Held</t>
  </si>
  <si>
    <t xml:space="preserve">Table 34: Scottish Index of Multiple Deprivation - Quintiles</t>
  </si>
  <si>
    <t xml:space="preserve">Table 35: Urban/Rural Classification</t>
  </si>
  <si>
    <t xml:space="preserve">Table 36: Veteran Status</t>
  </si>
  <si>
    <t xml:space="preserve">Note number</t>
  </si>
  <si>
    <t xml:space="preserve">Note text</t>
  </si>
  <si>
    <t xml:space="preserve">[note 1]</t>
  </si>
  <si>
    <t xml:space="preserve">Single adult: 1 adult (not pension aged), no children</t>
  </si>
  <si>
    <t xml:space="preserve">[note 2]</t>
  </si>
  <si>
    <t xml:space="preserve">Small adult: 2 adults (not pension aged), no children</t>
  </si>
  <si>
    <t xml:space="preserve">[note 3]</t>
  </si>
  <si>
    <t xml:space="preserve">Large adult: 3 or more adults/pensioners, no children</t>
  </si>
  <si>
    <t xml:space="preserve">[note 4]</t>
  </si>
  <si>
    <t xml:space="preserve">Single parent: 1 adult/pensioner, 1 or more children</t>
  </si>
  <si>
    <t xml:space="preserve">[note 5]</t>
  </si>
  <si>
    <t xml:space="preserve">Small family: 2 adults/pensioners, 1 or 2 children</t>
  </si>
  <si>
    <t xml:space="preserve">[note 6]</t>
  </si>
  <si>
    <t xml:space="preserve">Large family: 2 adults/pensioners + 3 or more children, 3 or more adults/pensioners + 1 or more children</t>
  </si>
  <si>
    <t xml:space="preserve">[note 7]</t>
  </si>
  <si>
    <t xml:space="preserve">Single pensioner: One adult pension aged, no children</t>
  </si>
  <si>
    <t xml:space="preserve">[note 8]</t>
  </si>
  <si>
    <t xml:space="preserve">Older couple: 1 or more adults pension aged or 1 adult + 1 pensioner, no children</t>
  </si>
  <si>
    <t xml:space="preserve">[note 9]</t>
  </si>
  <si>
    <t xml:space="preserve">Scotland: Respondents who specifically list 'Scotland' as their country of birth</t>
  </si>
  <si>
    <t xml:space="preserve">[note 10]</t>
  </si>
  <si>
    <t xml:space="preserve">Rest of UK: England, Northern Ireland, Wales, Great Britain/United Kingdom (Not Otherwise Specified)</t>
  </si>
  <si>
    <t xml:space="preserve">[note 11]</t>
  </si>
  <si>
    <t xml:space="preserve">EU27: Austria, Belgium, Bulgaria, Croatia, Cyprus (European Union), Czech Republic, Denmark, Estonia, Finland, France, Germany, Greece, Hungary, Ireland, Italy, Latvia, Lithuania, Luxembourg, Malta, Netherlands, Poland, Portugal, Romania, Slovakia, Slovenia, Spain, Sweden</t>
  </si>
  <si>
    <t xml:space="preserve">[note 12]</t>
  </si>
  <si>
    <t xml:space="preserve">Rest of World: All other responses (excluding refusals)</t>
  </si>
  <si>
    <t xml:space="preserve">[note 13]</t>
  </si>
  <si>
    <t xml:space="preserve">'White: Other' includes ‘White: Irish’, ‘White: Gypsy/Traveller’, 'White: Roma', 'White: Showman/Showwoman' and ‘White: Other White Ethnic Group’</t>
  </si>
  <si>
    <t xml:space="preserve">[note 14]</t>
  </si>
  <si>
    <t xml:space="preserve">'Asian' includes the categories Asian, Asian Scottish or Asian British</t>
  </si>
  <si>
    <t xml:space="preserve">[note 15]</t>
  </si>
  <si>
    <t xml:space="preserve">'All other ethnic groups' includes categories within the 'Mixed or Multiple Ethnic Group', ‘African’, ‘Caribbean or Black’ and ‘Other Ethnic Group’ sections</t>
  </si>
  <si>
    <t xml:space="preserve">[note 16]</t>
  </si>
  <si>
    <t xml:space="preserve">The 'Other' group includes Hindu, Buddhist, Pagan, Jewish, Sikh, and 'Another religion' responses</t>
  </si>
  <si>
    <t xml:space="preserve">[note 17]</t>
  </si>
  <si>
    <t xml:space="preserve">'LGB+' was called 'LGB &amp; other' in previous publications</t>
  </si>
  <si>
    <t xml:space="preserve">[note 18]</t>
  </si>
  <si>
    <t xml:space="preserve">'No' includes responses 'No' and those currently serving</t>
  </si>
  <si>
    <t xml:space="preserve">[note 19]</t>
  </si>
  <si>
    <t xml:space="preserve">'Yes' includes responses 'Yes, previously served in regular Armed Forces' and 'Yes, previously served in reserve Armed Forces'</t>
  </si>
  <si>
    <t xml:space="preserve">Source: Scottish Household Survey, Scottish Health Survey and Scottish Crime and Justice Survey</t>
  </si>
  <si>
    <t xml:space="preserve">Variable</t>
  </si>
  <si>
    <t xml:space="preserve">Category</t>
  </si>
  <si>
    <t xml:space="preserve">Very good
(%)</t>
  </si>
  <si>
    <t xml:space="preserve">Very good
(95% CI
lower limit)</t>
  </si>
  <si>
    <t xml:space="preserve">Very good
(95% CI
upper limit)</t>
  </si>
  <si>
    <t xml:space="preserve">Good
(%)</t>
  </si>
  <si>
    <t xml:space="preserve">Good
(95% CI
lower limit)</t>
  </si>
  <si>
    <t xml:space="preserve">Good
(95% CI
upper limit)</t>
  </si>
  <si>
    <t xml:space="preserve">Fair
(%)</t>
  </si>
  <si>
    <t xml:space="preserve">Fair
(95% CI
lower limit)</t>
  </si>
  <si>
    <t xml:space="preserve">Fair
(95% CI
upper limit)</t>
  </si>
  <si>
    <t xml:space="preserve">Bad
(%)</t>
  </si>
  <si>
    <t xml:space="preserve">Bad
(95% CI
lower limit)</t>
  </si>
  <si>
    <t xml:space="preserve">Bad
(95% CI
upper limit)</t>
  </si>
  <si>
    <t xml:space="preserve">Very bad
(%)</t>
  </si>
  <si>
    <t xml:space="preserve">Very bad
(95% CI
lower limit)</t>
  </si>
  <si>
    <t xml:space="preserve">Very bad
(95% CI
upper limit)</t>
  </si>
  <si>
    <t xml:space="preserve">Weighted N</t>
  </si>
  <si>
    <t xml:space="preserve">Unweighted N</t>
  </si>
  <si>
    <t xml:space="preserve">All</t>
  </si>
  <si>
    <t xml:space="preserve">29.2</t>
  </si>
  <si>
    <t xml:space="preserve">28.4</t>
  </si>
  <si>
    <t xml:space="preserve">30.1</t>
  </si>
  <si>
    <t xml:space="preserve">42.1</t>
  </si>
  <si>
    <t xml:space="preserve">19.1</t>
  </si>
  <si>
    <t xml:space="preserve">6.1</t>
  </si>
  <si>
    <t xml:space="preserve">5.7</t>
  </si>
  <si>
    <t xml:space="preserve">6.5</t>
  </si>
  <si>
    <t xml:space="preserve">1.7</t>
  </si>
  <si>
    <t xml:space="preserve">1.5</t>
  </si>
  <si>
    <t xml:space="preserve">1.9</t>
  </si>
  <si>
    <t xml:space="preserve">Scottish Index of Multiple Deprivation - Quintiles</t>
  </si>
  <si>
    <t xml:space="preserve">1=Most deprived fifth of households</t>
  </si>
  <si>
    <t xml:space="preserve">21.6</t>
  </si>
  <si>
    <t xml:space="preserve">19.8</t>
  </si>
  <si>
    <t xml:space="preserve">23.4</t>
  </si>
  <si>
    <t xml:space="preserve">38.1</t>
  </si>
  <si>
    <t xml:space="preserve">22.6</t>
  </si>
  <si>
    <t xml:space="preserve">10.2</t>
  </si>
  <si>
    <t xml:space="preserve">9.1</t>
  </si>
  <si>
    <t xml:space="preserve">11.4</t>
  </si>
  <si>
    <t xml:space="preserve">3.4</t>
  </si>
  <si>
    <t xml:space="preserve">2.7</t>
  </si>
  <si>
    <t xml:space="preserve">4.1</t>
  </si>
  <si>
    <t xml:space="preserve">2</t>
  </si>
  <si>
    <t xml:space="preserve">25.8</t>
  </si>
  <si>
    <t xml:space="preserve">23.9</t>
  </si>
  <si>
    <t xml:space="preserve">27.7</t>
  </si>
  <si>
    <t xml:space="preserve">38.3</t>
  </si>
  <si>
    <t xml:space="preserve">22.2</t>
  </si>
  <si>
    <t xml:space="preserve">7.6</t>
  </si>
  <si>
    <t xml:space="preserve">6.7</t>
  </si>
  <si>
    <t xml:space="preserve">8.6</t>
  </si>
  <si>
    <t xml:space="preserve">2.5</t>
  </si>
  <si>
    <t xml:space="preserve">3</t>
  </si>
  <si>
    <t xml:space="preserve">28.2</t>
  </si>
  <si>
    <t xml:space="preserve">26.4</t>
  </si>
  <si>
    <t xml:space="preserve">41.4</t>
  </si>
  <si>
    <t xml:space="preserve">18.7</t>
  </si>
  <si>
    <t xml:space="preserve">6.4</t>
  </si>
  <si>
    <t xml:space="preserve">5.6</t>
  </si>
  <si>
    <t xml:space="preserve">7.2</t>
  </si>
  <si>
    <t xml:space="preserve">1.6</t>
  </si>
  <si>
    <t xml:space="preserve">1.2</t>
  </si>
  <si>
    <t xml:space="preserve">4</t>
  </si>
  <si>
    <t xml:space="preserve">34.2</t>
  </si>
  <si>
    <t xml:space="preserve">32.3</t>
  </si>
  <si>
    <t xml:space="preserve">36.2</t>
  </si>
  <si>
    <t xml:space="preserve">42</t>
  </si>
  <si>
    <t xml:space="preserve">15.4</t>
  </si>
  <si>
    <t xml:space="preserve">3.3</t>
  </si>
  <si>
    <t xml:space="preserve">4.6</t>
  </si>
  <si>
    <t xml:space="preserve">1</t>
  </si>
  <si>
    <t xml:space="preserve">0.7</t>
  </si>
  <si>
    <t xml:space="preserve">1.3</t>
  </si>
  <si>
    <t xml:space="preserve">5=Least deprived fifth of households</t>
  </si>
  <si>
    <t xml:space="preserve">35.1</t>
  </si>
  <si>
    <t xml:space="preserve">33.1</t>
  </si>
  <si>
    <t xml:space="preserve">37</t>
  </si>
  <si>
    <t xml:space="preserve">44.6</t>
  </si>
  <si>
    <t xml:space="preserve">13.1</t>
  </si>
  <si>
    <t xml:space="preserve">2.9</t>
  </si>
  <si>
    <t xml:space="preserve">2.3</t>
  </si>
  <si>
    <t xml:space="preserve">3.5</t>
  </si>
  <si>
    <t xml:space="preserve">0.5</t>
  </si>
  <si>
    <t xml:space="preserve">Urban/Rural Classification</t>
  </si>
  <si>
    <t xml:space="preserve">Large Urban Area</t>
  </si>
  <si>
    <t xml:space="preserve">30.4</t>
  </si>
  <si>
    <t xml:space="preserve">28.9</t>
  </si>
  <si>
    <t xml:space="preserve">31.9</t>
  </si>
  <si>
    <t xml:space="preserve">42.3</t>
  </si>
  <si>
    <t xml:space="preserve">17.2</t>
  </si>
  <si>
    <t xml:space="preserve">5</t>
  </si>
  <si>
    <t xml:space="preserve">6.3</t>
  </si>
  <si>
    <t xml:space="preserve">Other Urban Area</t>
  </si>
  <si>
    <t xml:space="preserve">26.9</t>
  </si>
  <si>
    <t xml:space="preserve">25.5</t>
  </si>
  <si>
    <t xml:space="preserve">28.3</t>
  </si>
  <si>
    <t xml:space="preserve">41.1</t>
  </si>
  <si>
    <t xml:space="preserve">20.5</t>
  </si>
  <si>
    <t xml:space="preserve">6</t>
  </si>
  <si>
    <t xml:space="preserve">7.4</t>
  </si>
  <si>
    <t xml:space="preserve">2.2</t>
  </si>
  <si>
    <t xml:space="preserve">Accessible Small Town</t>
  </si>
  <si>
    <t xml:space="preserve">26.6</t>
  </si>
  <si>
    <t xml:space="preserve">29.3</t>
  </si>
  <si>
    <t xml:space="preserve">40.5</t>
  </si>
  <si>
    <t xml:space="preserve">18.4</t>
  </si>
  <si>
    <t xml:space="preserve">8.8</t>
  </si>
  <si>
    <t xml:space="preserve">1.4</t>
  </si>
  <si>
    <t xml:space="preserve">0.6</t>
  </si>
  <si>
    <t xml:space="preserve">2.1</t>
  </si>
  <si>
    <t xml:space="preserve">Remote Small Town</t>
  </si>
  <si>
    <t xml:space="preserve">26.2</t>
  </si>
  <si>
    <t xml:space="preserve">21.9</t>
  </si>
  <si>
    <t xml:space="preserve">18.5</t>
  </si>
  <si>
    <t xml:space="preserve">9.4</t>
  </si>
  <si>
    <t xml:space="preserve">2.4</t>
  </si>
  <si>
    <t xml:space="preserve">Accessible Rural</t>
  </si>
  <si>
    <t xml:space="preserve">29.9</t>
  </si>
  <si>
    <t xml:space="preserve">34.8</t>
  </si>
  <si>
    <t xml:space="preserve">40.2</t>
  </si>
  <si>
    <t xml:space="preserve">16.3</t>
  </si>
  <si>
    <t xml:space="preserve">4.7</t>
  </si>
  <si>
    <t xml:space="preserve">3.8</t>
  </si>
  <si>
    <t xml:space="preserve">1.8</t>
  </si>
  <si>
    <t xml:space="preserve">Remote Rural</t>
  </si>
  <si>
    <t xml:space="preserve">33.5</t>
  </si>
  <si>
    <t xml:space="preserve">30.3</t>
  </si>
  <si>
    <t xml:space="preserve">36.7</t>
  </si>
  <si>
    <t xml:space="preserve">36.3</t>
  </si>
  <si>
    <t xml:space="preserve">16.8</t>
  </si>
  <si>
    <t xml:space="preserve">6.2</t>
  </si>
  <si>
    <t xml:space="preserve">7.7</t>
  </si>
  <si>
    <t xml:space="preserve">Local Authority</t>
  </si>
  <si>
    <t xml:space="preserve">Aberdeen City</t>
  </si>
  <si>
    <t xml:space="preserve">34.4</t>
  </si>
  <si>
    <t xml:space="preserve">39.4</t>
  </si>
  <si>
    <t xml:space="preserve">15.3</t>
  </si>
  <si>
    <t xml:space="preserve">4.8</t>
  </si>
  <si>
    <t xml:space="preserve">6.6</t>
  </si>
  <si>
    <t xml:space="preserve">Aberdeenshire</t>
  </si>
  <si>
    <t xml:space="preserve">28.6</t>
  </si>
  <si>
    <t xml:space="preserve">24.8</t>
  </si>
  <si>
    <t xml:space="preserve">32.4</t>
  </si>
  <si>
    <t xml:space="preserve">43.4</t>
  </si>
  <si>
    <t xml:space="preserve">16.4</t>
  </si>
  <si>
    <t xml:space="preserve">*</t>
  </si>
  <si>
    <t xml:space="preserve">Angus</t>
  </si>
  <si>
    <t xml:space="preserve">33.8</t>
  </si>
  <si>
    <t xml:space="preserve">31.8</t>
  </si>
  <si>
    <t xml:space="preserve">18.6</t>
  </si>
  <si>
    <t xml:space="preserve">4.9</t>
  </si>
  <si>
    <t xml:space="preserve">10.5</t>
  </si>
  <si>
    <t xml:space="preserve">.</t>
  </si>
  <si>
    <t xml:space="preserve">Argyll &amp; Bute</t>
  </si>
  <si>
    <t xml:space="preserve">36.9</t>
  </si>
  <si>
    <t xml:space="preserve">47.4</t>
  </si>
  <si>
    <t xml:space="preserve">16</t>
  </si>
  <si>
    <t xml:space="preserve">3.2</t>
  </si>
  <si>
    <t xml:space="preserve">6.8</t>
  </si>
  <si>
    <t xml:space="preserve">0.9</t>
  </si>
  <si>
    <t xml:space="preserve">Clackmannanshire</t>
  </si>
  <si>
    <t xml:space="preserve">21</t>
  </si>
  <si>
    <t xml:space="preserve">16.5</t>
  </si>
  <si>
    <t xml:space="preserve">18.1</t>
  </si>
  <si>
    <t xml:space="preserve">4.5</t>
  </si>
  <si>
    <t xml:space="preserve">9.9</t>
  </si>
  <si>
    <t xml:space="preserve">Dumfries &amp; Galloway</t>
  </si>
  <si>
    <t xml:space="preserve">18.9</t>
  </si>
  <si>
    <t xml:space="preserve">14.9</t>
  </si>
  <si>
    <t xml:space="preserve">23</t>
  </si>
  <si>
    <t xml:space="preserve">44.5</t>
  </si>
  <si>
    <t xml:space="preserve">19</t>
  </si>
  <si>
    <t xml:space="preserve">7</t>
  </si>
  <si>
    <t xml:space="preserve">8.9</t>
  </si>
  <si>
    <t xml:space="preserve">1.1</t>
  </si>
  <si>
    <t xml:space="preserve">Dundee City</t>
  </si>
  <si>
    <t xml:space="preserve">32.9</t>
  </si>
  <si>
    <t xml:space="preserve">27.5</t>
  </si>
  <si>
    <t xml:space="preserve">38.2</t>
  </si>
  <si>
    <t xml:space="preserve">27.1</t>
  </si>
  <si>
    <t xml:space="preserve">19.9</t>
  </si>
  <si>
    <t xml:space="preserve">0.2</t>
  </si>
  <si>
    <t xml:space="preserve">East Ayrshire</t>
  </si>
  <si>
    <t xml:space="preserve">25.1</t>
  </si>
  <si>
    <t xml:space="preserve">20</t>
  </si>
  <si>
    <t xml:space="preserve">30.2</t>
  </si>
  <si>
    <t xml:space="preserve">19.7</t>
  </si>
  <si>
    <t xml:space="preserve">13.2</t>
  </si>
  <si>
    <t xml:space="preserve">East Dunbartonshire</t>
  </si>
  <si>
    <t xml:space="preserve">33.9</t>
  </si>
  <si>
    <t xml:space="preserve">27.9</t>
  </si>
  <si>
    <t xml:space="preserve">40</t>
  </si>
  <si>
    <t xml:space="preserve">10.7</t>
  </si>
  <si>
    <t xml:space="preserve">3.6</t>
  </si>
  <si>
    <t xml:space="preserve">5.4</t>
  </si>
  <si>
    <t xml:space="preserve">3.9</t>
  </si>
  <si>
    <t xml:space="preserve">East Lothian</t>
  </si>
  <si>
    <t xml:space="preserve">26.7</t>
  </si>
  <si>
    <t xml:space="preserve">21.5</t>
  </si>
  <si>
    <t xml:space="preserve">40.9</t>
  </si>
  <si>
    <t xml:space="preserve">East Renfrewshire</t>
  </si>
  <si>
    <t xml:space="preserve">38.5</t>
  </si>
  <si>
    <t xml:space="preserve">31.7</t>
  </si>
  <si>
    <t xml:space="preserve">45.4</t>
  </si>
  <si>
    <t xml:space="preserve">34.7</t>
  </si>
  <si>
    <t xml:space="preserve">12.2</t>
  </si>
  <si>
    <t xml:space="preserve">3.7</t>
  </si>
  <si>
    <t xml:space="preserve">5.8</t>
  </si>
  <si>
    <t xml:space="preserve">Edinburgh, City of</t>
  </si>
  <si>
    <t xml:space="preserve">35.4</t>
  </si>
  <si>
    <t xml:space="preserve">41.2</t>
  </si>
  <si>
    <t xml:space="preserve">13.6</t>
  </si>
  <si>
    <t xml:space="preserve">4.3</t>
  </si>
  <si>
    <t xml:space="preserve">Falkirk</t>
  </si>
  <si>
    <t xml:space="preserve">23.5</t>
  </si>
  <si>
    <t xml:space="preserve">19.3</t>
  </si>
  <si>
    <t xml:space="preserve">27.8</t>
  </si>
  <si>
    <t xml:space="preserve">39.3</t>
  </si>
  <si>
    <t xml:space="preserve">0.3</t>
  </si>
  <si>
    <t xml:space="preserve">Fife</t>
  </si>
  <si>
    <t xml:space="preserve">28.1</t>
  </si>
  <si>
    <t xml:space="preserve">24.7</t>
  </si>
  <si>
    <t xml:space="preserve">31.4</t>
  </si>
  <si>
    <t xml:space="preserve">8.2</t>
  </si>
  <si>
    <t xml:space="preserve">Glasgow City</t>
  </si>
  <si>
    <t xml:space="preserve">26.5</t>
  </si>
  <si>
    <t xml:space="preserve">23.7</t>
  </si>
  <si>
    <t xml:space="preserve">16.6</t>
  </si>
  <si>
    <t xml:space="preserve">6.9</t>
  </si>
  <si>
    <t xml:space="preserve">5.5</t>
  </si>
  <si>
    <t xml:space="preserve">Highland</t>
  </si>
  <si>
    <t xml:space="preserve">30.6</t>
  </si>
  <si>
    <t xml:space="preserve">15.7</t>
  </si>
  <si>
    <t xml:space="preserve">8.4</t>
  </si>
  <si>
    <t xml:space="preserve">Inverclyde</t>
  </si>
  <si>
    <t xml:space="preserve">25</t>
  </si>
  <si>
    <t xml:space="preserve">35.3</t>
  </si>
  <si>
    <t xml:space="preserve">29.6</t>
  </si>
  <si>
    <t xml:space="preserve">10.6</t>
  </si>
  <si>
    <t xml:space="preserve">7.5</t>
  </si>
  <si>
    <t xml:space="preserve">13.8</t>
  </si>
  <si>
    <t xml:space="preserve">Midlothian</t>
  </si>
  <si>
    <t xml:space="preserve">20.2</t>
  </si>
  <si>
    <t xml:space="preserve">40.6</t>
  </si>
  <si>
    <t xml:space="preserve">15.6</t>
  </si>
  <si>
    <t xml:space="preserve">3.1</t>
  </si>
  <si>
    <t xml:space="preserve">9.7</t>
  </si>
  <si>
    <t xml:space="preserve">0.4</t>
  </si>
  <si>
    <t xml:space="preserve">Moray</t>
  </si>
  <si>
    <t xml:space="preserve">21.3</t>
  </si>
  <si>
    <t xml:space="preserve">32</t>
  </si>
  <si>
    <t xml:space="preserve">15.8</t>
  </si>
  <si>
    <t xml:space="preserve">2.8</t>
  </si>
  <si>
    <t xml:space="preserve">0.8</t>
  </si>
  <si>
    <t xml:space="preserve">Na h-Eileanan Siar</t>
  </si>
  <si>
    <t xml:space="preserve">37.2</t>
  </si>
  <si>
    <t xml:space="preserve">43.9</t>
  </si>
  <si>
    <t xml:space="preserve">29.1</t>
  </si>
  <si>
    <t xml:space="preserve">8.5</t>
  </si>
  <si>
    <t xml:space="preserve">North Ayrshire</t>
  </si>
  <si>
    <t xml:space="preserve">33.3</t>
  </si>
  <si>
    <t xml:space="preserve">38.8</t>
  </si>
  <si>
    <t xml:space="preserve">19.6</t>
  </si>
  <si>
    <t xml:space="preserve">10</t>
  </si>
  <si>
    <t xml:space="preserve">7.3</t>
  </si>
  <si>
    <t xml:space="preserve">12.7</t>
  </si>
  <si>
    <t xml:space="preserve">North Lanarkshire</t>
  </si>
  <si>
    <t xml:space="preserve">27</t>
  </si>
  <si>
    <t xml:space="preserve">23.3</t>
  </si>
  <si>
    <t xml:space="preserve">30.7</t>
  </si>
  <si>
    <t xml:space="preserve">41.6</t>
  </si>
  <si>
    <t xml:space="preserve">16.1</t>
  </si>
  <si>
    <t xml:space="preserve">8.3</t>
  </si>
  <si>
    <t xml:space="preserve">Orkney Islands</t>
  </si>
  <si>
    <t xml:space="preserve">32.1</t>
  </si>
  <si>
    <t xml:space="preserve">44.8</t>
  </si>
  <si>
    <t xml:space="preserve">32.2</t>
  </si>
  <si>
    <t xml:space="preserve">13.9</t>
  </si>
  <si>
    <t xml:space="preserve">Perth &amp; Kinross</t>
  </si>
  <si>
    <t xml:space="preserve">26.8</t>
  </si>
  <si>
    <t xml:space="preserve">37.3</t>
  </si>
  <si>
    <t xml:space="preserve">39.1</t>
  </si>
  <si>
    <t xml:space="preserve">14.6</t>
  </si>
  <si>
    <t xml:space="preserve">Renfrewshire</t>
  </si>
  <si>
    <t xml:space="preserve">22</t>
  </si>
  <si>
    <t xml:space="preserve">41.8</t>
  </si>
  <si>
    <t xml:space="preserve">14.7</t>
  </si>
  <si>
    <t xml:space="preserve">4.2</t>
  </si>
  <si>
    <t xml:space="preserve">Scottish Borders</t>
  </si>
  <si>
    <t xml:space="preserve">29.4</t>
  </si>
  <si>
    <t xml:space="preserve">24.4</t>
  </si>
  <si>
    <t xml:space="preserve">35.2</t>
  </si>
  <si>
    <t xml:space="preserve">17.1</t>
  </si>
  <si>
    <t xml:space="preserve">Shetland Islands</t>
  </si>
  <si>
    <t xml:space="preserve">30.8</t>
  </si>
  <si>
    <t xml:space="preserve">23.1</t>
  </si>
  <si>
    <t xml:space="preserve">38.6</t>
  </si>
  <si>
    <t xml:space="preserve">31.1</t>
  </si>
  <si>
    <t xml:space="preserve">17.6</t>
  </si>
  <si>
    <t xml:space="preserve">South Ayrshire</t>
  </si>
  <si>
    <t xml:space="preserve">37.8</t>
  </si>
  <si>
    <t xml:space="preserve">5.2</t>
  </si>
  <si>
    <t xml:space="preserve">South Lanarkshire</t>
  </si>
  <si>
    <t xml:space="preserve">23.8</t>
  </si>
  <si>
    <t xml:space="preserve">31.3</t>
  </si>
  <si>
    <t xml:space="preserve">8.1</t>
  </si>
  <si>
    <t xml:space="preserve">Stirling</t>
  </si>
  <si>
    <t xml:space="preserve">37.7</t>
  </si>
  <si>
    <t xml:space="preserve">West Dunbartonshire</t>
  </si>
  <si>
    <t xml:space="preserve">31.5</t>
  </si>
  <si>
    <t xml:space="preserve">37.4</t>
  </si>
  <si>
    <t xml:space="preserve">32.8</t>
  </si>
  <si>
    <t xml:space="preserve">14.8</t>
  </si>
  <si>
    <t xml:space="preserve">10.3</t>
  </si>
  <si>
    <t xml:space="preserve">West Lothian</t>
  </si>
  <si>
    <t xml:space="preserve">20.7</t>
  </si>
  <si>
    <t xml:space="preserve">30.9</t>
  </si>
  <si>
    <t xml:space="preserve">Health Board</t>
  </si>
  <si>
    <t xml:space="preserve">Ayrshire &amp; Arran</t>
  </si>
  <si>
    <t xml:space="preserve">27.2</t>
  </si>
  <si>
    <t xml:space="preserve">33.4</t>
  </si>
  <si>
    <t xml:space="preserve">32.7</t>
  </si>
  <si>
    <t xml:space="preserve">10.1</t>
  </si>
  <si>
    <t xml:space="preserve">Borders</t>
  </si>
  <si>
    <t xml:space="preserve">9</t>
  </si>
  <si>
    <t xml:space="preserve">Dumfries and Galloway</t>
  </si>
  <si>
    <t xml:space="preserve">Forth Valley</t>
  </si>
  <si>
    <t xml:space="preserve">25.3</t>
  </si>
  <si>
    <t xml:space="preserve">22.1</t>
  </si>
  <si>
    <t xml:space="preserve">40.4</t>
  </si>
  <si>
    <t xml:space="preserve">18.8</t>
  </si>
  <si>
    <t xml:space="preserve">Grampian</t>
  </si>
  <si>
    <t xml:space="preserve">28.8</t>
  </si>
  <si>
    <t xml:space="preserve">42.9</t>
  </si>
  <si>
    <t xml:space="preserve">17.4</t>
  </si>
  <si>
    <t xml:space="preserve">5.3</t>
  </si>
  <si>
    <t xml:space="preserve">Greater Glasgow &amp; Clyde</t>
  </si>
  <si>
    <t xml:space="preserve">28.7</t>
  </si>
  <si>
    <t xml:space="preserve">41.9</t>
  </si>
  <si>
    <t xml:space="preserve">30.5</t>
  </si>
  <si>
    <t xml:space="preserve">37.1</t>
  </si>
  <si>
    <t xml:space="preserve">35.8</t>
  </si>
  <si>
    <t xml:space="preserve">Lanarkshire</t>
  </si>
  <si>
    <t xml:space="preserve">27.3</t>
  </si>
  <si>
    <t xml:space="preserve">24.6</t>
  </si>
  <si>
    <t xml:space="preserve">42.4</t>
  </si>
  <si>
    <t xml:space="preserve">Lothian</t>
  </si>
  <si>
    <t xml:space="preserve">33.6</t>
  </si>
  <si>
    <t xml:space="preserve">16.2</t>
  </si>
  <si>
    <t xml:space="preserve">Orkney</t>
  </si>
  <si>
    <t xml:space="preserve">44.7</t>
  </si>
  <si>
    <t xml:space="preserve">14</t>
  </si>
  <si>
    <t xml:space="preserve">Shetland</t>
  </si>
  <si>
    <t xml:space="preserve">23.2</t>
  </si>
  <si>
    <t xml:space="preserve">31.2</t>
  </si>
  <si>
    <t xml:space="preserve">17.7</t>
  </si>
  <si>
    <t xml:space="preserve">Tayside</t>
  </si>
  <si>
    <t xml:space="preserve">35</t>
  </si>
  <si>
    <t xml:space="preserve">19.5</t>
  </si>
  <si>
    <t xml:space="preserve">7.1</t>
  </si>
  <si>
    <t xml:space="preserve">Western Isles</t>
  </si>
  <si>
    <t xml:space="preserve">Household Type</t>
  </si>
  <si>
    <t xml:space="preserve">Single adult
[note 1]</t>
  </si>
  <si>
    <t xml:space="preserve">36.5</t>
  </si>
  <si>
    <t xml:space="preserve">11.1</t>
  </si>
  <si>
    <t xml:space="preserve">9.8</t>
  </si>
  <si>
    <t xml:space="preserve">12.3</t>
  </si>
  <si>
    <t xml:space="preserve">Small adult
[note 2]</t>
  </si>
  <si>
    <t xml:space="preserve">35.5</t>
  </si>
  <si>
    <t xml:space="preserve">37.5</t>
  </si>
  <si>
    <t xml:space="preserve">13.4</t>
  </si>
  <si>
    <t xml:space="preserve">Large adult
[note 3]</t>
  </si>
  <si>
    <t xml:space="preserve">30</t>
  </si>
  <si>
    <t xml:space="preserve">41</t>
  </si>
  <si>
    <t xml:space="preserve">15.1</t>
  </si>
  <si>
    <t xml:space="preserve">Single parent
[note 4]</t>
  </si>
  <si>
    <t xml:space="preserve">26</t>
  </si>
  <si>
    <t xml:space="preserve">29.8</t>
  </si>
  <si>
    <t xml:space="preserve">17.9</t>
  </si>
  <si>
    <t xml:space="preserve">11.3</t>
  </si>
  <si>
    <t xml:space="preserve">Small family
[note 5]</t>
  </si>
  <si>
    <t xml:space="preserve">38.7</t>
  </si>
  <si>
    <t xml:space="preserve">Large family
[note 6]</t>
  </si>
  <si>
    <t xml:space="preserve">39.9</t>
  </si>
  <si>
    <t xml:space="preserve">12.6</t>
  </si>
  <si>
    <t xml:space="preserve">Single pensioner
[note 7]</t>
  </si>
  <si>
    <t xml:space="preserve">14.2</t>
  </si>
  <si>
    <t xml:space="preserve">12.9</t>
  </si>
  <si>
    <t xml:space="preserve">34</t>
  </si>
  <si>
    <t xml:space="preserve">12.4</t>
  </si>
  <si>
    <t xml:space="preserve">11.2</t>
  </si>
  <si>
    <t xml:space="preserve">13.5</t>
  </si>
  <si>
    <t xml:space="preserve">4.4</t>
  </si>
  <si>
    <t xml:space="preserve">Older couple
[note 8]</t>
  </si>
  <si>
    <t xml:space="preserve">20.9</t>
  </si>
  <si>
    <t xml:space="preserve">22.4</t>
  </si>
  <si>
    <t xml:space="preserve">43</t>
  </si>
  <si>
    <t xml:space="preserve">Detailed Tenure</t>
  </si>
  <si>
    <t xml:space="preserve">Owned outright</t>
  </si>
  <si>
    <t xml:space="preserve">25.2</t>
  </si>
  <si>
    <t xml:space="preserve">43.7</t>
  </si>
  <si>
    <t xml:space="preserve">Mortgaged</t>
  </si>
  <si>
    <t xml:space="preserve">38.9</t>
  </si>
  <si>
    <t xml:space="preserve">43.3</t>
  </si>
  <si>
    <t xml:space="preserve">12</t>
  </si>
  <si>
    <t xml:space="preserve">Social rented</t>
  </si>
  <si>
    <t xml:space="preserve">32.6</t>
  </si>
  <si>
    <t xml:space="preserve">Private rented</t>
  </si>
  <si>
    <t xml:space="preserve">Car Access</t>
  </si>
  <si>
    <t xml:space="preserve">1 car</t>
  </si>
  <si>
    <t xml:space="preserve">27.6</t>
  </si>
  <si>
    <t xml:space="preserve">43.2</t>
  </si>
  <si>
    <t xml:space="preserve">2 cars</t>
  </si>
  <si>
    <t xml:space="preserve">3 or more cars</t>
  </si>
  <si>
    <t xml:space="preserve">36.1</t>
  </si>
  <si>
    <t xml:space="preserve">11.7</t>
  </si>
  <si>
    <t xml:space="preserve">No car</t>
  </si>
  <si>
    <t xml:space="preserve">20.6</t>
  </si>
  <si>
    <t xml:space="preserve">12.8</t>
  </si>
  <si>
    <t xml:space="preserve">Country of Birth</t>
  </si>
  <si>
    <t xml:space="preserve">Scotland
[note 9]</t>
  </si>
  <si>
    <t xml:space="preserve">28.5</t>
  </si>
  <si>
    <t xml:space="preserve">41.5</t>
  </si>
  <si>
    <t xml:space="preserve">Rest of UK
[note 10]</t>
  </si>
  <si>
    <t xml:space="preserve">18</t>
  </si>
  <si>
    <t xml:space="preserve">5.9</t>
  </si>
  <si>
    <t xml:space="preserve">EU27
[note 11]</t>
  </si>
  <si>
    <t xml:space="preserve">42.6</t>
  </si>
  <si>
    <t xml:space="preserve">10.8</t>
  </si>
  <si>
    <t xml:space="preserve">Rest of World
[note 12]</t>
  </si>
  <si>
    <t xml:space="preserve">37.9</t>
  </si>
  <si>
    <t xml:space="preserve">44</t>
  </si>
  <si>
    <t xml:space="preserve">9.2</t>
  </si>
  <si>
    <t xml:space="preserve">Ethnic Group</t>
  </si>
  <si>
    <t xml:space="preserve">White: Scottish</t>
  </si>
  <si>
    <t xml:space="preserve">20.3</t>
  </si>
  <si>
    <t xml:space="preserve">White: Other British</t>
  </si>
  <si>
    <t xml:space="preserve">40.1</t>
  </si>
  <si>
    <t xml:space="preserve">White: Polish</t>
  </si>
  <si>
    <t xml:space="preserve">35.7</t>
  </si>
  <si>
    <t xml:space="preserve">White: Other
[note 13]</t>
  </si>
  <si>
    <t xml:space="preserve">31.6</t>
  </si>
  <si>
    <t xml:space="preserve">39.5</t>
  </si>
  <si>
    <t xml:space="preserve">10.9</t>
  </si>
  <si>
    <t xml:space="preserve">0.1</t>
  </si>
  <si>
    <t xml:space="preserve">Asian
[note 14]</t>
  </si>
  <si>
    <t xml:space="preserve">41.7</t>
  </si>
  <si>
    <t xml:space="preserve">44.1</t>
  </si>
  <si>
    <t xml:space="preserve">7.8</t>
  </si>
  <si>
    <t xml:space="preserve">All other ethnic groups
[note 15]</t>
  </si>
  <si>
    <t xml:space="preserve">39.8</t>
  </si>
  <si>
    <t xml:space="preserve">Religion</t>
  </si>
  <si>
    <t xml:space="preserve">None</t>
  </si>
  <si>
    <t xml:space="preserve">17.8</t>
  </si>
  <si>
    <t xml:space="preserve">Church of Scotland</t>
  </si>
  <si>
    <t xml:space="preserve">40.3</t>
  </si>
  <si>
    <t xml:space="preserve">Roman Catholic</t>
  </si>
  <si>
    <t xml:space="preserve">17.3</t>
  </si>
  <si>
    <t xml:space="preserve">2.6</t>
  </si>
  <si>
    <t xml:space="preserve">Other Christian</t>
  </si>
  <si>
    <t xml:space="preserve">29</t>
  </si>
  <si>
    <t xml:space="preserve">36.6</t>
  </si>
  <si>
    <t xml:space="preserve">5.1</t>
  </si>
  <si>
    <t xml:space="preserve">Muslim</t>
  </si>
  <si>
    <t xml:space="preserve">39</t>
  </si>
  <si>
    <t xml:space="preserve">Other
[note 16]</t>
  </si>
  <si>
    <t xml:space="preserve">Sexual Orientation</t>
  </si>
  <si>
    <t xml:space="preserve">Heterosexual</t>
  </si>
  <si>
    <t xml:space="preserve">LGB+
[note 17]</t>
  </si>
  <si>
    <t xml:space="preserve">Respondent Age and Sex</t>
  </si>
  <si>
    <t xml:space="preserve">Female 16-24</t>
  </si>
  <si>
    <t xml:space="preserve">39.7</t>
  </si>
  <si>
    <t xml:space="preserve">Female 25-34</t>
  </si>
  <si>
    <t xml:space="preserve">12.1</t>
  </si>
  <si>
    <t xml:space="preserve">Female 35-44</t>
  </si>
  <si>
    <t xml:space="preserve">Female 45-54</t>
  </si>
  <si>
    <t xml:space="preserve">Female 55-64</t>
  </si>
  <si>
    <t xml:space="preserve">24</t>
  </si>
  <si>
    <t xml:space="preserve">35.9</t>
  </si>
  <si>
    <t xml:space="preserve">9.5</t>
  </si>
  <si>
    <t xml:space="preserve">11</t>
  </si>
  <si>
    <t xml:space="preserve">Female 65-74</t>
  </si>
  <si>
    <t xml:space="preserve">21.8</t>
  </si>
  <si>
    <t xml:space="preserve">24.1</t>
  </si>
  <si>
    <t xml:space="preserve">7.9</t>
  </si>
  <si>
    <t xml:space="preserve">Female 75+</t>
  </si>
  <si>
    <t xml:space="preserve">14.3</t>
  </si>
  <si>
    <t xml:space="preserve">10.4</t>
  </si>
  <si>
    <t xml:space="preserve">Male 16-24</t>
  </si>
  <si>
    <t xml:space="preserve">46.2</t>
  </si>
  <si>
    <t xml:space="preserve">51.5</t>
  </si>
  <si>
    <t xml:space="preserve">0</t>
  </si>
  <si>
    <t xml:space="preserve">Male 25-34</t>
  </si>
  <si>
    <t xml:space="preserve">41.3</t>
  </si>
  <si>
    <t xml:space="preserve">39.2</t>
  </si>
  <si>
    <t xml:space="preserve">Male 35-44</t>
  </si>
  <si>
    <t xml:space="preserve">44.9</t>
  </si>
  <si>
    <t xml:space="preserve">Male 45-54</t>
  </si>
  <si>
    <t xml:space="preserve">29.5</t>
  </si>
  <si>
    <t xml:space="preserve">32.5</t>
  </si>
  <si>
    <t xml:space="preserve">Male 55-64</t>
  </si>
  <si>
    <t xml:space="preserve">21.2</t>
  </si>
  <si>
    <t xml:space="preserve">26.3</t>
  </si>
  <si>
    <t xml:space="preserve">Male 65-74</t>
  </si>
  <si>
    <t xml:space="preserve">22.9</t>
  </si>
  <si>
    <t xml:space="preserve">Male 75+</t>
  </si>
  <si>
    <t xml:space="preserve">15.2</t>
  </si>
  <si>
    <t xml:space="preserve">Respondent Age Group</t>
  </si>
  <si>
    <t xml:space="preserve">16-24</t>
  </si>
  <si>
    <t xml:space="preserve">38</t>
  </si>
  <si>
    <t xml:space="preserve">45.1</t>
  </si>
  <si>
    <t xml:space="preserve">37.6</t>
  </si>
  <si>
    <t xml:space="preserve">25-34</t>
  </si>
  <si>
    <t xml:space="preserve">35-44</t>
  </si>
  <si>
    <t xml:space="preserve">36</t>
  </si>
  <si>
    <t xml:space="preserve">45-54</t>
  </si>
  <si>
    <t xml:space="preserve">31</t>
  </si>
  <si>
    <t xml:space="preserve">55-64</t>
  </si>
  <si>
    <t xml:space="preserve">8</t>
  </si>
  <si>
    <t xml:space="preserve">65-74</t>
  </si>
  <si>
    <t xml:space="preserve">24.2</t>
  </si>
  <si>
    <t xml:space="preserve">9.6</t>
  </si>
  <si>
    <t xml:space="preserve">75+</t>
  </si>
  <si>
    <t xml:space="preserve">11.5</t>
  </si>
  <si>
    <t xml:space="preserve">14.1</t>
  </si>
  <si>
    <t xml:space="preserve">11.8</t>
  </si>
  <si>
    <t xml:space="preserve">Marital Status</t>
  </si>
  <si>
    <t xml:space="preserve">Never married - single</t>
  </si>
  <si>
    <t xml:space="preserve">33</t>
  </si>
  <si>
    <t xml:space="preserve">34.6</t>
  </si>
  <si>
    <t xml:space="preserve">39.6</t>
  </si>
  <si>
    <t xml:space="preserve">16.9</t>
  </si>
  <si>
    <t xml:space="preserve">Married/Civil partnership</t>
  </si>
  <si>
    <t xml:space="preserve">17</t>
  </si>
  <si>
    <t xml:space="preserve">Separated</t>
  </si>
  <si>
    <t xml:space="preserve">28</t>
  </si>
  <si>
    <t xml:space="preserve">Divorced/Dissolved civil partnership</t>
  </si>
  <si>
    <t xml:space="preserve">34.9</t>
  </si>
  <si>
    <t xml:space="preserve">8.7</t>
  </si>
  <si>
    <t xml:space="preserve">Widowed/Bereaved civil partner</t>
  </si>
  <si>
    <t xml:space="preserve">15</t>
  </si>
  <si>
    <t xml:space="preserve">12.5</t>
  </si>
  <si>
    <t xml:space="preserve">Highest Qualification Held</t>
  </si>
  <si>
    <t xml:space="preserve">Level 1 (SVQ level 1 or 2)</t>
  </si>
  <si>
    <t xml:space="preserve">22.5</t>
  </si>
  <si>
    <t xml:space="preserve">24.3</t>
  </si>
  <si>
    <t xml:space="preserve">22.8</t>
  </si>
  <si>
    <t xml:space="preserve">Level 2 (SVQ Level 3)</t>
  </si>
  <si>
    <t xml:space="preserve">Level 3 (SVQ Level 4)</t>
  </si>
  <si>
    <t xml:space="preserve">Level 4 (Above SVQ Level 4)</t>
  </si>
  <si>
    <t xml:space="preserve">42.2</t>
  </si>
  <si>
    <t xml:space="preserve">13</t>
  </si>
  <si>
    <t xml:space="preserve">Other qualification</t>
  </si>
  <si>
    <t xml:space="preserve">No qualifications</t>
  </si>
  <si>
    <t xml:space="preserve">Respondent Economic Activity</t>
  </si>
  <si>
    <t xml:space="preserve">Inactive</t>
  </si>
  <si>
    <t xml:space="preserve">17.5</t>
  </si>
  <si>
    <t xml:space="preserve">In employment</t>
  </si>
  <si>
    <t xml:space="preserve">45.6</t>
  </si>
  <si>
    <t xml:space="preserve">Unemployed</t>
  </si>
  <si>
    <t xml:space="preserve">Veterans</t>
  </si>
  <si>
    <t xml:space="preserve">No
[note 18]</t>
  </si>
  <si>
    <t xml:space="preserve">Yes
[note 19]</t>
  </si>
  <si>
    <t xml:space="preserve">Limiting Long-term Physical or Mental Health Condition</t>
  </si>
  <si>
    <t xml:space="preserve">No limiting condition</t>
  </si>
  <si>
    <t xml:space="preserve">48.5</t>
  </si>
  <si>
    <t xml:space="preserve">Limiting condition</t>
  </si>
  <si>
    <t xml:space="preserve">24.5</t>
  </si>
  <si>
    <t xml:space="preserve">21.1</t>
  </si>
  <si>
    <t xml:space="preserve">Currently Smokes Cigarettes</t>
  </si>
  <si>
    <t xml:space="preserve">No</t>
  </si>
  <si>
    <t xml:space="preserve">Yes</t>
  </si>
  <si>
    <t xml:space="preserve">16.7</t>
  </si>
  <si>
    <t xml:space="preserve">33.7</t>
  </si>
  <si>
    <t xml:space="preserve">27.4</t>
  </si>
  <si>
    <t xml:space="preserve">Provides unpaid care</t>
  </si>
  <si>
    <t xml:space="preserve">No care</t>
  </si>
  <si>
    <t xml:space="preserve">Provides care</t>
  </si>
  <si>
    <t xml:space="preserve">25.9</t>
  </si>
  <si>
    <t xml:space="preserve">Good/Very good
(%)</t>
  </si>
  <si>
    <t xml:space="preserve">Good/Very good
(95% CI
lower limit)</t>
  </si>
  <si>
    <t xml:space="preserve">Good/Very good
(95% CI
upper limit)</t>
  </si>
  <si>
    <t xml:space="preserve">Bad/Very bad
(%)</t>
  </si>
  <si>
    <t xml:space="preserve">Bad/Very bad
(95% CI
lower limit)</t>
  </si>
  <si>
    <t xml:space="preserve">Bad/Very bad
(95% CI
upper limit)</t>
  </si>
  <si>
    <t xml:space="preserve">13.7</t>
  </si>
  <si>
    <t xml:space="preserve">11.6</t>
  </si>
  <si>
    <t xml:space="preserve">9.3</t>
  </si>
  <si>
    <t xml:space="preserve">14.4</t>
  </si>
  <si>
    <t xml:space="preserve">15.9</t>
  </si>
  <si>
    <t xml:space="preserve">Limiting condition
(%)</t>
  </si>
  <si>
    <t xml:space="preserve">Limiting condition
(95% CI
lower limit)</t>
  </si>
  <si>
    <t xml:space="preserve">Limiting condition
(95% CI
upper limit)</t>
  </si>
  <si>
    <t xml:space="preserve">No limiting condition
(%)</t>
  </si>
  <si>
    <t xml:space="preserve">No limiting condition
(95% CI
lower limit)</t>
  </si>
  <si>
    <t xml:space="preserve">No limiting condition
(95% CI
upper limit)</t>
  </si>
  <si>
    <t xml:space="preserve">71.5</t>
  </si>
  <si>
    <t xml:space="preserve">70.7</t>
  </si>
  <si>
    <t xml:space="preserve">72.3</t>
  </si>
  <si>
    <t xml:space="preserve">62.7</t>
  </si>
  <si>
    <t xml:space="preserve">60.7</t>
  </si>
  <si>
    <t xml:space="preserve">64.7</t>
  </si>
  <si>
    <t xml:space="preserve">66.6</t>
  </si>
  <si>
    <t xml:space="preserve">68.5</t>
  </si>
  <si>
    <t xml:space="preserve">70.6</t>
  </si>
  <si>
    <t xml:space="preserve">68.9</t>
  </si>
  <si>
    <t xml:space="preserve">72.4</t>
  </si>
  <si>
    <t xml:space="preserve">76.4</t>
  </si>
  <si>
    <t xml:space="preserve">74.8</t>
  </si>
  <si>
    <t xml:space="preserve">77.9</t>
  </si>
  <si>
    <t xml:space="preserve">18.2</t>
  </si>
  <si>
    <t xml:space="preserve">79.8</t>
  </si>
  <si>
    <t xml:space="preserve">78.3</t>
  </si>
  <si>
    <t xml:space="preserve">81.3</t>
  </si>
  <si>
    <t xml:space="preserve">73.6</t>
  </si>
  <si>
    <t xml:space="preserve">74.9</t>
  </si>
  <si>
    <t xml:space="preserve">69.2</t>
  </si>
  <si>
    <t xml:space="preserve">67.8</t>
  </si>
  <si>
    <t xml:space="preserve">25.7</t>
  </si>
  <si>
    <t xml:space="preserve">70.5</t>
  </si>
  <si>
    <t xml:space="preserve">67.5</t>
  </si>
  <si>
    <t xml:space="preserve">73.4</t>
  </si>
  <si>
    <t xml:space="preserve">63.7</t>
  </si>
  <si>
    <t xml:space="preserve">58</t>
  </si>
  <si>
    <t xml:space="preserve">69.3</t>
  </si>
  <si>
    <t xml:space="preserve">71.3</t>
  </si>
  <si>
    <t xml:space="preserve">75.6</t>
  </si>
  <si>
    <t xml:space="preserve">68.4</t>
  </si>
  <si>
    <t xml:space="preserve">74.2</t>
  </si>
  <si>
    <t xml:space="preserve">72.5</t>
  </si>
  <si>
    <t xml:space="preserve">68.6</t>
  </si>
  <si>
    <t xml:space="preserve">76.5</t>
  </si>
  <si>
    <t xml:space="preserve">72.7</t>
  </si>
  <si>
    <t xml:space="preserve">65.6</t>
  </si>
  <si>
    <t xml:space="preserve">58.3</t>
  </si>
  <si>
    <t xml:space="preserve">72.9</t>
  </si>
  <si>
    <t xml:space="preserve">23.6</t>
  </si>
  <si>
    <t xml:space="preserve">71</t>
  </si>
  <si>
    <t xml:space="preserve">66</t>
  </si>
  <si>
    <t xml:space="preserve">76.1</t>
  </si>
  <si>
    <t xml:space="preserve">71.7</t>
  </si>
  <si>
    <t xml:space="preserve">65.9</t>
  </si>
  <si>
    <t xml:space="preserve">77.4</t>
  </si>
  <si>
    <t xml:space="preserve">70</t>
  </si>
  <si>
    <t xml:space="preserve">65.2</t>
  </si>
  <si>
    <t xml:space="preserve">64.3</t>
  </si>
  <si>
    <t xml:space="preserve">59.1</t>
  </si>
  <si>
    <t xml:space="preserve">69.5</t>
  </si>
  <si>
    <t xml:space="preserve">61.6</t>
  </si>
  <si>
    <t xml:space="preserve">56.3</t>
  </si>
  <si>
    <t xml:space="preserve">66.9</t>
  </si>
  <si>
    <t xml:space="preserve">76.7</t>
  </si>
  <si>
    <t xml:space="preserve">81.8</t>
  </si>
  <si>
    <t xml:space="preserve">25.4</t>
  </si>
  <si>
    <t xml:space="preserve">69</t>
  </si>
  <si>
    <t xml:space="preserve">63.6</t>
  </si>
  <si>
    <t xml:space="preserve">74.3</t>
  </si>
  <si>
    <t xml:space="preserve">81.9</t>
  </si>
  <si>
    <t xml:space="preserve">77</t>
  </si>
  <si>
    <t xml:space="preserve">86.8</t>
  </si>
  <si>
    <t xml:space="preserve">76</t>
  </si>
  <si>
    <t xml:space="preserve">78.4</t>
  </si>
  <si>
    <t xml:space="preserve">64.8</t>
  </si>
  <si>
    <t xml:space="preserve">60</t>
  </si>
  <si>
    <t xml:space="preserve">64.4</t>
  </si>
  <si>
    <t xml:space="preserve">71.2</t>
  </si>
  <si>
    <t xml:space="preserve">70.2</t>
  </si>
  <si>
    <t xml:space="preserve">71.9</t>
  </si>
  <si>
    <t xml:space="preserve">67.6</t>
  </si>
  <si>
    <t xml:space="preserve">76.2</t>
  </si>
  <si>
    <t xml:space="preserve">65.3</t>
  </si>
  <si>
    <t xml:space="preserve">60.1</t>
  </si>
  <si>
    <t xml:space="preserve">74.1</t>
  </si>
  <si>
    <t xml:space="preserve">70.3</t>
  </si>
  <si>
    <t xml:space="preserve">64.6</t>
  </si>
  <si>
    <t xml:space="preserve">67.9</t>
  </si>
  <si>
    <t xml:space="preserve">73.2</t>
  </si>
  <si>
    <t xml:space="preserve">65</t>
  </si>
  <si>
    <t xml:space="preserve">59.6</t>
  </si>
  <si>
    <t xml:space="preserve">70.4</t>
  </si>
  <si>
    <t xml:space="preserve">75.2</t>
  </si>
  <si>
    <t xml:space="preserve">72</t>
  </si>
  <si>
    <t xml:space="preserve">78.5</t>
  </si>
  <si>
    <t xml:space="preserve">70.8</t>
  </si>
  <si>
    <t xml:space="preserve">72.2</t>
  </si>
  <si>
    <t xml:space="preserve">70.9</t>
  </si>
  <si>
    <t xml:space="preserve">78.8</t>
  </si>
  <si>
    <t xml:space="preserve">66.3</t>
  </si>
  <si>
    <t xml:space="preserve">71.8</t>
  </si>
  <si>
    <t xml:space="preserve">78</t>
  </si>
  <si>
    <t xml:space="preserve">75.7</t>
  </si>
  <si>
    <t xml:space="preserve">77.7</t>
  </si>
  <si>
    <t xml:space="preserve">69.7</t>
  </si>
  <si>
    <t xml:space="preserve">69.8</t>
  </si>
  <si>
    <t xml:space="preserve">65.7</t>
  </si>
  <si>
    <t xml:space="preserve">62.6</t>
  </si>
  <si>
    <t xml:space="preserve">68.8</t>
  </si>
  <si>
    <t xml:space="preserve">74.7</t>
  </si>
  <si>
    <t xml:space="preserve">24.9</t>
  </si>
  <si>
    <t xml:space="preserve">75.4</t>
  </si>
  <si>
    <t xml:space="preserve">68.3</t>
  </si>
  <si>
    <t xml:space="preserve">75.1</t>
  </si>
  <si>
    <t xml:space="preserve">77.1</t>
  </si>
  <si>
    <t xml:space="preserve">76.9</t>
  </si>
  <si>
    <t xml:space="preserve">34.1</t>
  </si>
  <si>
    <t xml:space="preserve">63.2</t>
  </si>
  <si>
    <t xml:space="preserve">61.2</t>
  </si>
  <si>
    <t xml:space="preserve">65.1</t>
  </si>
  <si>
    <t xml:space="preserve">79.2</t>
  </si>
  <si>
    <t xml:space="preserve">77.5</t>
  </si>
  <si>
    <t xml:space="preserve">80.9</t>
  </si>
  <si>
    <t xml:space="preserve">86.1</t>
  </si>
  <si>
    <t xml:space="preserve">84.5</t>
  </si>
  <si>
    <t xml:space="preserve">87.7</t>
  </si>
  <si>
    <t xml:space="preserve">80.1</t>
  </si>
  <si>
    <t xml:space="preserve">83.3</t>
  </si>
  <si>
    <t xml:space="preserve">50.1</t>
  </si>
  <si>
    <t xml:space="preserve">47.6</t>
  </si>
  <si>
    <t xml:space="preserve">45.8</t>
  </si>
  <si>
    <t xml:space="preserve">49.4</t>
  </si>
  <si>
    <t xml:space="preserve">64.5</t>
  </si>
  <si>
    <t xml:space="preserve">62.8</t>
  </si>
  <si>
    <t xml:space="preserve">66.2</t>
  </si>
  <si>
    <t xml:space="preserve">69.6</t>
  </si>
  <si>
    <t xml:space="preserve">83.8</t>
  </si>
  <si>
    <t xml:space="preserve">82.5</t>
  </si>
  <si>
    <t xml:space="preserve">85</t>
  </si>
  <si>
    <t xml:space="preserve">46.8</t>
  </si>
  <si>
    <t xml:space="preserve">50.7</t>
  </si>
  <si>
    <t xml:space="preserve">48.7</t>
  </si>
  <si>
    <t xml:space="preserve">52.6</t>
  </si>
  <si>
    <t xml:space="preserve">75</t>
  </si>
  <si>
    <t xml:space="preserve">81.4</t>
  </si>
  <si>
    <t xml:space="preserve">80</t>
  </si>
  <si>
    <t xml:space="preserve">82.7</t>
  </si>
  <si>
    <t xml:space="preserve">78.7</t>
  </si>
  <si>
    <t xml:space="preserve">84.1</t>
  </si>
  <si>
    <t xml:space="preserve">53.6</t>
  </si>
  <si>
    <t xml:space="preserve">51.7</t>
  </si>
  <si>
    <t xml:space="preserve">55.4</t>
  </si>
  <si>
    <t xml:space="preserve">68.7</t>
  </si>
  <si>
    <t xml:space="preserve">80.4</t>
  </si>
  <si>
    <t xml:space="preserve">86.4</t>
  </si>
  <si>
    <t xml:space="preserve">84.2</t>
  </si>
  <si>
    <t xml:space="preserve">88.6</t>
  </si>
  <si>
    <t xml:space="preserve">68.2</t>
  </si>
  <si>
    <t xml:space="preserve">26.1</t>
  </si>
  <si>
    <t xml:space="preserve">71.6</t>
  </si>
  <si>
    <t xml:space="preserve">83.2</t>
  </si>
  <si>
    <t xml:space="preserve">80.5</t>
  </si>
  <si>
    <t xml:space="preserve">83.6</t>
  </si>
  <si>
    <t xml:space="preserve">90.9</t>
  </si>
  <si>
    <t xml:space="preserve">87.1</t>
  </si>
  <si>
    <t xml:space="preserve">83.5</t>
  </si>
  <si>
    <t xml:space="preserve">90.8</t>
  </si>
  <si>
    <t xml:space="preserve">73.8</t>
  </si>
  <si>
    <t xml:space="preserve">72.8</t>
  </si>
  <si>
    <t xml:space="preserve">63.9</t>
  </si>
  <si>
    <t xml:space="preserve">62.1</t>
  </si>
  <si>
    <t xml:space="preserve">69.4</t>
  </si>
  <si>
    <t xml:space="preserve">67.2</t>
  </si>
  <si>
    <t xml:space="preserve">83.7</t>
  </si>
  <si>
    <t xml:space="preserve">78.6</t>
  </si>
  <si>
    <t xml:space="preserve">88.7</t>
  </si>
  <si>
    <t xml:space="preserve">73.3</t>
  </si>
  <si>
    <t xml:space="preserve">29.7</t>
  </si>
  <si>
    <t xml:space="preserve">60.3</t>
  </si>
  <si>
    <t xml:space="preserve">70.1</t>
  </si>
  <si>
    <t xml:space="preserve">75.5</t>
  </si>
  <si>
    <t xml:space="preserve">79.7</t>
  </si>
  <si>
    <t xml:space="preserve">79.9</t>
  </si>
  <si>
    <t xml:space="preserve">82.3</t>
  </si>
  <si>
    <t xml:space="preserve">80.3</t>
  </si>
  <si>
    <t xml:space="preserve">68.1</t>
  </si>
  <si>
    <t xml:space="preserve">61.1</t>
  </si>
  <si>
    <t xml:space="preserve">66.1</t>
  </si>
  <si>
    <t xml:space="preserve">58.8</t>
  </si>
  <si>
    <t xml:space="preserve">61.3</t>
  </si>
  <si>
    <t xml:space="preserve">46.6</t>
  </si>
  <si>
    <t xml:space="preserve">50.5</t>
  </si>
  <si>
    <t xml:space="preserve">47.8</t>
  </si>
  <si>
    <t xml:space="preserve">53.1</t>
  </si>
  <si>
    <t xml:space="preserve">85.1</t>
  </si>
  <si>
    <t xml:space="preserve">81.7</t>
  </si>
  <si>
    <t xml:space="preserve">11.9</t>
  </si>
  <si>
    <t xml:space="preserve">85.5</t>
  </si>
  <si>
    <t xml:space="preserve">87.8</t>
  </si>
  <si>
    <t xml:space="preserve">82</t>
  </si>
  <si>
    <t xml:space="preserve">79.6</t>
  </si>
  <si>
    <t xml:space="preserve">84.4</t>
  </si>
  <si>
    <t xml:space="preserve">75.8</t>
  </si>
  <si>
    <t xml:space="preserve">81.1</t>
  </si>
  <si>
    <t xml:space="preserve">65.5</t>
  </si>
  <si>
    <t xml:space="preserve">63.4</t>
  </si>
  <si>
    <t xml:space="preserve">51</t>
  </si>
  <si>
    <t xml:space="preserve">47.9</t>
  </si>
  <si>
    <t xml:space="preserve">54.1</t>
  </si>
  <si>
    <t xml:space="preserve">15.5</t>
  </si>
  <si>
    <t xml:space="preserve">82.6</t>
  </si>
  <si>
    <t xml:space="preserve">84.3</t>
  </si>
  <si>
    <t xml:space="preserve">78.2</t>
  </si>
  <si>
    <t xml:space="preserve">81.6</t>
  </si>
  <si>
    <t xml:space="preserve">74.5</t>
  </si>
  <si>
    <t xml:space="preserve">72.6</t>
  </si>
  <si>
    <t xml:space="preserve">65.8</t>
  </si>
  <si>
    <t xml:space="preserve">67.7</t>
  </si>
  <si>
    <t xml:space="preserve">61</t>
  </si>
  <si>
    <t xml:space="preserve">62.9</t>
  </si>
  <si>
    <t xml:space="preserve">46.9</t>
  </si>
  <si>
    <t xml:space="preserve">48.6</t>
  </si>
  <si>
    <t xml:space="preserve">52.7</t>
  </si>
  <si>
    <t xml:space="preserve">74.6</t>
  </si>
  <si>
    <t xml:space="preserve">76.8</t>
  </si>
  <si>
    <t xml:space="preserve">58.9</t>
  </si>
  <si>
    <t xml:space="preserve">57.2</t>
  </si>
  <si>
    <t xml:space="preserve">54.6</t>
  </si>
  <si>
    <t xml:space="preserve">59.7</t>
  </si>
  <si>
    <t xml:space="preserve">46.4</t>
  </si>
  <si>
    <t xml:space="preserve">48.3</t>
  </si>
  <si>
    <t xml:space="preserve">64.1</t>
  </si>
  <si>
    <t xml:space="preserve">73.9</t>
  </si>
  <si>
    <t xml:space="preserve">73</t>
  </si>
  <si>
    <t xml:space="preserve">18.3</t>
  </si>
  <si>
    <t xml:space="preserve">80.2</t>
  </si>
  <si>
    <t xml:space="preserve">79</t>
  </si>
  <si>
    <t xml:space="preserve">55.1</t>
  </si>
  <si>
    <t xml:space="preserve">51.6</t>
  </si>
  <si>
    <t xml:space="preserve">58.6</t>
  </si>
  <si>
    <t xml:space="preserve">46.1</t>
  </si>
  <si>
    <t xml:space="preserve">50.8</t>
  </si>
  <si>
    <t xml:space="preserve">53.2</t>
  </si>
  <si>
    <t xml:space="preserve">53.5</t>
  </si>
  <si>
    <t xml:space="preserve">52.1</t>
  </si>
  <si>
    <t xml:space="preserve">54.8</t>
  </si>
  <si>
    <t xml:space="preserve">60.2</t>
  </si>
  <si>
    <t xml:space="preserve">73.5</t>
  </si>
  <si>
    <t xml:space="preserve">59.3</t>
  </si>
  <si>
    <t xml:space="preserve">55</t>
  </si>
  <si>
    <t xml:space="preserve">56.7</t>
  </si>
  <si>
    <t xml:space="preserve">54.3</t>
  </si>
  <si>
    <t xml:space="preserve">59.2</t>
  </si>
  <si>
    <t xml:space="preserve">72.1</t>
  </si>
  <si>
    <t xml:space="preserve">Yes
(%)</t>
  </si>
  <si>
    <t xml:space="preserve">Yes
(95% CI
lower limit)</t>
  </si>
  <si>
    <t xml:space="preserve">Yes
(95% CI
upper limit)</t>
  </si>
  <si>
    <t xml:space="preserve">No
(%)</t>
  </si>
  <si>
    <t xml:space="preserve">No
(95% CI
lower limit)</t>
  </si>
  <si>
    <t xml:space="preserve">No
(95% CI
upper limit)</t>
  </si>
  <si>
    <t xml:space="preserve">21.4</t>
  </si>
  <si>
    <t xml:space="preserve">19.4</t>
  </si>
  <si>
    <t xml:space="preserve">20.1</t>
  </si>
  <si>
    <t xml:space="preserve">14.5</t>
  </si>
  <si>
    <t xml:space="preserve">22.3</t>
  </si>
  <si>
    <t xml:space="preserve">20.8</t>
  </si>
  <si>
    <t xml:space="preserve">20.4</t>
  </si>
  <si>
    <t xml:space="preserve">13.3</t>
  </si>
  <si>
    <t xml:space="preserve">Provides unpaid care
(%)</t>
  </si>
  <si>
    <t xml:space="preserve">Provides unpaid care
(95% CI
lower limit)</t>
  </si>
  <si>
    <t xml:space="preserve">Provides unpaid care
(95% CI
upper limit)</t>
  </si>
  <si>
    <t xml:space="preserve">No care
(%)</t>
  </si>
  <si>
    <t xml:space="preserve">No care
(95% CI
lower limit)</t>
  </si>
  <si>
    <t xml:space="preserve">No care
(95% CI
upper limit)</t>
  </si>
  <si>
    <t xml:space="preserve">19.2</t>
  </si>
  <si>
    <t xml:space="preserve">21.7</t>
  </si>
  <si>
    <t xml:space="preserve">Average Wellbeing (/35)
(%)</t>
  </si>
  <si>
    <t xml:space="preserve">Average Wellbeing (/35)
(95% CI
lower limit)</t>
  </si>
  <si>
    <t xml:space="preserve">Average Wellbeing (/35)
(95% CI
upper limit)</t>
  </si>
  <si>
    <t xml:space="preserve">Source: Scottish Household Survey and Scottish Crime and Justice Survey</t>
  </si>
  <si>
    <t xml:space="preserve">A lot more
(%)</t>
  </si>
  <si>
    <t xml:space="preserve">A lot more
(95% CI
lower limit)</t>
  </si>
  <si>
    <t xml:space="preserve">A lot more
(95% CI
upper limit)</t>
  </si>
  <si>
    <t xml:space="preserve">A little more
(%)</t>
  </si>
  <si>
    <t xml:space="preserve">A little more
(95% CI
lower limit)</t>
  </si>
  <si>
    <t xml:space="preserve">A little more
(95% CI
upper limit)</t>
  </si>
  <si>
    <t xml:space="preserve">About the same
(%)</t>
  </si>
  <si>
    <t xml:space="preserve">About the same
(95% CI
lower limit)</t>
  </si>
  <si>
    <t xml:space="preserve">About the same
(95% CI
upper limit)</t>
  </si>
  <si>
    <t xml:space="preserve">A little less
(%)</t>
  </si>
  <si>
    <t xml:space="preserve">A little less
(95% CI
lower limit)</t>
  </si>
  <si>
    <t xml:space="preserve">A little less
(95% CI
upper limit)</t>
  </si>
  <si>
    <t xml:space="preserve">Police Scotland Division</t>
  </si>
  <si>
    <t xml:space="preserve">Argyll &amp; West Dunbartonshire</t>
  </si>
  <si>
    <t xml:space="preserve">Ayrshire</t>
  </si>
  <si>
    <t xml:space="preserve">Greater Glasgow</t>
  </si>
  <si>
    <t xml:space="preserve">Renfrewshire &amp; Inverclyde</t>
  </si>
  <si>
    <t xml:space="preserve">Edinburgh</t>
  </si>
  <si>
    <t xml:space="preserve">Lothians &amp; Scottish Borders</t>
  </si>
  <si>
    <t xml:space="preserve">Highland &amp; Islands</t>
  </si>
  <si>
    <t xml:space="preserve">North East</t>
  </si>
  <si>
    <t xml:space="preserve">About the same/A little/A lot less
(%)</t>
  </si>
  <si>
    <t xml:space="preserve">About the same/A little/A lot less
(95% CI
lower limit)</t>
  </si>
  <si>
    <t xml:space="preserve">About the same/A little/A lot less
(95% CI
upper limit)</t>
  </si>
  <si>
    <t xml:space="preserve">A little/A lot more
(%)</t>
  </si>
  <si>
    <t xml:space="preserve">A little/A lot more
(95% CI
lower limit)</t>
  </si>
  <si>
    <t xml:space="preserve">A little/A lot more
(95% CI
upper limit)</t>
  </si>
  <si>
    <t xml:space="preserve">Very confident
(%)</t>
  </si>
  <si>
    <t xml:space="preserve">Very confident
(95% CI
lower limit)</t>
  </si>
  <si>
    <t xml:space="preserve">Very confident
(95% CI
upper limit)</t>
  </si>
  <si>
    <t xml:space="preserve">Fairly confident
(%)</t>
  </si>
  <si>
    <t xml:space="preserve">Fairly confident
(95% CI
lower limit)</t>
  </si>
  <si>
    <t xml:space="preserve">Fairly confident
(95% CI
upper limit)</t>
  </si>
  <si>
    <t xml:space="preserve">Not very confident
(%)</t>
  </si>
  <si>
    <t xml:space="preserve">Not very confident
(95% CI
lower limit)</t>
  </si>
  <si>
    <t xml:space="preserve">Not very confident
(95% CI
upper limit)</t>
  </si>
  <si>
    <t xml:space="preserve">Not at all confident
(%)</t>
  </si>
  <si>
    <t xml:space="preserve">Not at all confident
(95% CI
lower limit)</t>
  </si>
  <si>
    <t xml:space="preserve">Not at all confident
(95% CI
upper limit)</t>
  </si>
  <si>
    <t xml:space="preserve">35.6</t>
  </si>
  <si>
    <t xml:space="preserve">36.4</t>
  </si>
  <si>
    <t xml:space="preserve">43.1</t>
  </si>
  <si>
    <t xml:space="preserve">33.2</t>
  </si>
  <si>
    <t xml:space="preserve">44.4</t>
  </si>
  <si>
    <t xml:space="preserve">46.7</t>
  </si>
  <si>
    <t xml:space="preserve">34.3</t>
  </si>
  <si>
    <t xml:space="preserve">36.8</t>
  </si>
  <si>
    <t xml:space="preserve">Very/fairly confident
(%)</t>
  </si>
  <si>
    <t xml:space="preserve">Very/fairly confident
(95% CI
lower limit)</t>
  </si>
  <si>
    <t xml:space="preserve">Very/fairly confident
(95% CI
upper limit)</t>
  </si>
  <si>
    <t xml:space="preserve">Not very/not at all confident
(%)</t>
  </si>
  <si>
    <t xml:space="preserve">Not very/not at all confident
(95% CI
lower limit)</t>
  </si>
  <si>
    <t xml:space="preserve">Not very/not at all confident
(95% CI
upper limit)</t>
  </si>
  <si>
    <t xml:space="preserve">46.3</t>
  </si>
  <si>
    <t xml:space="preserve">45.3</t>
  </si>
  <si>
    <t xml:space="preserve">49</t>
  </si>
  <si>
    <t xml:space="preserve">44.2</t>
  </si>
  <si>
    <t xml:space="preserve">57.4</t>
  </si>
  <si>
    <t xml:space="preserve">42.7</t>
  </si>
  <si>
    <t xml:space="preserve">44.3</t>
  </si>
  <si>
    <t xml:space="preserve">43.8</t>
  </si>
  <si>
    <t xml:space="preserve">47</t>
  </si>
  <si>
    <t xml:space="preserve">47.5</t>
  </si>
  <si>
    <t xml:space="preserve">45</t>
  </si>
  <si>
    <t xml:space="preserve">45.7</t>
  </si>
  <si>
    <t xml:space="preserve">43.5</t>
  </si>
  <si>
    <t xml:space="preserve">43.6</t>
  </si>
  <si>
    <t xml:space="preserve">48.4</t>
  </si>
  <si>
    <t xml:space="preserve">48.2</t>
  </si>
  <si>
    <t xml:space="preserve">40.7</t>
  </si>
  <si>
    <t xml:space="preserve">45.2</t>
  </si>
  <si>
    <t xml:space="preserve">40.8</t>
  </si>
  <si>
    <t xml:space="preserve">46.5</t>
  </si>
  <si>
    <t xml:space="preserve">47.3</t>
  </si>
  <si>
    <t xml:space="preserve">49.8</t>
  </si>
  <si>
    <t xml:space="preserve">46</t>
  </si>
  <si>
    <t xml:space="preserve">47.1</t>
  </si>
  <si>
    <t xml:space="preserve">34.5</t>
  </si>
  <si>
    <t xml:space="preserve">45.9</t>
  </si>
  <si>
    <t xml:space="preserve">54.5</t>
  </si>
  <si>
    <t xml:space="preserve">51.4</t>
  </si>
  <si>
    <t xml:space="preserve">53.9</t>
  </si>
  <si>
    <t xml:space="preserve">56</t>
  </si>
  <si>
    <t xml:space="preserve">54.7</t>
  </si>
  <si>
    <t xml:space="preserve">49.3</t>
  </si>
  <si>
    <t xml:space="preserve">49.9</t>
  </si>
  <si>
    <t xml:space="preserve">57.5</t>
  </si>
  <si>
    <t xml:space="preserve">55.3</t>
  </si>
  <si>
    <t xml:space="preserve">58.7</t>
  </si>
  <si>
    <t xml:space="preserve">49.7</t>
  </si>
  <si>
    <t xml:space="preserve">53.4</t>
  </si>
  <si>
    <t xml:space="preserve">50.2</t>
  </si>
  <si>
    <t xml:space="preserve">57.3</t>
  </si>
  <si>
    <t xml:space="preserve">58.2</t>
  </si>
  <si>
    <t xml:space="preserve">38.4</t>
  </si>
  <si>
    <t xml:space="preserve">56.1</t>
  </si>
  <si>
    <t xml:space="preserve">50.3</t>
  </si>
  <si>
    <t xml:space="preserve">55.9</t>
  </si>
  <si>
    <t xml:space="preserve">49.1</t>
  </si>
  <si>
    <t xml:space="preserve">52.8</t>
  </si>
  <si>
    <t xml:space="preserve">57.6</t>
  </si>
  <si>
    <t xml:space="preserve">50.9</t>
  </si>
  <si>
    <t xml:space="preserve">73.7</t>
  </si>
  <si>
    <t xml:space="preserve">56.9</t>
  </si>
  <si>
    <t xml:space="preserve">54</t>
  </si>
  <si>
    <t xml:space="preserve">51.8</t>
  </si>
  <si>
    <t xml:space="preserve">50</t>
  </si>
  <si>
    <t xml:space="preserve">56.4</t>
  </si>
  <si>
    <t xml:space="preserve">53.7</t>
  </si>
  <si>
    <t xml:space="preserve">51.1</t>
  </si>
  <si>
    <t xml:space="preserve">57.9</t>
  </si>
  <si>
    <t xml:space="preserve">53</t>
  </si>
  <si>
    <t xml:space="preserve">49.6</t>
  </si>
  <si>
    <t xml:space="preserve">59</t>
  </si>
  <si>
    <t xml:space="preserve">52</t>
  </si>
  <si>
    <t xml:space="preserve">51.9</t>
  </si>
  <si>
    <t xml:space="preserve">49.5</t>
  </si>
  <si>
    <t xml:space="preserve">54.4</t>
  </si>
  <si>
    <t xml:space="preserve">55.8</t>
  </si>
  <si>
    <t xml:space="preserve">51.3</t>
  </si>
  <si>
    <t xml:space="preserve">48.8</t>
  </si>
  <si>
    <t xml:space="preserve">52.9</t>
  </si>
  <si>
    <t xml:space="preserve">60.6</t>
  </si>
  <si>
    <t xml:space="preserve">52.5</t>
  </si>
  <si>
    <t xml:space="preserve">55.2</t>
  </si>
  <si>
    <t xml:space="preserve">57.1</t>
  </si>
  <si>
    <t xml:space="preserve">56.5</t>
  </si>
  <si>
    <t xml:space="preserve">47.2</t>
  </si>
  <si>
    <t xml:space="preserve">54.9</t>
  </si>
  <si>
    <t xml:space="preserve">42.8</t>
  </si>
  <si>
    <t xml:space="preserve">50.6</t>
  </si>
  <si>
    <t xml:space="preserve">51.2</t>
  </si>
  <si>
    <t xml:space="preserve">47.7</t>
  </si>
  <si>
    <t xml:space="preserve">48.1</t>
  </si>
  <si>
    <t xml:space="preserve">48</t>
  </si>
  <si>
    <t xml:space="preserve">22.7</t>
  </si>
  <si>
    <t xml:space="preserve">50.4</t>
  </si>
  <si>
    <t xml:space="preserve">52.4</t>
  </si>
  <si>
    <t xml:space="preserve">55.6</t>
  </si>
  <si>
    <t xml:space="preserve">60.5</t>
  </si>
  <si>
    <t xml:space="preserve">58.5</t>
  </si>
  <si>
    <t xml:space="preserve">54.2</t>
  </si>
  <si>
    <t xml:space="preserve">61.7</t>
  </si>
  <si>
    <t xml:space="preserve">55.7</t>
  </si>
  <si>
    <t xml:space="preserve">53.8</t>
  </si>
  <si>
    <t xml:space="preserve">59.4</t>
  </si>
  <si>
    <t xml:space="preserve">45.5</t>
  </si>
  <si>
    <t xml:space="preserve">55.5</t>
  </si>
  <si>
    <t xml:space="preserve">49.2</t>
  </si>
  <si>
    <t xml:space="preserve">48.9</t>
  </si>
  <si>
    <t xml:space="preserve">56.2</t>
  </si>
  <si>
    <t xml:space="preserve">52.2</t>
  </si>
  <si>
    <t xml:space="preserve">60.4</t>
  </si>
  <si>
    <t xml:space="preserve">62</t>
  </si>
  <si>
    <t xml:space="preserve">57</t>
  </si>
  <si>
    <t xml:space="preserve">58.1</t>
  </si>
  <si>
    <t xml:space="preserve">56.6</t>
  </si>
  <si>
    <t xml:space="preserve">52.3</t>
  </si>
  <si>
    <t xml:space="preserve">59.8</t>
  </si>
  <si>
    <t xml:space="preserve">53.3</t>
  </si>
  <si>
    <t xml:space="preserve">56.8</t>
  </si>
  <si>
    <t xml:space="preserve">58.4</t>
  </si>
  <si>
    <t xml:space="preserve">42.5</t>
  </si>
  <si>
    <t xml:space="preserve">67.3</t>
  </si>
  <si>
    <t xml:space="preserve">67.4</t>
  </si>
  <si>
    <t xml:space="preserve">Single adult
[note 1]
(%)</t>
  </si>
  <si>
    <t xml:space="preserve">Single adult
[note 1]
(95% CI
lower limit)</t>
  </si>
  <si>
    <t xml:space="preserve">Single adult
[note 1]
(95% CI
upper limit)</t>
  </si>
  <si>
    <t xml:space="preserve">Small adult
[note 2]
(%)</t>
  </si>
  <si>
    <t xml:space="preserve">Small adult
[note 2]
(95% CI
lower limit)</t>
  </si>
  <si>
    <t xml:space="preserve">Small adult
[note 2]
(95% CI
upper limit)</t>
  </si>
  <si>
    <t xml:space="preserve">Large adult
[note 3]
(%)</t>
  </si>
  <si>
    <t xml:space="preserve">Large adult
[note 3]
(95% CI
lower limit)</t>
  </si>
  <si>
    <t xml:space="preserve">Large adult
[note 3]
(95% CI
upper limit)</t>
  </si>
  <si>
    <t xml:space="preserve">Single parent
[note 4]
(%)</t>
  </si>
  <si>
    <t xml:space="preserve">Single parent
[note 4]
(95% CI
lower limit)</t>
  </si>
  <si>
    <t xml:space="preserve">Single parent
[note 4]
(95% CI
upper limit)</t>
  </si>
  <si>
    <t xml:space="preserve">Small family
[note 5]
(%)</t>
  </si>
  <si>
    <t xml:space="preserve">Small family
[note 5]
(95% CI
lower limit)</t>
  </si>
  <si>
    <t xml:space="preserve">Small family
[note 5]
(95% CI
upper limit)</t>
  </si>
  <si>
    <t xml:space="preserve">Large family
[note 6]
(%)</t>
  </si>
  <si>
    <t xml:space="preserve">Large family
[note 6]
(95% CI
lower limit)</t>
  </si>
  <si>
    <t xml:space="preserve">Large family
[note 6]
(95% CI
upper limit)</t>
  </si>
  <si>
    <t xml:space="preserve">Single pensioner
[note 7]
(%)</t>
  </si>
  <si>
    <t xml:space="preserve">Single pensioner
[note 7]
(95% CI
lower limit)</t>
  </si>
  <si>
    <t xml:space="preserve">Single pensioner
[note 7]
(95% CI
upper limit)</t>
  </si>
  <si>
    <t xml:space="preserve">Older couple
[note 8]
(%)</t>
  </si>
  <si>
    <t xml:space="preserve">Older couple
[note 8]
(95% CI
lower limit)</t>
  </si>
  <si>
    <t xml:space="preserve">Older couple
[note 8]
(95% CI
upper limit)</t>
  </si>
  <si>
    <t xml:space="preserve">25.6</t>
  </si>
  <si>
    <t xml:space="preserve">Owned outright
(%)</t>
  </si>
  <si>
    <t xml:space="preserve">Owned outright
(95% CI
lower limit)</t>
  </si>
  <si>
    <t xml:space="preserve">Owned outright
(95% CI
upper limit)</t>
  </si>
  <si>
    <t xml:space="preserve">Mortgaged
(%)</t>
  </si>
  <si>
    <t xml:space="preserve">Mortgaged
(95% CI
lower limit)</t>
  </si>
  <si>
    <t xml:space="preserve">Mortgaged
(95% CI
upper limit)</t>
  </si>
  <si>
    <t xml:space="preserve">Social rented
(%)</t>
  </si>
  <si>
    <t xml:space="preserve">Social rented
(95% CI
lower limit)</t>
  </si>
  <si>
    <t xml:space="preserve">Social rented
(95% CI
upper limit)</t>
  </si>
  <si>
    <t xml:space="preserve">Private rented
(%)</t>
  </si>
  <si>
    <t xml:space="preserve">Private rented
(95% CI
lower limit)</t>
  </si>
  <si>
    <t xml:space="preserve">Private rented
(95% CI
upper limit)</t>
  </si>
  <si>
    <t xml:space="preserve">62.5</t>
  </si>
  <si>
    <t xml:space="preserve">60.8</t>
  </si>
  <si>
    <t xml:space="preserve">64.2</t>
  </si>
  <si>
    <t xml:space="preserve">78.9</t>
  </si>
  <si>
    <t xml:space="preserve">1 car
(%)</t>
  </si>
  <si>
    <t xml:space="preserve">1 car
(95% CI
lower limit)</t>
  </si>
  <si>
    <t xml:space="preserve">1 car
(95% CI
upper limit)</t>
  </si>
  <si>
    <t xml:space="preserve">2 cars
(%)</t>
  </si>
  <si>
    <t xml:space="preserve">2 cars
(95% CI
lower limit)</t>
  </si>
  <si>
    <t xml:space="preserve">2 cars
(95% CI
upper limit)</t>
  </si>
  <si>
    <t xml:space="preserve">3 cars
(%)</t>
  </si>
  <si>
    <t xml:space="preserve">3 cars
(95% CI
lower limit)</t>
  </si>
  <si>
    <t xml:space="preserve">3 cars
(95% CI
upper limit)</t>
  </si>
  <si>
    <t xml:space="preserve">No cars
(%)</t>
  </si>
  <si>
    <t xml:space="preserve">No cars
(95% CI
lower limit)</t>
  </si>
  <si>
    <t xml:space="preserve">No cars
(95% CI
upper limit)</t>
  </si>
  <si>
    <t xml:space="preserve">Scotland
[note 9]
(%)</t>
  </si>
  <si>
    <t xml:space="preserve">Scotland
[note 9]
(95% CI
lower limit)</t>
  </si>
  <si>
    <t xml:space="preserve">Scotland
[note 9]
(95% CI
upper limit)</t>
  </si>
  <si>
    <t xml:space="preserve">Rest of UK
[note 10]
(%)</t>
  </si>
  <si>
    <t xml:space="preserve">Rest of UK
[note 10]
(95% CI
lower limit)</t>
  </si>
  <si>
    <t xml:space="preserve">Rest of UK
[note 10]
(95% CI
upper limit)</t>
  </si>
  <si>
    <t xml:space="preserve">EU27
[note 11]
(%)</t>
  </si>
  <si>
    <t xml:space="preserve">EU27
[note 11]
(95% CI
lower limit)</t>
  </si>
  <si>
    <t xml:space="preserve">EU27
[note 11]
(95% CI
upper limit)</t>
  </si>
  <si>
    <t xml:space="preserve">Rest of World
[note 12]
(%)</t>
  </si>
  <si>
    <t xml:space="preserve">Rest of World
[note 12]
(95% CI
lower limit)</t>
  </si>
  <si>
    <t xml:space="preserve">Rest of World
[note 12]
(95% CI
upper limit)</t>
  </si>
  <si>
    <t xml:space="preserve">74</t>
  </si>
  <si>
    <t xml:space="preserve">75.9</t>
  </si>
  <si>
    <t xml:space="preserve">77.3</t>
  </si>
  <si>
    <t xml:space="preserve">79.1</t>
  </si>
  <si>
    <t xml:space="preserve">69.9</t>
  </si>
  <si>
    <t xml:space="preserve">80.6</t>
  </si>
  <si>
    <t xml:space="preserve">79.3</t>
  </si>
  <si>
    <t xml:space="preserve">77.8</t>
  </si>
  <si>
    <t xml:space="preserve">82.4</t>
  </si>
  <si>
    <t xml:space="preserve">81.5</t>
  </si>
  <si>
    <t xml:space="preserve">60.9</t>
  </si>
  <si>
    <t xml:space="preserve">76.6</t>
  </si>
  <si>
    <t xml:space="preserve">87.2</t>
  </si>
  <si>
    <t xml:space="preserve">90.6</t>
  </si>
  <si>
    <t xml:space="preserve">82.9</t>
  </si>
  <si>
    <t xml:space="preserve">80.8</t>
  </si>
  <si>
    <t xml:space="preserve">57.8</t>
  </si>
  <si>
    <t xml:space="preserve">80.7</t>
  </si>
  <si>
    <t xml:space="preserve">76.3</t>
  </si>
  <si>
    <t xml:space="preserve">85.7</t>
  </si>
  <si>
    <t xml:space="preserve">89.5</t>
  </si>
  <si>
    <t xml:space="preserve">67.1</t>
  </si>
  <si>
    <t xml:space="preserve">86.3</t>
  </si>
  <si>
    <t xml:space="preserve">87.9</t>
  </si>
  <si>
    <t xml:space="preserve">84.7</t>
  </si>
  <si>
    <t xml:space="preserve">91.1</t>
  </si>
  <si>
    <t xml:space="preserve">89.3</t>
  </si>
  <si>
    <t xml:space="preserve">86.9</t>
  </si>
  <si>
    <t xml:space="preserve">91.8</t>
  </si>
  <si>
    <t xml:space="preserve">68</t>
  </si>
  <si>
    <t xml:space="preserve">64</t>
  </si>
  <si>
    <t xml:space="preserve">83.9</t>
  </si>
  <si>
    <t xml:space="preserve">83.4</t>
  </si>
  <si>
    <t xml:space="preserve">85.4</t>
  </si>
  <si>
    <t xml:space="preserve">85.9</t>
  </si>
  <si>
    <t xml:space="preserve">88.2</t>
  </si>
  <si>
    <t xml:space="preserve">86.7</t>
  </si>
  <si>
    <t xml:space="preserve">67</t>
  </si>
  <si>
    <t xml:space="preserve">86</t>
  </si>
  <si>
    <t xml:space="preserve">84.8</t>
  </si>
  <si>
    <t xml:space="preserve">83</t>
  </si>
  <si>
    <t xml:space="preserve">81.2</t>
  </si>
  <si>
    <t xml:space="preserve">81</t>
  </si>
  <si>
    <t xml:space="preserve">79.4</t>
  </si>
  <si>
    <t xml:space="preserve">96.8</t>
  </si>
  <si>
    <t xml:space="preserve">96.4</t>
  </si>
  <si>
    <t xml:space="preserve">97.1</t>
  </si>
  <si>
    <t xml:space="preserve">99.4</t>
  </si>
  <si>
    <t xml:space="preserve">98.7</t>
  </si>
  <si>
    <t xml:space="preserve">100</t>
  </si>
  <si>
    <t xml:space="preserve">85.2</t>
  </si>
  <si>
    <t xml:space="preserve">78.1</t>
  </si>
  <si>
    <t xml:space="preserve">91.9</t>
  </si>
  <si>
    <t xml:space="preserve">92.9</t>
  </si>
  <si>
    <t xml:space="preserve">77.6</t>
  </si>
  <si>
    <t xml:space="preserve">62.4</t>
  </si>
  <si>
    <t xml:space="preserve">84.9</t>
  </si>
  <si>
    <t xml:space="preserve">85.6</t>
  </si>
  <si>
    <t xml:space="preserve">87.5</t>
  </si>
  <si>
    <t xml:space="preserve">69.1</t>
  </si>
  <si>
    <t xml:space="preserve">66.7</t>
  </si>
  <si>
    <t xml:space="preserve">85.3</t>
  </si>
  <si>
    <t xml:space="preserve">77.2</t>
  </si>
  <si>
    <t xml:space="preserve">62.2</t>
  </si>
  <si>
    <t xml:space="preserve">83.1</t>
  </si>
  <si>
    <t xml:space="preserve">71.1</t>
  </si>
  <si>
    <t xml:space="preserve">87.6</t>
  </si>
  <si>
    <t xml:space="preserve">86.2</t>
  </si>
  <si>
    <t xml:space="preserve">63.8</t>
  </si>
  <si>
    <t xml:space="preserve">62.3</t>
  </si>
  <si>
    <t xml:space="preserve">90.5</t>
  </si>
  <si>
    <t xml:space="preserve">88.1</t>
  </si>
  <si>
    <t xml:space="preserve">93</t>
  </si>
  <si>
    <t xml:space="preserve">61.9</t>
  </si>
  <si>
    <t xml:space="preserve">73.1</t>
  </si>
  <si>
    <t xml:space="preserve">82.8</t>
  </si>
  <si>
    <t xml:space="preserve">White: Scottish
(%)</t>
  </si>
  <si>
    <t xml:space="preserve">White: Scottish
(95% CI
lower limit)</t>
  </si>
  <si>
    <t xml:space="preserve">White: Scottish
(95% CI
upper limit)</t>
  </si>
  <si>
    <t xml:space="preserve">White: Other British
(%)</t>
  </si>
  <si>
    <t xml:space="preserve">White: Other British
(95% CI
lower limit)</t>
  </si>
  <si>
    <t xml:space="preserve">White: Other British
(95% CI
upper limit)</t>
  </si>
  <si>
    <t xml:space="preserve">White: Polish
(%)</t>
  </si>
  <si>
    <t xml:space="preserve">White: Polish
(95% CI
lower limit)</t>
  </si>
  <si>
    <t xml:space="preserve">White: Polish
(95% CI
upper limit)</t>
  </si>
  <si>
    <t xml:space="preserve">White: Other
[note 13]
(%)</t>
  </si>
  <si>
    <t xml:space="preserve">White: Other
[note 13]
(95% CI
lower limit)</t>
  </si>
  <si>
    <t xml:space="preserve">White: Other
[note 13]
(95% CI
upper limit)</t>
  </si>
  <si>
    <t xml:space="preserve">Asian
[note 14]
(%)</t>
  </si>
  <si>
    <t xml:space="preserve">Asian
[note 14]
(95% CI
lower limit)</t>
  </si>
  <si>
    <t xml:space="preserve">Asian
[note 14]
(95% CI
upper limit)</t>
  </si>
  <si>
    <t xml:space="preserve">All other ethnic groups
[note 15]
(%)</t>
  </si>
  <si>
    <t xml:space="preserve">All other ethnic groups
[note 15]
(95% CI
lower limit)</t>
  </si>
  <si>
    <t xml:space="preserve">All other ethnic groups
[note 15]
(95% CI
upper limit)</t>
  </si>
  <si>
    <t xml:space="preserve">74.4</t>
  </si>
  <si>
    <t xml:space="preserve">90.7</t>
  </si>
  <si>
    <t xml:space="preserve">61.4</t>
  </si>
  <si>
    <t xml:space="preserve">63</t>
  </si>
  <si>
    <t xml:space="preserve">90.3</t>
  </si>
  <si>
    <t xml:space="preserve">88.4</t>
  </si>
  <si>
    <t xml:space="preserve">91.7</t>
  </si>
  <si>
    <t xml:space="preserve">86.5</t>
  </si>
  <si>
    <t xml:space="preserve">89.4</t>
  </si>
  <si>
    <t xml:space="preserve">85.8</t>
  </si>
  <si>
    <t xml:space="preserve">64.9</t>
  </si>
  <si>
    <t xml:space="preserve">84</t>
  </si>
  <si>
    <t xml:space="preserve">75.3</t>
  </si>
  <si>
    <t xml:space="preserve">94.8</t>
  </si>
  <si>
    <t xml:space="preserve">94.3</t>
  </si>
  <si>
    <t xml:space="preserve">95.3</t>
  </si>
  <si>
    <t xml:space="preserve">88.3</t>
  </si>
  <si>
    <t xml:space="preserve">61.8</t>
  </si>
  <si>
    <t xml:space="preserve">82.2</t>
  </si>
  <si>
    <t xml:space="preserve">66.8</t>
  </si>
  <si>
    <t xml:space="preserve">63.3</t>
  </si>
  <si>
    <t xml:space="preserve">79.5</t>
  </si>
  <si>
    <t xml:space="preserve">88.5</t>
  </si>
  <si>
    <t xml:space="preserve">91</t>
  </si>
  <si>
    <t xml:space="preserve">None
(%)</t>
  </si>
  <si>
    <t xml:space="preserve">None
(95% CI
lower limit)</t>
  </si>
  <si>
    <t xml:space="preserve">None
(95% CI
upper limit)</t>
  </si>
  <si>
    <t xml:space="preserve">Church of Scotland
(%)</t>
  </si>
  <si>
    <t xml:space="preserve">Church of Scotland
(95% CI
lower limit)</t>
  </si>
  <si>
    <t xml:space="preserve">Church of Scotland
(95% CI
upper limit)</t>
  </si>
  <si>
    <t xml:space="preserve">Roman Catholic
(%)</t>
  </si>
  <si>
    <t xml:space="preserve">Roman Catholic
(95% CI
lower limit)</t>
  </si>
  <si>
    <t xml:space="preserve">Roman Catholic
(95% CI
upper limit)</t>
  </si>
  <si>
    <t xml:space="preserve">Other Christian
(%)</t>
  </si>
  <si>
    <t xml:space="preserve">Other Christian
(95% CI
lower limit)</t>
  </si>
  <si>
    <t xml:space="preserve">Other Christian
(95% CI
upper limit)</t>
  </si>
  <si>
    <t xml:space="preserve">Muslim
(%)</t>
  </si>
  <si>
    <t xml:space="preserve">Muslim
(95% CI
lower limit)</t>
  </si>
  <si>
    <t xml:space="preserve">Muslim
(95% CI
upper limit)</t>
  </si>
  <si>
    <t xml:space="preserve">Other
[note 16]
(%)</t>
  </si>
  <si>
    <t xml:space="preserve">Other
[note 16]
(95% CI
lower limit)</t>
  </si>
  <si>
    <t xml:space="preserve">Other
[note 16]
(95% CI
upper limit)</t>
  </si>
  <si>
    <t xml:space="preserve">59.5</t>
  </si>
  <si>
    <t xml:space="preserve">63.1</t>
  </si>
  <si>
    <t xml:space="preserve">63.5</t>
  </si>
  <si>
    <t xml:space="preserve">66.5</t>
  </si>
  <si>
    <t xml:space="preserve">Heterosexual
(%)</t>
  </si>
  <si>
    <t xml:space="preserve">Heterosexual
(95% CI
lower limit)</t>
  </si>
  <si>
    <t xml:space="preserve">Heterosexual
(95% CI
upper limit)</t>
  </si>
  <si>
    <t xml:space="preserve">LGB+
[note 17]
(%)</t>
  </si>
  <si>
    <t xml:space="preserve">LGB+
[note 17]
(95% CI
lower limit)</t>
  </si>
  <si>
    <t xml:space="preserve">LGB+
[note 17]
(95% CI
upper limit)</t>
  </si>
  <si>
    <t xml:space="preserve">96.3</t>
  </si>
  <si>
    <t xml:space="preserve">95.9</t>
  </si>
  <si>
    <t xml:space="preserve">96.7</t>
  </si>
  <si>
    <t xml:space="preserve">94.9</t>
  </si>
  <si>
    <t xml:space="preserve">95.5</t>
  </si>
  <si>
    <t xml:space="preserve">94.6</t>
  </si>
  <si>
    <t xml:space="preserve">96.5</t>
  </si>
  <si>
    <t xml:space="preserve">95.6</t>
  </si>
  <si>
    <t xml:space="preserve">97.4</t>
  </si>
  <si>
    <t xml:space="preserve">96.6</t>
  </si>
  <si>
    <t xml:space="preserve">95.8</t>
  </si>
  <si>
    <t xml:space="preserve">97.7</t>
  </si>
  <si>
    <t xml:space="preserve">94</t>
  </si>
  <si>
    <t xml:space="preserve">97</t>
  </si>
  <si>
    <t xml:space="preserve">96.9</t>
  </si>
  <si>
    <t xml:space="preserve">95.7</t>
  </si>
  <si>
    <t xml:space="preserve">98</t>
  </si>
  <si>
    <t xml:space="preserve">97.5</t>
  </si>
  <si>
    <t xml:space="preserve">97.3</t>
  </si>
  <si>
    <t xml:space="preserve">98.3</t>
  </si>
  <si>
    <t xml:space="preserve">97.9</t>
  </si>
  <si>
    <t xml:space="preserve">99</t>
  </si>
  <si>
    <t xml:space="preserve">99.6</t>
  </si>
  <si>
    <t xml:space="preserve">98.6</t>
  </si>
  <si>
    <t xml:space="preserve">97.6</t>
  </si>
  <si>
    <t xml:space="preserve">96</t>
  </si>
  <si>
    <t xml:space="preserve">93.3</t>
  </si>
  <si>
    <t xml:space="preserve">98.2</t>
  </si>
  <si>
    <t xml:space="preserve">92.2</t>
  </si>
  <si>
    <t xml:space="preserve">95</t>
  </si>
  <si>
    <t xml:space="preserve">93.1</t>
  </si>
  <si>
    <t xml:space="preserve">98.4</t>
  </si>
  <si>
    <t xml:space="preserve">99.7</t>
  </si>
  <si>
    <t xml:space="preserve">94.2</t>
  </si>
  <si>
    <t xml:space="preserve">92.6</t>
  </si>
  <si>
    <t xml:space="preserve">98.5</t>
  </si>
  <si>
    <t xml:space="preserve">99.3</t>
  </si>
  <si>
    <t xml:space="preserve">94.1</t>
  </si>
  <si>
    <t xml:space="preserve">98.9</t>
  </si>
  <si>
    <t xml:space="preserve">99.9</t>
  </si>
  <si>
    <t xml:space="preserve">91.4</t>
  </si>
  <si>
    <t xml:space="preserve">98.8</t>
  </si>
  <si>
    <t xml:space="preserve">99.5</t>
  </si>
  <si>
    <t xml:space="preserve">96.1</t>
  </si>
  <si>
    <t xml:space="preserve">92.8</t>
  </si>
  <si>
    <t xml:space="preserve">89.8</t>
  </si>
  <si>
    <t xml:space="preserve">95.2</t>
  </si>
  <si>
    <t xml:space="preserve">92.3</t>
  </si>
  <si>
    <t xml:space="preserve">93.6</t>
  </si>
  <si>
    <t xml:space="preserve">97.8</t>
  </si>
  <si>
    <t xml:space="preserve">93.7</t>
  </si>
  <si>
    <t xml:space="preserve">98.1</t>
  </si>
  <si>
    <t xml:space="preserve">97.2</t>
  </si>
  <si>
    <t xml:space="preserve">94.5</t>
  </si>
  <si>
    <t xml:space="preserve">91.5</t>
  </si>
  <si>
    <t xml:space="preserve">99.1</t>
  </si>
  <si>
    <t xml:space="preserve">88.9</t>
  </si>
  <si>
    <t xml:space="preserve">92.4</t>
  </si>
  <si>
    <t xml:space="preserve">89.6</t>
  </si>
  <si>
    <t xml:space="preserve">94.7</t>
  </si>
  <si>
    <t xml:space="preserve">93.5</t>
  </si>
  <si>
    <t xml:space="preserve">89.1</t>
  </si>
  <si>
    <t xml:space="preserve">94.4</t>
  </si>
  <si>
    <t xml:space="preserve">99.8</t>
  </si>
  <si>
    <t xml:space="preserve">96.2</t>
  </si>
  <si>
    <t xml:space="preserve">95.1</t>
  </si>
  <si>
    <t xml:space="preserve">99.2</t>
  </si>
  <si>
    <t xml:space="preserve">93.2</t>
  </si>
  <si>
    <t xml:space="preserve">92</t>
  </si>
  <si>
    <t xml:space="preserve">95.4</t>
  </si>
  <si>
    <t xml:space="preserve">93.8</t>
  </si>
  <si>
    <t xml:space="preserve">Female 16-24
(%)</t>
  </si>
  <si>
    <t xml:space="preserve">Female 16-24
(95% CI
lower limit)</t>
  </si>
  <si>
    <t xml:space="preserve">Female 16-24
(95% CI
upper limit)</t>
  </si>
  <si>
    <t xml:space="preserve">Female 25-34
(%)</t>
  </si>
  <si>
    <t xml:space="preserve">Female 25-34
(95% CI
lower limit)</t>
  </si>
  <si>
    <t xml:space="preserve">Female 25-34
(95% CI
upper limit)</t>
  </si>
  <si>
    <t xml:space="preserve">Female 35-44
(%)</t>
  </si>
  <si>
    <t xml:space="preserve">Female 35-44
(95% CI
lower limit)</t>
  </si>
  <si>
    <t xml:space="preserve">Female 35-44
(95% CI
upper limit)</t>
  </si>
  <si>
    <t xml:space="preserve">Female 45-54
(%)</t>
  </si>
  <si>
    <t xml:space="preserve">Female 45-54
(95% CI
lower limit)</t>
  </si>
  <si>
    <t xml:space="preserve">Female 45-54
(95% CI
upper limit)</t>
  </si>
  <si>
    <t xml:space="preserve">Female 55-64
(%)</t>
  </si>
  <si>
    <t xml:space="preserve">Female 55-64
(95% CI
lower limit)</t>
  </si>
  <si>
    <t xml:space="preserve">Female 55-64
(95% CI
upper limit)</t>
  </si>
  <si>
    <t xml:space="preserve">Female 65-74
(%)</t>
  </si>
  <si>
    <t xml:space="preserve">Female 65-74
(95% CI
lower limit)</t>
  </si>
  <si>
    <t xml:space="preserve">Female 65-74
(95% CI
upper limit)</t>
  </si>
  <si>
    <t xml:space="preserve">Female 75+
(%)</t>
  </si>
  <si>
    <t xml:space="preserve">Female 75+
(95% CI
lower limit)</t>
  </si>
  <si>
    <t xml:space="preserve">Female 75+
(95% CI
upper limit)</t>
  </si>
  <si>
    <t xml:space="preserve">Male 16-24
(%)</t>
  </si>
  <si>
    <t xml:space="preserve">Male 16-24
(95% CI
lower limit)</t>
  </si>
  <si>
    <t xml:space="preserve">Male 16-24
(95% CI
upper limit)</t>
  </si>
  <si>
    <t xml:space="preserve">Male 25-34
(%)</t>
  </si>
  <si>
    <t xml:space="preserve">Male 25-34
(95% CI
lower limit)</t>
  </si>
  <si>
    <t xml:space="preserve">Male 25-34
(95% CI
upper limit)</t>
  </si>
  <si>
    <t xml:space="preserve">Male 35-44
(%)</t>
  </si>
  <si>
    <t xml:space="preserve">Male 35-44
(95% CI
lower limit)</t>
  </si>
  <si>
    <t xml:space="preserve">Male 35-44
(95% CI
upper limit)</t>
  </si>
  <si>
    <t xml:space="preserve">Male 45-54
(%)</t>
  </si>
  <si>
    <t xml:space="preserve">Male 45-54
(95% CI
lower limit)</t>
  </si>
  <si>
    <t xml:space="preserve">Male 45-54
(95% CI
upper limit)</t>
  </si>
  <si>
    <t xml:space="preserve">Male 55-64
(%)</t>
  </si>
  <si>
    <t xml:space="preserve">Male 55-64
(95% CI
lower limit)</t>
  </si>
  <si>
    <t xml:space="preserve">Male 55-64
(95% CI
upper limit)</t>
  </si>
  <si>
    <t xml:space="preserve">Male 65-74
(%)</t>
  </si>
  <si>
    <t xml:space="preserve">Male 65-74
(95% CI
lower limit)</t>
  </si>
  <si>
    <t xml:space="preserve">Male 65-74
(95% CI
upper limit)</t>
  </si>
  <si>
    <t xml:space="preserve">Male 75+
(%)</t>
  </si>
  <si>
    <t xml:space="preserve">Male 75+
(95% CI
lower limit)</t>
  </si>
  <si>
    <t xml:space="preserve">Male 75+
(95% CI
upper limit)</t>
  </si>
  <si>
    <t xml:space="preserve">16-24
(%)</t>
  </si>
  <si>
    <t xml:space="preserve">16-24
(95% CI
lower limit)</t>
  </si>
  <si>
    <t xml:space="preserve">16-24
(95% CI
upper limit)</t>
  </si>
  <si>
    <t xml:space="preserve">25-34
(%)</t>
  </si>
  <si>
    <t xml:space="preserve">25-34
(95% CI
lower limit)</t>
  </si>
  <si>
    <t xml:space="preserve">25-34
(95% CI
upper limit)</t>
  </si>
  <si>
    <t xml:space="preserve">35-44
(%)</t>
  </si>
  <si>
    <t xml:space="preserve">35-44
(95% CI
lower limit)</t>
  </si>
  <si>
    <t xml:space="preserve">35-44
(95% CI
upper limit)</t>
  </si>
  <si>
    <t xml:space="preserve">45-54
(%)</t>
  </si>
  <si>
    <t xml:space="preserve">45-54
(95% CI
lower limit)</t>
  </si>
  <si>
    <t xml:space="preserve">45-54
(95% CI
upper limit)</t>
  </si>
  <si>
    <t xml:space="preserve">55-64
(%)</t>
  </si>
  <si>
    <t xml:space="preserve">55-64
(95% CI
lower limit)</t>
  </si>
  <si>
    <t xml:space="preserve">55-64
(95% CI
upper limit)</t>
  </si>
  <si>
    <t xml:space="preserve">65-74
(%)</t>
  </si>
  <si>
    <t xml:space="preserve">65-74
(95% CI
lower limit)</t>
  </si>
  <si>
    <t xml:space="preserve">65-74
(95% CI
upper limit)</t>
  </si>
  <si>
    <t xml:space="preserve">75+
(%)</t>
  </si>
  <si>
    <t xml:space="preserve">75+
(95% CI
lower limit)</t>
  </si>
  <si>
    <t xml:space="preserve">75+
(95% CI
upper limit)</t>
  </si>
  <si>
    <t xml:space="preserve">Never married - single
(%)</t>
  </si>
  <si>
    <t xml:space="preserve">Never married - single
(95% CI
lower limit)</t>
  </si>
  <si>
    <t xml:space="preserve">Never married - single
(95% CI
upper limit)</t>
  </si>
  <si>
    <t xml:space="preserve">Married/Civil partnership
(%)</t>
  </si>
  <si>
    <t xml:space="preserve">Married/Civil partnership
(95% CI
lower limit)</t>
  </si>
  <si>
    <t xml:space="preserve">Married/Civil partnership
(95% CI
upper limit)</t>
  </si>
  <si>
    <t xml:space="preserve">Separated
(%)</t>
  </si>
  <si>
    <t xml:space="preserve">Separated
(95% CI
lower limit)</t>
  </si>
  <si>
    <t xml:space="preserve">Separated
(95% CI
upper limit)</t>
  </si>
  <si>
    <t xml:space="preserve">Divorced/Dissolved civil partnership
(%)</t>
  </si>
  <si>
    <t xml:space="preserve">Divorced/Dissolved civil partnership
(95% CI
lower limit)</t>
  </si>
  <si>
    <t xml:space="preserve">Divorced/Dissolved civil partnership
(95% CI
upper limit)</t>
  </si>
  <si>
    <t xml:space="preserve">Widowed/Bereaved civil partner
(%)</t>
  </si>
  <si>
    <t xml:space="preserve">Widowed/Bereaved civil partner
(95% CI
lower limit)</t>
  </si>
  <si>
    <t xml:space="preserve">Widowed/Bereaved civil partner
(95% CI
upper limit)</t>
  </si>
  <si>
    <t xml:space="preserve">Male
(%)</t>
  </si>
  <si>
    <t xml:space="preserve">Male
(95% CI
lower limit)</t>
  </si>
  <si>
    <t xml:space="preserve">Male
(95% CI
upper limit)</t>
  </si>
  <si>
    <t xml:space="preserve">Female
(%)</t>
  </si>
  <si>
    <t xml:space="preserve">Female
(95% CI
lower limit)</t>
  </si>
  <si>
    <t xml:space="preserve">Female
(95% CI
upper limit)</t>
  </si>
  <si>
    <t xml:space="preserve">88</t>
  </si>
  <si>
    <t xml:space="preserve">In employment
(%)</t>
  </si>
  <si>
    <t xml:space="preserve">In employment
(95% CI
lower limit)</t>
  </si>
  <si>
    <t xml:space="preserve">In employment
(95% CI
upper limit)</t>
  </si>
  <si>
    <t xml:space="preserve">Unemployed
(%)</t>
  </si>
  <si>
    <t xml:space="preserve">Unemployed
(95% CI
lower limit)</t>
  </si>
  <si>
    <t xml:space="preserve">Unemployed
(95% CI
upper limit)</t>
  </si>
  <si>
    <t xml:space="preserve">Inactive
(%)</t>
  </si>
  <si>
    <t xml:space="preserve">Inactive
(95% CI
lower limit)</t>
  </si>
  <si>
    <t xml:space="preserve">Inactive
(95% CI
upper limit)</t>
  </si>
  <si>
    <t xml:space="preserve">61.5</t>
  </si>
  <si>
    <t xml:space="preserve">57.7</t>
  </si>
  <si>
    <t xml:space="preserve">65.4</t>
  </si>
  <si>
    <t xml:space="preserve">90.4</t>
  </si>
  <si>
    <t xml:space="preserve">87</t>
  </si>
  <si>
    <t xml:space="preserve">71.4</t>
  </si>
  <si>
    <t xml:space="preserve">59.9</t>
  </si>
  <si>
    <t xml:space="preserve">89.2</t>
  </si>
  <si>
    <t xml:space="preserve">84.6</t>
  </si>
  <si>
    <t xml:space="preserve">Level 1 - O Grade, Standard Grade or equiv (SVQ level 1 or 2)
(%)</t>
  </si>
  <si>
    <t xml:space="preserve">Level 1 - O Grade, Standard Grade or equiv (SVQ level 1 or 2)
(95% CI
lower limit)</t>
  </si>
  <si>
    <t xml:space="preserve">Level 1 - O Grade, Standard Grade or equiv (SVQ level 1 or 2)
(95% CI
upper limit)</t>
  </si>
  <si>
    <t xml:space="preserve">Level 2 - Higher, A level or equivalent (SVQ Level 3)
(%)</t>
  </si>
  <si>
    <t xml:space="preserve">Level 2 - Higher, A level or equivalent (SVQ Level 3)
(95% CI
lower limit)</t>
  </si>
  <si>
    <t xml:space="preserve">Level 2 - Higher, A level or equivalent (SVQ Level 3)
(95% CI
upper limit)</t>
  </si>
  <si>
    <t xml:space="preserve">Level 3 - HNC/HND or equivalent (SVQ Level 4)
(%)</t>
  </si>
  <si>
    <t xml:space="preserve">Level 3 - HNC/HND or equivalent (SVQ Level 4)
(95% CI
lower limit)</t>
  </si>
  <si>
    <t xml:space="preserve">Level 3 - HNC/HND or equivalent (SVQ Level 4)
(95% CI
upper limit)</t>
  </si>
  <si>
    <t xml:space="preserve">Level 4 - Degree, Professional qualification (Above SVQ Level 4)
(%)</t>
  </si>
  <si>
    <t xml:space="preserve">Level 4 - Degree, Professional qualification (Above SVQ Level 4)
(95% CI
lower limit)</t>
  </si>
  <si>
    <t xml:space="preserve">Level 4 - Degree, Professional qualification (Above SVQ Level 4)
(95% CI
upper limit)</t>
  </si>
  <si>
    <t xml:space="preserve">Other qualification
(%)</t>
  </si>
  <si>
    <t xml:space="preserve">Other qualification
(95% CI
lower limit)</t>
  </si>
  <si>
    <t xml:space="preserve">Other qualification
(95% CI
upper limit)</t>
  </si>
  <si>
    <t xml:space="preserve">No qualifications
(%)</t>
  </si>
  <si>
    <t xml:space="preserve">No qualifications
(95% CI
lower limit)</t>
  </si>
  <si>
    <t xml:space="preserve">No qualifications
(95% CI
upper limit)</t>
  </si>
  <si>
    <t xml:space="preserve">1
(%)</t>
  </si>
  <si>
    <t xml:space="preserve">1
(95% CI
lower limit)</t>
  </si>
  <si>
    <t xml:space="preserve">1
(95% CI
upper limit)</t>
  </si>
  <si>
    <t xml:space="preserve">2
(%)</t>
  </si>
  <si>
    <t xml:space="preserve">2
(95% CI
lower limit)</t>
  </si>
  <si>
    <t xml:space="preserve">2
(95% CI
upper limit)</t>
  </si>
  <si>
    <t xml:space="preserve">3
(%)</t>
  </si>
  <si>
    <t xml:space="preserve">3
(95% CI
lower limit)</t>
  </si>
  <si>
    <t xml:space="preserve">3
(95% CI
upper limit)</t>
  </si>
  <si>
    <t xml:space="preserve">4
(%)</t>
  </si>
  <si>
    <t xml:space="preserve">4
(95% CI
lower limit)</t>
  </si>
  <si>
    <t xml:space="preserve">4
(95% CI
upper limit)</t>
  </si>
  <si>
    <t xml:space="preserve">5
(%)</t>
  </si>
  <si>
    <t xml:space="preserve">5
(95% CI
lower limit)</t>
  </si>
  <si>
    <t xml:space="preserve">5
(95% CI
upper limit)</t>
  </si>
  <si>
    <t xml:space="preserve">87.4</t>
  </si>
  <si>
    <t xml:space="preserve">Large Urban Area
(%)</t>
  </si>
  <si>
    <t xml:space="preserve">Large Urban Area
(95% CI
lower limit)</t>
  </si>
  <si>
    <t xml:space="preserve">Large Urban Area
(95% CI
upper limit)</t>
  </si>
  <si>
    <t xml:space="preserve">Other Urban Area
(%)</t>
  </si>
  <si>
    <t xml:space="preserve">Other Urban Area
(95% CI
lower limit)</t>
  </si>
  <si>
    <t xml:space="preserve">Other Urban Area
(95% CI
upper limit)</t>
  </si>
  <si>
    <t xml:space="preserve">Accessible Small Town
(%)</t>
  </si>
  <si>
    <t xml:space="preserve">Accessible Small Town
(95% CI
lower limit)</t>
  </si>
  <si>
    <t xml:space="preserve">Accessible Small Town
(95% CI
upper limit)</t>
  </si>
  <si>
    <t xml:space="preserve">Remote Small Town
(%)</t>
  </si>
  <si>
    <t xml:space="preserve">Remote Small Town
(95% CI
lower limit)</t>
  </si>
  <si>
    <t xml:space="preserve">Remote Small Town
(95% CI
upper limit)</t>
  </si>
  <si>
    <t xml:space="preserve">Accessible Rural
(%)</t>
  </si>
  <si>
    <t xml:space="preserve">Accessible Rural
(95% CI
lower limit)</t>
  </si>
  <si>
    <t xml:space="preserve">Accessible Rural
(95% CI
upper limit)</t>
  </si>
  <si>
    <t xml:space="preserve">Remote Rural
(%)</t>
  </si>
  <si>
    <t xml:space="preserve">Remote Rural
(95% CI
lower limit)</t>
  </si>
  <si>
    <t xml:space="preserve">Remote Rural
(95% CI
upper limit)</t>
  </si>
  <si>
    <t xml:space="preserve">No
[note 18]
(%)</t>
  </si>
  <si>
    <t xml:space="preserve">No
[note 18]
(95% CI
lower limit)</t>
  </si>
  <si>
    <t xml:space="preserve">No
[note 18]
(95% CI
upper limit)</t>
  </si>
  <si>
    <t xml:space="preserve">Yes
[note 19]
(%)</t>
  </si>
  <si>
    <t xml:space="preserve">Yes
[note 19]
(95% CI
lower limit)</t>
  </si>
  <si>
    <t xml:space="preserve">Yes
[note 19]
(95% CI
upper limit)</t>
  </si>
  <si>
    <t xml:space="preserve">93.4</t>
  </si>
  <si>
    <t xml:space="preserve">92.7</t>
  </si>
  <si>
    <t xml:space="preserve">90</t>
  </si>
  <si>
    <t xml:space="preserve">89.9</t>
  </si>
  <si>
    <t xml:space="preserve">91.3</t>
  </si>
  <si>
    <t xml:space="preserve">87.3</t>
  </si>
  <si>
    <t xml:space="preserve">93.9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</si>
</sst>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Arial"/>
      <family val="0"/>
    </font>
    <font>
      <b val="true"/>
      <sz val="14"/>
      <color rgb="FF000000"/>
      <name val="Arial"/>
      <family val="0"/>
    </font>
    <font>
      <u val="single"/>
      <sz val="12"/>
      <color rgb="FF0000FF"/>
      <name val="Arial"/>
      <family val="0"/>
    </font>
    <font>
      <b val="true"/>
      <sz val="12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00FF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worksheet" Target="worksheets/sheet25.xml"/><Relationship Id="rId28" Type="http://schemas.openxmlformats.org/officeDocument/2006/relationships/worksheet" Target="worksheets/sheet26.xml"/><Relationship Id="rId29" Type="http://schemas.openxmlformats.org/officeDocument/2006/relationships/worksheet" Target="worksheets/sheet27.xml"/><Relationship Id="rId30" Type="http://schemas.openxmlformats.org/officeDocument/2006/relationships/worksheet" Target="worksheets/sheet28.xml"/><Relationship Id="rId31" Type="http://schemas.openxmlformats.org/officeDocument/2006/relationships/worksheet" Target="worksheets/sheet29.xml"/><Relationship Id="rId32" Type="http://schemas.openxmlformats.org/officeDocument/2006/relationships/worksheet" Target="worksheets/sheet30.xml"/><Relationship Id="rId33" Type="http://schemas.openxmlformats.org/officeDocument/2006/relationships/worksheet" Target="worksheets/sheet31.xml"/><Relationship Id="rId34" Type="http://schemas.openxmlformats.org/officeDocument/2006/relationships/worksheet" Target="worksheets/sheet32.xml"/><Relationship Id="rId35" Type="http://schemas.openxmlformats.org/officeDocument/2006/relationships/worksheet" Target="worksheets/sheet33.xml"/><Relationship Id="rId36" Type="http://schemas.openxmlformats.org/officeDocument/2006/relationships/worksheet" Target="worksheets/sheet34.xml"/><Relationship Id="rId37" Type="http://schemas.openxmlformats.org/officeDocument/2006/relationships/worksheet" Target="worksheets/sheet35.xml"/><Relationship Id="rId38" Type="http://schemas.openxmlformats.org/officeDocument/2006/relationships/worksheet" Target="worksheets/sheet36.xml"/><Relationship Id="rId39" Type="http://schemas.openxmlformats.org/officeDocument/2006/relationships/worksheet" Target="worksheets/sheet37.xml"/><Relationship Id="rId40" Type="http://schemas.openxmlformats.org/officeDocument/2006/relationships/worksheet" Target="worksheets/sheet38.xml"/><Relationship Id="rId41" Type="http://schemas.openxmlformats.org/officeDocument/2006/relationships/worksheet" Target="worksheets/sheet39.xml"/><Relationship Id="rId42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age" displayName="age" ref="A5:Y132" headerRowCount="1" totalsRowCount="0" totalsRowShown="0">
  <tableColumns count="25">
    <tableColumn id="1" name="Variable"/>
    <tableColumn id="2" name="Category"/>
    <tableColumn id="3" name="16-24&#10;(%)"/>
    <tableColumn id="4" name="16-24&#10;(95% CI&#10;lower limit)"/>
    <tableColumn id="5" name="16-24&#10;(95% CI&#10;upper limit)"/>
    <tableColumn id="6" name="25-34&#10;(%)"/>
    <tableColumn id="7" name="25-34&#10;(95% CI&#10;lower limit)"/>
    <tableColumn id="8" name="25-34&#10;(95% CI&#10;upper limit)"/>
    <tableColumn id="9" name="35-44&#10;(%)"/>
    <tableColumn id="10" name="35-44&#10;(95% CI&#10;lower limit)"/>
    <tableColumn id="11" name="35-44&#10;(95% CI&#10;upper limit)"/>
    <tableColumn id="12" name="45-54&#10;(%)"/>
    <tableColumn id="13" name="45-54&#10;(95% CI&#10;lower limit)"/>
    <tableColumn id="14" name="45-54&#10;(95% CI&#10;upper limit)"/>
    <tableColumn id="15" name="55-64&#10;(%)"/>
    <tableColumn id="16" name="55-64&#10;(95% CI&#10;lower limit)"/>
    <tableColumn id="17" name="55-64&#10;(95% CI&#10;upper limit)"/>
    <tableColumn id="18" name="65-74&#10;(%)"/>
    <tableColumn id="19" name="65-74&#10;(95% CI&#10;lower limit)"/>
    <tableColumn id="20" name="65-74&#10;(95% CI&#10;upper limit)"/>
    <tableColumn id="21" name="75+&#10;(%)"/>
    <tableColumn id="22" name="75+&#10;(95% CI&#10;lower limit)"/>
    <tableColumn id="23" name="75+&#10;(95% CI&#10;upper limit)"/>
    <tableColumn id="24" name="Weighted N"/>
    <tableColumn id="25" name="Unweighted N"/>
  </tableColumns>
</table>
</file>

<file path=xl/tables/table10.xml><?xml version="1.0" encoding="utf-8"?>
<table xmlns="http://schemas.openxmlformats.org/spreadsheetml/2006/main" id="10" name="ethnic_group" displayName="ethnic_group" ref="A5:V147" headerRowCount="1" totalsRowCount="0" totalsRowShown="0">
  <tableColumns count="22">
    <tableColumn id="1" name="Variable"/>
    <tableColumn id="2" name="Category"/>
    <tableColumn id="3" name="White: Scottish&#10;(%)"/>
    <tableColumn id="4" name="White: Scottish&#10;(95% CI&#10;lower limit)"/>
    <tableColumn id="5" name="White: Scottish&#10;(95% CI&#10;upper limit)"/>
    <tableColumn id="6" name="White: Other British&#10;(%)"/>
    <tableColumn id="7" name="White: Other British&#10;(95% CI&#10;lower limit)"/>
    <tableColumn id="8" name="White: Other British&#10;(95% CI&#10;upper limit)"/>
    <tableColumn id="9" name="White: Polish&#10;(%)"/>
    <tableColumn id="10" name="White: Polish&#10;(95% CI&#10;lower limit)"/>
    <tableColumn id="11" name="White: Polish&#10;(95% CI&#10;upper limit)"/>
    <tableColumn id="12" name="White: Other&#10;[note 13]&#10;(%)"/>
    <tableColumn id="13" name="White: Other&#10;[note 13]&#10;(95% CI&#10;lower limit)"/>
    <tableColumn id="14" name="White: Other&#10;[note 13]&#10;(95% CI&#10;upper limit)"/>
    <tableColumn id="15" name="Asian&#10;[note 14]&#10;(%)"/>
    <tableColumn id="16" name="Asian&#10;[note 14]&#10;(95% CI&#10;lower limit)"/>
    <tableColumn id="17" name="Asian&#10;[note 14]&#10;(95% CI&#10;upper limit)"/>
    <tableColumn id="18" name="All other ethnic groups&#10;[note 15]&#10;(%)"/>
    <tableColumn id="19" name="All other ethnic groups&#10;[note 15]&#10;(95% CI&#10;lower limit)"/>
    <tableColumn id="20" name="All other ethnic groups&#10;[note 15]&#10;(95% CI&#10;upper limit)"/>
    <tableColumn id="21" name="Weighted N"/>
    <tableColumn id="22" name="Unweighted N"/>
  </tableColumns>
</table>
</file>

<file path=xl/tables/table11.xml><?xml version="1.0" encoding="utf-8"?>
<table xmlns="http://schemas.openxmlformats.org/spreadsheetml/2006/main" id="11" name="general_health" displayName="general_health" ref="A5:S140" headerRowCount="1" totalsRowCount="0" totalsRowShown="0">
  <tableColumns count="19">
    <tableColumn id="1" name="Variable"/>
    <tableColumn id="2" name="Category"/>
    <tableColumn id="3" name="Very good&#10;(%)"/>
    <tableColumn id="4" name="Very good&#10;(95% CI&#10;lower limit)"/>
    <tableColumn id="5" name="Very good&#10;(95% CI&#10;upper limit)"/>
    <tableColumn id="6" name="Good&#10;(%)"/>
    <tableColumn id="7" name="Good&#10;(95% CI&#10;lower limit)"/>
    <tableColumn id="8" name="Good&#10;(95% CI&#10;upper limit)"/>
    <tableColumn id="9" name="Fair&#10;(%)"/>
    <tableColumn id="10" name="Fair&#10;(95% CI&#10;lower limit)"/>
    <tableColumn id="11" name="Fair&#10;(95% CI&#10;upper limit)"/>
    <tableColumn id="12" name="Bad&#10;(%)"/>
    <tableColumn id="13" name="Bad&#10;(95% CI&#10;lower limit)"/>
    <tableColumn id="14" name="Bad&#10;(95% CI&#10;upper limit)"/>
    <tableColumn id="15" name="Very bad&#10;(%)"/>
    <tableColumn id="16" name="Very bad&#10;(95% CI&#10;lower limit)"/>
    <tableColumn id="17" name="Very bad&#10;(95% CI&#10;upper limit)"/>
    <tableColumn id="18" name="Weighted N"/>
    <tableColumn id="19" name="Unweighted N"/>
  </tableColumns>
</table>
</file>

<file path=xl/tables/table12.xml><?xml version="1.0" encoding="utf-8"?>
<table xmlns="http://schemas.openxmlformats.org/spreadsheetml/2006/main" id="12" name="general_health_grouped" displayName="general_health_grouped" ref="A5:M140" headerRowCount="1" totalsRowCount="0" totalsRowShown="0">
  <tableColumns count="13">
    <tableColumn id="1" name="Variable"/>
    <tableColumn id="2" name="Category"/>
    <tableColumn id="3" name="Good/Very good&#10;(%)"/>
    <tableColumn id="4" name="Good/Very good&#10;(95% CI&#10;lower limit)"/>
    <tableColumn id="5" name="Good/Very good&#10;(95% CI&#10;upper limit)"/>
    <tableColumn id="6" name="Fair&#10;(%)"/>
    <tableColumn id="7" name="Fair&#10;(95% CI&#10;lower limit)"/>
    <tableColumn id="8" name="Fair&#10;(95% CI&#10;upper limit)"/>
    <tableColumn id="9" name="Bad/Very bad&#10;(%)"/>
    <tableColumn id="10" name="Bad/Very bad&#10;(95% CI&#10;lower limit)"/>
    <tableColumn id="11" name="Bad/Very bad&#10;(95% CI&#10;upper limit)"/>
    <tableColumn id="12" name="Weighted N"/>
    <tableColumn id="13" name="Unweighted N"/>
  </tableColumns>
</table>
</file>

<file path=xl/tables/table13.xml><?xml version="1.0" encoding="utf-8"?>
<table xmlns="http://schemas.openxmlformats.org/spreadsheetml/2006/main" id="13" name="highest_qualification" displayName="highest_qualification" ref="A5:V147" headerRowCount="1" totalsRowCount="0" totalsRowShown="0">
  <tableColumns count="22">
    <tableColumn id="1" name="Variable"/>
    <tableColumn id="2" name="Category"/>
    <tableColumn id="3" name="Level 1 - O Grade, Standard Grade or equiv (SVQ level 1 or 2)&#10;(%)"/>
    <tableColumn id="4" name="Level 1 - O Grade, Standard Grade or equiv (SVQ level 1 or 2)&#10;(95% CI&#10;lower limit)"/>
    <tableColumn id="5" name="Level 1 - O Grade, Standard Grade or equiv (SVQ level 1 or 2)&#10;(95% CI&#10;upper limit)"/>
    <tableColumn id="6" name="Level 2 - Higher, A level or equivalent (SVQ Level 3)&#10;(%)"/>
    <tableColumn id="7" name="Level 2 - Higher, A level or equivalent (SVQ Level 3)&#10;(95% CI&#10;lower limit)"/>
    <tableColumn id="8" name="Level 2 - Higher, A level or equivalent (SVQ Level 3)&#10;(95% CI&#10;upper limit)"/>
    <tableColumn id="9" name="Level 3 - HNC/HND or equivalent (SVQ Level 4)&#10;(%)"/>
    <tableColumn id="10" name="Level 3 - HNC/HND or equivalent (SVQ Level 4)&#10;(95% CI&#10;lower limit)"/>
    <tableColumn id="11" name="Level 3 - HNC/HND or equivalent (SVQ Level 4)&#10;(95% CI&#10;upper limit)"/>
    <tableColumn id="12" name="Level 4 - Degree, Professional qualification (Above SVQ Level 4)&#10;(%)"/>
    <tableColumn id="13" name="Level 4 - Degree, Professional qualification (Above SVQ Level 4)&#10;(95% CI&#10;lower limit)"/>
    <tableColumn id="14" name="Level 4 - Degree, Professional qualification (Above SVQ Level 4)&#10;(95% CI&#10;upper limit)"/>
    <tableColumn id="15" name="Other qualification&#10;(%)"/>
    <tableColumn id="16" name="Other qualification&#10;(95% CI&#10;lower limit)"/>
    <tableColumn id="17" name="Other qualification&#10;(95% CI&#10;upper limit)"/>
    <tableColumn id="18" name="No qualifications&#10;(%)"/>
    <tableColumn id="19" name="No qualifications&#10;(95% CI&#10;lower limit)"/>
    <tableColumn id="20" name="No qualifications&#10;(95% CI&#10;upper limit)"/>
    <tableColumn id="21" name="Weighted N"/>
    <tableColumn id="22" name="Unweighted N"/>
  </tableColumns>
</table>
</file>

<file path=xl/tables/table14.xml><?xml version="1.0" encoding="utf-8"?>
<table xmlns="http://schemas.openxmlformats.org/spreadsheetml/2006/main" id="14" name="household_type" displayName="household_type" ref="A5:AB84" headerRowCount="1" totalsRowCount="0" totalsRowShown="0">
  <tableColumns count="28">
    <tableColumn id="1" name="Variable"/>
    <tableColumn id="2" name="Category"/>
    <tableColumn id="3" name="Single adult&#10;[note 1]&#10;(%)"/>
    <tableColumn id="4" name="Single adult&#10;[note 1]&#10;(95% CI&#10;lower limit)"/>
    <tableColumn id="5" name="Single adult&#10;[note 1]&#10;(95% CI&#10;upper limit)"/>
    <tableColumn id="6" name="Small adult&#10;[note 2]&#10;(%)"/>
    <tableColumn id="7" name="Small adult&#10;[note 2]&#10;(95% CI&#10;lower limit)"/>
    <tableColumn id="8" name="Small adult&#10;[note 2]&#10;(95% CI&#10;upper limit)"/>
    <tableColumn id="9" name="Large adult&#10;[note 3]&#10;(%)"/>
    <tableColumn id="10" name="Large adult&#10;[note 3]&#10;(95% CI&#10;lower limit)"/>
    <tableColumn id="11" name="Large adult&#10;[note 3]&#10;(95% CI&#10;upper limit)"/>
    <tableColumn id="12" name="Single parent&#10;[note 4]&#10;(%)"/>
    <tableColumn id="13" name="Single parent&#10;[note 4]&#10;(95% CI&#10;lower limit)"/>
    <tableColumn id="14" name="Single parent&#10;[note 4]&#10;(95% CI&#10;upper limit)"/>
    <tableColumn id="15" name="Small family&#10;[note 5]&#10;(%)"/>
    <tableColumn id="16" name="Small family&#10;[note 5]&#10;(95% CI&#10;lower limit)"/>
    <tableColumn id="17" name="Small family&#10;[note 5]&#10;(95% CI&#10;upper limit)"/>
    <tableColumn id="18" name="Large family&#10;[note 6]&#10;(%)"/>
    <tableColumn id="19" name="Large family&#10;[note 6]&#10;(95% CI&#10;lower limit)"/>
    <tableColumn id="20" name="Large family&#10;[note 6]&#10;(95% CI&#10;upper limit)"/>
    <tableColumn id="21" name="Single pensioner&#10;[note 7]&#10;(%)"/>
    <tableColumn id="22" name="Single pensioner&#10;[note 7]&#10;(95% CI&#10;lower limit)"/>
    <tableColumn id="23" name="Single pensioner&#10;[note 7]&#10;(95% CI&#10;upper limit)"/>
    <tableColumn id="24" name="Older couple&#10;[note 8]&#10;(%)"/>
    <tableColumn id="25" name="Older couple&#10;[note 8]&#10;(95% CI&#10;lower limit)"/>
    <tableColumn id="26" name="Older couple&#10;[note 8]&#10;(95% CI&#10;upper limit)"/>
    <tableColumn id="27" name="Weighted N"/>
    <tableColumn id="28" name="Unweighted N"/>
  </tableColumns>
</table>
</file>

<file path=xl/tables/table15.xml><?xml version="1.0" encoding="utf-8"?>
<table xmlns="http://schemas.openxmlformats.org/spreadsheetml/2006/main" id="15" name="longterm_conditions" displayName="longterm_conditions" ref="A5:J138" headerRowCount="1" totalsRowCount="0" totalsRowShown="0">
  <tableColumns count="10">
    <tableColumn id="1" name="Variable"/>
    <tableColumn id="2" name="Category"/>
    <tableColumn id="3" name="Limiting condition&#10;(%)"/>
    <tableColumn id="4" name="Limiting condition&#10;(95% CI&#10;lower limit)"/>
    <tableColumn id="5" name="Limiting condition&#10;(95% CI&#10;upper limit)"/>
    <tableColumn id="6" name="No limiting condition&#10;(%)"/>
    <tableColumn id="7" name="No limiting condition&#10;(95% CI&#10;lower limit)"/>
    <tableColumn id="8" name="No limiting condition&#10;(95% CI&#10;upper limit)"/>
    <tableColumn id="9" name="Weighted N"/>
    <tableColumn id="10" name="Unweighted N"/>
  </tableColumns>
</table>
</file>

<file path=xl/tables/table16.xml><?xml version="1.0" encoding="utf-8"?>
<table xmlns="http://schemas.openxmlformats.org/spreadsheetml/2006/main" id="16" name="marital_status" displayName="marital_status" ref="A5:S148" headerRowCount="1" totalsRowCount="0" totalsRowShown="0">
  <tableColumns count="19">
    <tableColumn id="1" name="Variable"/>
    <tableColumn id="2" name="Category"/>
    <tableColumn id="3" name="Never married - single&#10;(%)"/>
    <tableColumn id="4" name="Never married - single&#10;(95% CI&#10;lower limit)"/>
    <tableColumn id="5" name="Never married - single&#10;(95% CI&#10;upper limit)"/>
    <tableColumn id="6" name="Married/Civil partnership&#10;(%)"/>
    <tableColumn id="7" name="Married/Civil partnership&#10;(95% CI&#10;lower limit)"/>
    <tableColumn id="8" name="Married/Civil partnership&#10;(95% CI&#10;upper limit)"/>
    <tableColumn id="9" name="Separated&#10;(%)"/>
    <tableColumn id="10" name="Separated&#10;(95% CI&#10;lower limit)"/>
    <tableColumn id="11" name="Separated&#10;(95% CI&#10;upper limit)"/>
    <tableColumn id="12" name="Divorced/Dissolved civil partnership&#10;(%)"/>
    <tableColumn id="13" name="Divorced/Dissolved civil partnership&#10;(95% CI&#10;lower limit)"/>
    <tableColumn id="14" name="Divorced/Dissolved civil partnership&#10;(95% CI&#10;upper limit)"/>
    <tableColumn id="15" name="Widowed/Bereaved civil partner&#10;(%)"/>
    <tableColumn id="16" name="Widowed/Bereaved civil partner&#10;(95% CI&#10;lower limit)"/>
    <tableColumn id="17" name="Widowed/Bereaved civil partner&#10;(95% CI&#10;upper limit)"/>
    <tableColumn id="18" name="Weighted N"/>
    <tableColumn id="19" name="Unweighted N"/>
  </tableColumns>
</table>
</file>

<file path=xl/tables/table17.xml><?xml version="1.0" encoding="utf-8"?>
<table xmlns="http://schemas.openxmlformats.org/spreadsheetml/2006/main" id="17" name="mental_wellbeing" displayName="mental_wellbeing" ref="A5:F140" headerRowCount="1" totalsRowCount="0" totalsRowShown="0">
  <tableColumns count="6">
    <tableColumn id="1" name="Variable"/>
    <tableColumn id="2" name="Category"/>
    <tableColumn id="3" name="Average Wellbeing (/35)&#10;(%)"/>
    <tableColumn id="4" name="Average Wellbeing (/35)&#10;(95% CI&#10;lower limit)"/>
    <tableColumn id="5" name="Average Wellbeing (/35)&#10;(95% CI&#10;upper limit)"/>
    <tableColumn id="6" name="Unweighted N"/>
  </tableColumns>
</table>
</file>

<file path=xl/tables/table18.xml><?xml version="1.0" encoding="utf-8"?>
<table xmlns="http://schemas.openxmlformats.org/spreadsheetml/2006/main" id="18" name="notes" displayName="notes" ref="A4:B23" headerRowCount="1" totalsRowCount="0" totalsRowShown="0">
  <tableColumns count="2">
    <tableColumn id="1" name="Note number"/>
    <tableColumn id="2" name="Note text"/>
  </tableColumns>
</table>
</file>

<file path=xl/tables/table19.xml><?xml version="1.0" encoding="utf-8"?>
<table xmlns="http://schemas.openxmlformats.org/spreadsheetml/2006/main" id="19" name="police_confidence_a" displayName="police_confidence_a" ref="A5:P153" headerRowCount="1" totalsRowCount="0" totalsRowShown="0">
  <tableColumns count="16">
    <tableColumn id="1" name="Variable"/>
    <tableColumn id="2" name="Category"/>
    <tableColumn id="3" name="Very confident&#10;(%)"/>
    <tableColumn id="4" name="Very confident&#10;(95% CI&#10;lower limit)"/>
    <tableColumn id="5" name="Very confident&#10;(95% CI&#10;upper limit)"/>
    <tableColumn id="6" name="Fairly confident&#10;(%)"/>
    <tableColumn id="7" name="Fairly confident&#10;(95% CI&#10;lower limit)"/>
    <tableColumn id="8" name="Fairly confident&#10;(95% CI&#10;upper limit)"/>
    <tableColumn id="9" name="Not very confident&#10;(%)"/>
    <tableColumn id="10" name="Not very confident&#10;(95% CI&#10;lower limit)"/>
    <tableColumn id="11" name="Not very confident&#10;(95% CI&#10;upper limit)"/>
    <tableColumn id="12" name="Not at all confident&#10;(%)"/>
    <tableColumn id="13" name="Not at all confident&#10;(95% CI&#10;lower limit)"/>
    <tableColumn id="14" name="Not at all confident&#10;(95% CI&#10;upper limit)"/>
    <tableColumn id="15" name="Weighted N"/>
    <tableColumn id="16" name="Unweighted N"/>
  </tableColumns>
</table>
</file>

<file path=xl/tables/table2.xml><?xml version="1.0" encoding="utf-8"?>
<table xmlns="http://schemas.openxmlformats.org/spreadsheetml/2006/main" id="2" name="age_and_sex" displayName="age_and_sex" ref="A5:AT132" headerRowCount="1" totalsRowCount="0" totalsRowShown="0">
  <tableColumns count="46">
    <tableColumn id="1" name="Variable"/>
    <tableColumn id="2" name="Category"/>
    <tableColumn id="3" name="Female 16-24&#10;(%)"/>
    <tableColumn id="4" name="Female 16-24&#10;(95% CI&#10;lower limit)"/>
    <tableColumn id="5" name="Female 16-24&#10;(95% CI&#10;upper limit)"/>
    <tableColumn id="6" name="Female 25-34&#10;(%)"/>
    <tableColumn id="7" name="Female 25-34&#10;(95% CI&#10;lower limit)"/>
    <tableColumn id="8" name="Female 25-34&#10;(95% CI&#10;upper limit)"/>
    <tableColumn id="9" name="Female 35-44&#10;(%)"/>
    <tableColumn id="10" name="Female 35-44&#10;(95% CI&#10;lower limit)"/>
    <tableColumn id="11" name="Female 35-44&#10;(95% CI&#10;upper limit)"/>
    <tableColumn id="12" name="Female 45-54&#10;(%)"/>
    <tableColumn id="13" name="Female 45-54&#10;(95% CI&#10;lower limit)"/>
    <tableColumn id="14" name="Female 45-54&#10;(95% CI&#10;upper limit)"/>
    <tableColumn id="15" name="Female 55-64&#10;(%)"/>
    <tableColumn id="16" name="Female 55-64&#10;(95% CI&#10;lower limit)"/>
    <tableColumn id="17" name="Female 55-64&#10;(95% CI&#10;upper limit)"/>
    <tableColumn id="18" name="Female 65-74&#10;(%)"/>
    <tableColumn id="19" name="Female 65-74&#10;(95% CI&#10;lower limit)"/>
    <tableColumn id="20" name="Female 65-74&#10;(95% CI&#10;upper limit)"/>
    <tableColumn id="21" name="Female 75+&#10;(%)"/>
    <tableColumn id="22" name="Female 75+&#10;(95% CI&#10;lower limit)"/>
    <tableColumn id="23" name="Female 75+&#10;(95% CI&#10;upper limit)"/>
    <tableColumn id="24" name="Male 16-24&#10;(%)"/>
    <tableColumn id="25" name="Male 16-24&#10;(95% CI&#10;lower limit)"/>
    <tableColumn id="26" name="Male 16-24&#10;(95% CI&#10;upper limit)"/>
    <tableColumn id="27" name="Male 25-34&#10;(%)"/>
    <tableColumn id="28" name="Male 25-34&#10;(95% CI&#10;lower limit)"/>
    <tableColumn id="29" name="Male 25-34&#10;(95% CI&#10;upper limit)"/>
    <tableColumn id="30" name="Male 35-44&#10;(%)"/>
    <tableColumn id="31" name="Male 35-44&#10;(95% CI&#10;lower limit)"/>
    <tableColumn id="32" name="Male 35-44&#10;(95% CI&#10;upper limit)"/>
    <tableColumn id="33" name="Male 45-54&#10;(%)"/>
    <tableColumn id="34" name="Male 45-54&#10;(95% CI&#10;lower limit)"/>
    <tableColumn id="35" name="Male 45-54&#10;(95% CI&#10;upper limit)"/>
    <tableColumn id="36" name="Male 55-64&#10;(%)"/>
    <tableColumn id="37" name="Male 55-64&#10;(95% CI&#10;lower limit)"/>
    <tableColumn id="38" name="Male 55-64&#10;(95% CI&#10;upper limit)"/>
    <tableColumn id="39" name="Male 65-74&#10;(%)"/>
    <tableColumn id="40" name="Male 65-74&#10;(95% CI&#10;lower limit)"/>
    <tableColumn id="41" name="Male 65-74&#10;(95% CI&#10;upper limit)"/>
    <tableColumn id="42" name="Male 75+&#10;(%)"/>
    <tableColumn id="43" name="Male 75+&#10;(95% CI&#10;lower limit)"/>
    <tableColumn id="44" name="Male 75+&#10;(95% CI&#10;upper limit)"/>
    <tableColumn id="45" name="Weighted N"/>
    <tableColumn id="46" name="Unweighted N"/>
  </tableColumns>
</table>
</file>

<file path=xl/tables/table20.xml><?xml version="1.0" encoding="utf-8"?>
<table xmlns="http://schemas.openxmlformats.org/spreadsheetml/2006/main" id="20" name="police_confidence_a_grouped" displayName="police_confidence_a_grouped" ref="A5:J153" headerRowCount="1" totalsRowCount="0" totalsRowShown="0">
  <tableColumns count="10">
    <tableColumn id="1" name="Variable"/>
    <tableColumn id="2" name="Category"/>
    <tableColumn id="3" name="Very/fairly confident&#10;(%)"/>
    <tableColumn id="4" name="Very/fairly confident&#10;(95% CI&#10;lower limit)"/>
    <tableColumn id="5" name="Very/fairly confident&#10;(95% CI&#10;upper limit)"/>
    <tableColumn id="6" name="Not very/not at all confident&#10;(%)"/>
    <tableColumn id="7" name="Not very/not at all confident&#10;(95% CI&#10;lower limit)"/>
    <tableColumn id="8" name="Not very/not at all confident&#10;(95% CI&#10;upper limit)"/>
    <tableColumn id="9" name="Weighted N"/>
    <tableColumn id="10" name="Unweighted N"/>
  </tableColumns>
</table>
</file>

<file path=xl/tables/table21.xml><?xml version="1.0" encoding="utf-8"?>
<table xmlns="http://schemas.openxmlformats.org/spreadsheetml/2006/main" id="21" name="police_confidence_b" displayName="police_confidence_b" ref="A5:P153" headerRowCount="1" totalsRowCount="0" totalsRowShown="0">
  <tableColumns count="16">
    <tableColumn id="1" name="Variable"/>
    <tableColumn id="2" name="Category"/>
    <tableColumn id="3" name="Very confident&#10;(%)"/>
    <tableColumn id="4" name="Very confident&#10;(95% CI&#10;lower limit)"/>
    <tableColumn id="5" name="Very confident&#10;(95% CI&#10;upper limit)"/>
    <tableColumn id="6" name="Fairly confident&#10;(%)"/>
    <tableColumn id="7" name="Fairly confident&#10;(95% CI&#10;lower limit)"/>
    <tableColumn id="8" name="Fairly confident&#10;(95% CI&#10;upper limit)"/>
    <tableColumn id="9" name="Not very confident&#10;(%)"/>
    <tableColumn id="10" name="Not very confident&#10;(95% CI&#10;lower limit)"/>
    <tableColumn id="11" name="Not very confident&#10;(95% CI&#10;upper limit)"/>
    <tableColumn id="12" name="Not at all confident&#10;(%)"/>
    <tableColumn id="13" name="Not at all confident&#10;(95% CI&#10;lower limit)"/>
    <tableColumn id="14" name="Not at all confident&#10;(95% CI&#10;upper limit)"/>
    <tableColumn id="15" name="Weighted N"/>
    <tableColumn id="16" name="Unweighted N"/>
  </tableColumns>
</table>
</file>

<file path=xl/tables/table22.xml><?xml version="1.0" encoding="utf-8"?>
<table xmlns="http://schemas.openxmlformats.org/spreadsheetml/2006/main" id="22" name="police_confidence_b_grouped" displayName="police_confidence_b_grouped" ref="A5:J153" headerRowCount="1" totalsRowCount="0" totalsRowShown="0">
  <tableColumns count="10">
    <tableColumn id="1" name="Variable"/>
    <tableColumn id="2" name="Category"/>
    <tableColumn id="3" name="Very/fairly confident&#10;(%)"/>
    <tableColumn id="4" name="Very/fairly confident&#10;(95% CI&#10;lower limit)"/>
    <tableColumn id="5" name="Very/fairly confident&#10;(95% CI&#10;upper limit)"/>
    <tableColumn id="6" name="Not very/not at all confident&#10;(%)"/>
    <tableColumn id="7" name="Not very/not at all confident&#10;(95% CI&#10;lower limit)"/>
    <tableColumn id="8" name="Not very/not at all confident&#10;(95% CI&#10;upper limit)"/>
    <tableColumn id="9" name="Weighted N"/>
    <tableColumn id="10" name="Unweighted N"/>
  </tableColumns>
</table>
</file>

<file path=xl/tables/table23.xml><?xml version="1.0" encoding="utf-8"?>
<table xmlns="http://schemas.openxmlformats.org/spreadsheetml/2006/main" id="23" name="police_confidence_c" displayName="police_confidence_c" ref="A5:P153" headerRowCount="1" totalsRowCount="0" totalsRowShown="0">
  <tableColumns count="16">
    <tableColumn id="1" name="Variable"/>
    <tableColumn id="2" name="Category"/>
    <tableColumn id="3" name="Very confident&#10;(%)"/>
    <tableColumn id="4" name="Very confident&#10;(95% CI&#10;lower limit)"/>
    <tableColumn id="5" name="Very confident&#10;(95% CI&#10;upper limit)"/>
    <tableColumn id="6" name="Fairly confident&#10;(%)"/>
    <tableColumn id="7" name="Fairly confident&#10;(95% CI&#10;lower limit)"/>
    <tableColumn id="8" name="Fairly confident&#10;(95% CI&#10;upper limit)"/>
    <tableColumn id="9" name="Not very confident&#10;(%)"/>
    <tableColumn id="10" name="Not very confident&#10;(95% CI&#10;lower limit)"/>
    <tableColumn id="11" name="Not very confident&#10;(95% CI&#10;upper limit)"/>
    <tableColumn id="12" name="Not at all confident&#10;(%)"/>
    <tableColumn id="13" name="Not at all confident&#10;(95% CI&#10;lower limit)"/>
    <tableColumn id="14" name="Not at all confident&#10;(95% CI&#10;upper limit)"/>
    <tableColumn id="15" name="Weighted N"/>
    <tableColumn id="16" name="Unweighted N"/>
  </tableColumns>
</table>
</file>

<file path=xl/tables/table24.xml><?xml version="1.0" encoding="utf-8"?>
<table xmlns="http://schemas.openxmlformats.org/spreadsheetml/2006/main" id="24" name="police_confidence_c_grouped" displayName="police_confidence_c_grouped" ref="A5:J153" headerRowCount="1" totalsRowCount="0" totalsRowShown="0">
  <tableColumns count="10">
    <tableColumn id="1" name="Variable"/>
    <tableColumn id="2" name="Category"/>
    <tableColumn id="3" name="Very/fairly confident&#10;(%)"/>
    <tableColumn id="4" name="Very/fairly confident&#10;(95% CI&#10;lower limit)"/>
    <tableColumn id="5" name="Very/fairly confident&#10;(95% CI&#10;upper limit)"/>
    <tableColumn id="6" name="Not very/not at all confident&#10;(%)"/>
    <tableColumn id="7" name="Not very/not at all confident&#10;(95% CI&#10;lower limit)"/>
    <tableColumn id="8" name="Not very/not at all confident&#10;(95% CI&#10;upper limit)"/>
    <tableColumn id="9" name="Weighted N"/>
    <tableColumn id="10" name="Unweighted N"/>
  </tableColumns>
</table>
</file>

<file path=xl/tables/table25.xml><?xml version="1.0" encoding="utf-8"?>
<table xmlns="http://schemas.openxmlformats.org/spreadsheetml/2006/main" id="25" name="police_confidence_d" displayName="police_confidence_d" ref="A5:P153" headerRowCount="1" totalsRowCount="0" totalsRowShown="0">
  <tableColumns count="16">
    <tableColumn id="1" name="Variable"/>
    <tableColumn id="2" name="Category"/>
    <tableColumn id="3" name="Very confident&#10;(%)"/>
    <tableColumn id="4" name="Very confident&#10;(95% CI&#10;lower limit)"/>
    <tableColumn id="5" name="Very confident&#10;(95% CI&#10;upper limit)"/>
    <tableColumn id="6" name="Fairly confident&#10;(%)"/>
    <tableColumn id="7" name="Fairly confident&#10;(95% CI&#10;lower limit)"/>
    <tableColumn id="8" name="Fairly confident&#10;(95% CI&#10;upper limit)"/>
    <tableColumn id="9" name="Not very confident&#10;(%)"/>
    <tableColumn id="10" name="Not very confident&#10;(95% CI&#10;lower limit)"/>
    <tableColumn id="11" name="Not very confident&#10;(95% CI&#10;upper limit)"/>
    <tableColumn id="12" name="Not at all confident&#10;(%)"/>
    <tableColumn id="13" name="Not at all confident&#10;(95% CI&#10;lower limit)"/>
    <tableColumn id="14" name="Not at all confident&#10;(95% CI&#10;upper limit)"/>
    <tableColumn id="15" name="Weighted N"/>
    <tableColumn id="16" name="Unweighted N"/>
  </tableColumns>
</table>
</file>

<file path=xl/tables/table26.xml><?xml version="1.0" encoding="utf-8"?>
<table xmlns="http://schemas.openxmlformats.org/spreadsheetml/2006/main" id="26" name="police_confidence_d_grouped" displayName="police_confidence_d_grouped" ref="A5:J153" headerRowCount="1" totalsRowCount="0" totalsRowShown="0">
  <tableColumns count="10">
    <tableColumn id="1" name="Variable"/>
    <tableColumn id="2" name="Category"/>
    <tableColumn id="3" name="Very/fairly confident&#10;(%)"/>
    <tableColumn id="4" name="Very/fairly confident&#10;(95% CI&#10;lower limit)"/>
    <tableColumn id="5" name="Very/fairly confident&#10;(95% CI&#10;upper limit)"/>
    <tableColumn id="6" name="Not very/not at all confident&#10;(%)"/>
    <tableColumn id="7" name="Not very/not at all confident&#10;(95% CI&#10;lower limit)"/>
    <tableColumn id="8" name="Not very/not at all confident&#10;(95% CI&#10;upper limit)"/>
    <tableColumn id="9" name="Weighted N"/>
    <tableColumn id="10" name="Unweighted N"/>
  </tableColumns>
</table>
</file>

<file path=xl/tables/table27.xml><?xml version="1.0" encoding="utf-8"?>
<table xmlns="http://schemas.openxmlformats.org/spreadsheetml/2006/main" id="27" name="police_confidence_e" displayName="police_confidence_e" ref="A5:P153" headerRowCount="1" totalsRowCount="0" totalsRowShown="0">
  <tableColumns count="16">
    <tableColumn id="1" name="Variable"/>
    <tableColumn id="2" name="Category"/>
    <tableColumn id="3" name="Very confident&#10;(%)"/>
    <tableColumn id="4" name="Very confident&#10;(95% CI&#10;lower limit)"/>
    <tableColumn id="5" name="Very confident&#10;(95% CI&#10;upper limit)"/>
    <tableColumn id="6" name="Fairly confident&#10;(%)"/>
    <tableColumn id="7" name="Fairly confident&#10;(95% CI&#10;lower limit)"/>
    <tableColumn id="8" name="Fairly confident&#10;(95% CI&#10;upper limit)"/>
    <tableColumn id="9" name="Not very confident&#10;(%)"/>
    <tableColumn id="10" name="Not very confident&#10;(95% CI&#10;lower limit)"/>
    <tableColumn id="11" name="Not very confident&#10;(95% CI&#10;upper limit)"/>
    <tableColumn id="12" name="Not at all confident&#10;(%)"/>
    <tableColumn id="13" name="Not at all confident&#10;(95% CI&#10;lower limit)"/>
    <tableColumn id="14" name="Not at all confident&#10;(95% CI&#10;upper limit)"/>
    <tableColumn id="15" name="Weighted N"/>
    <tableColumn id="16" name="Unweighted N"/>
  </tableColumns>
</table>
</file>

<file path=xl/tables/table28.xml><?xml version="1.0" encoding="utf-8"?>
<table xmlns="http://schemas.openxmlformats.org/spreadsheetml/2006/main" id="28" name="police_confidence_e_grouped" displayName="police_confidence_e_grouped" ref="A5:J153" headerRowCount="1" totalsRowCount="0" totalsRowShown="0">
  <tableColumns count="10">
    <tableColumn id="1" name="Variable"/>
    <tableColumn id="2" name="Category"/>
    <tableColumn id="3" name="Very/fairly confident&#10;(%)"/>
    <tableColumn id="4" name="Very/fairly confident&#10;(95% CI&#10;lower limit)"/>
    <tableColumn id="5" name="Very/fairly confident&#10;(95% CI&#10;upper limit)"/>
    <tableColumn id="6" name="Not very/not at all confident&#10;(%)"/>
    <tableColumn id="7" name="Not very/not at all confident&#10;(95% CI&#10;lower limit)"/>
    <tableColumn id="8" name="Not very/not at all confident&#10;(95% CI&#10;upper limit)"/>
    <tableColumn id="9" name="Weighted N"/>
    <tableColumn id="10" name="Unweighted N"/>
  </tableColumns>
</table>
</file>

<file path=xl/tables/table29.xml><?xml version="1.0" encoding="utf-8"?>
<table xmlns="http://schemas.openxmlformats.org/spreadsheetml/2006/main" id="29" name="police_confidence_f" displayName="police_confidence_f" ref="A5:P153" headerRowCount="1" totalsRowCount="0" totalsRowShown="0">
  <tableColumns count="16">
    <tableColumn id="1" name="Variable"/>
    <tableColumn id="2" name="Category"/>
    <tableColumn id="3" name="Very confident&#10;(%)"/>
    <tableColumn id="4" name="Very confident&#10;(95% CI&#10;lower limit)"/>
    <tableColumn id="5" name="Very confident&#10;(95% CI&#10;upper limit)"/>
    <tableColumn id="6" name="Fairly confident&#10;(%)"/>
    <tableColumn id="7" name="Fairly confident&#10;(95% CI&#10;lower limit)"/>
    <tableColumn id="8" name="Fairly confident&#10;(95% CI&#10;upper limit)"/>
    <tableColumn id="9" name="Not very confident&#10;(%)"/>
    <tableColumn id="10" name="Not very confident&#10;(95% CI&#10;lower limit)"/>
    <tableColumn id="11" name="Not very confident&#10;(95% CI&#10;upper limit)"/>
    <tableColumn id="12" name="Not at all confident&#10;(%)"/>
    <tableColumn id="13" name="Not at all confident&#10;(95% CI&#10;lower limit)"/>
    <tableColumn id="14" name="Not at all confident&#10;(95% CI&#10;upper limit)"/>
    <tableColumn id="15" name="Weighted N"/>
    <tableColumn id="16" name="Unweighted N"/>
  </tableColumns>
</table>
</file>

<file path=xl/tables/table3.xml><?xml version="1.0" encoding="utf-8"?>
<table xmlns="http://schemas.openxmlformats.org/spreadsheetml/2006/main" id="3" name="car_access" displayName="car_access" ref="A5:P88" headerRowCount="1" totalsRowCount="0" totalsRowShown="0">
  <tableColumns count="16">
    <tableColumn id="1" name="Variable"/>
    <tableColumn id="2" name="Category"/>
    <tableColumn id="3" name="1 car&#10;(%)"/>
    <tableColumn id="4" name="1 car&#10;(95% CI&#10;lower limit)"/>
    <tableColumn id="5" name="1 car&#10;(95% CI&#10;upper limit)"/>
    <tableColumn id="6" name="2 cars&#10;(%)"/>
    <tableColumn id="7" name="2 cars&#10;(95% CI&#10;lower limit)"/>
    <tableColumn id="8" name="2 cars&#10;(95% CI&#10;upper limit)"/>
    <tableColumn id="9" name="3 cars&#10;(%)"/>
    <tableColumn id="10" name="3 cars&#10;(95% CI&#10;lower limit)"/>
    <tableColumn id="11" name="3 cars&#10;(95% CI&#10;upper limit)"/>
    <tableColumn id="12" name="No cars&#10;(%)"/>
    <tableColumn id="13" name="No cars&#10;(95% CI&#10;lower limit)"/>
    <tableColumn id="14" name="No cars&#10;(95% CI&#10;upper limit)"/>
    <tableColumn id="15" name="Weighted N"/>
    <tableColumn id="16" name="Unweighted N"/>
  </tableColumns>
</table>
</file>

<file path=xl/tables/table30.xml><?xml version="1.0" encoding="utf-8"?>
<table xmlns="http://schemas.openxmlformats.org/spreadsheetml/2006/main" id="30" name="police_confidence_f_grouped" displayName="police_confidence_f_grouped" ref="A5:J153" headerRowCount="1" totalsRowCount="0" totalsRowShown="0">
  <tableColumns count="10">
    <tableColumn id="1" name="Variable"/>
    <tableColumn id="2" name="Category"/>
    <tableColumn id="3" name="Very/fairly confident&#10;(%)"/>
    <tableColumn id="4" name="Very/fairly confident&#10;(95% CI&#10;lower limit)"/>
    <tableColumn id="5" name="Very/fairly confident&#10;(95% CI&#10;upper limit)"/>
    <tableColumn id="6" name="Not very/not at all confident&#10;(%)"/>
    <tableColumn id="7" name="Not very/not at all confident&#10;(95% CI&#10;lower limit)"/>
    <tableColumn id="8" name="Not very/not at all confident&#10;(95% CI&#10;upper limit)"/>
    <tableColumn id="9" name="Weighted N"/>
    <tableColumn id="10" name="Unweighted N"/>
  </tableColumns>
</table>
</file>

<file path=xl/tables/table31.xml><?xml version="1.0" encoding="utf-8"?>
<table xmlns="http://schemas.openxmlformats.org/spreadsheetml/2006/main" id="31" name="religion" displayName="religion" ref="A5:V147" headerRowCount="1" totalsRowCount="0" totalsRowShown="0">
  <tableColumns count="22">
    <tableColumn id="1" name="Variable"/>
    <tableColumn id="2" name="Category"/>
    <tableColumn id="3" name="None&#10;(%)"/>
    <tableColumn id="4" name="None&#10;(95% CI&#10;lower limit)"/>
    <tableColumn id="5" name="None&#10;(95% CI&#10;upper limit)"/>
    <tableColumn id="6" name="Church of Scotland&#10;(%)"/>
    <tableColumn id="7" name="Church of Scotland&#10;(95% CI&#10;lower limit)"/>
    <tableColumn id="8" name="Church of Scotland&#10;(95% CI&#10;upper limit)"/>
    <tableColumn id="9" name="Roman Catholic&#10;(%)"/>
    <tableColumn id="10" name="Roman Catholic&#10;(95% CI&#10;lower limit)"/>
    <tableColumn id="11" name="Roman Catholic&#10;(95% CI&#10;upper limit)"/>
    <tableColumn id="12" name="Other Christian&#10;(%)"/>
    <tableColumn id="13" name="Other Christian&#10;(95% CI&#10;lower limit)"/>
    <tableColumn id="14" name="Other Christian&#10;(95% CI&#10;upper limit)"/>
    <tableColumn id="15" name="Muslim&#10;(%)"/>
    <tableColumn id="16" name="Muslim&#10;(95% CI&#10;lower limit)"/>
    <tableColumn id="17" name="Muslim&#10;(95% CI&#10;upper limit)"/>
    <tableColumn id="18" name="Other&#10;[note 16]&#10;(%)"/>
    <tableColumn id="19" name="Other&#10;[note 16]&#10;(95% CI&#10;lower limit)"/>
    <tableColumn id="20" name="Other&#10;[note 16]&#10;(95% CI&#10;upper limit)"/>
    <tableColumn id="21" name="Weighted N"/>
    <tableColumn id="22" name="Unweighted N"/>
  </tableColumns>
</table>
</file>

<file path=xl/tables/table32.xml><?xml version="1.0" encoding="utf-8"?>
<table xmlns="http://schemas.openxmlformats.org/spreadsheetml/2006/main" id="32" name="sex" displayName="sex" ref="A5:J139" headerRowCount="1" totalsRowCount="0" totalsRowShown="0">
  <tableColumns count="10">
    <tableColumn id="1" name="Variable"/>
    <tableColumn id="2" name="Category"/>
    <tableColumn id="3" name="Male&#10;(%)"/>
    <tableColumn id="4" name="Male&#10;(95% CI&#10;lower limit)"/>
    <tableColumn id="5" name="Male&#10;(95% CI&#10;upper limit)"/>
    <tableColumn id="6" name="Female&#10;(%)"/>
    <tableColumn id="7" name="Female&#10;(95% CI&#10;lower limit)"/>
    <tableColumn id="8" name="Female&#10;(95% CI&#10;upper limit)"/>
    <tableColumn id="9" name="Weighted N"/>
    <tableColumn id="10" name="Unweighted N"/>
  </tableColumns>
</table>
</file>

<file path=xl/tables/table33.xml><?xml version="1.0" encoding="utf-8"?>
<table xmlns="http://schemas.openxmlformats.org/spreadsheetml/2006/main" id="33" name="sexual_orientation" displayName="sexual_orientation" ref="A5:J151" headerRowCount="1" totalsRowCount="0" totalsRowShown="0">
  <tableColumns count="10">
    <tableColumn id="1" name="Variable"/>
    <tableColumn id="2" name="Category"/>
    <tableColumn id="3" name="Heterosexual&#10;(%)"/>
    <tableColumn id="4" name="Heterosexual&#10;(95% CI&#10;lower limit)"/>
    <tableColumn id="5" name="Heterosexual&#10;(95% CI&#10;upper limit)"/>
    <tableColumn id="6" name="LGB+&#10;[note 17]&#10;(%)"/>
    <tableColumn id="7" name="LGB+&#10;[note 17]&#10;(95% CI&#10;lower limit)"/>
    <tableColumn id="8" name="LGB+&#10;[note 17]&#10;(95% CI&#10;upper limit)"/>
    <tableColumn id="9" name="Weighted N"/>
    <tableColumn id="10" name="Unweighted N"/>
  </tableColumns>
</table>
</file>

<file path=xl/tables/table34.xml><?xml version="1.0" encoding="utf-8"?>
<table xmlns="http://schemas.openxmlformats.org/spreadsheetml/2006/main" id="34" name="simd_quintiles" displayName="simd_quintiles" ref="A5:S148" headerRowCount="1" totalsRowCount="0" totalsRowShown="0">
  <tableColumns count="19">
    <tableColumn id="1" name="Variable"/>
    <tableColumn id="2" name="Category"/>
    <tableColumn id="3" name="1&#10;(%)"/>
    <tableColumn id="4" name="1&#10;(95% CI&#10;lower limit)"/>
    <tableColumn id="5" name="1&#10;(95% CI&#10;upper limit)"/>
    <tableColumn id="6" name="2&#10;(%)"/>
    <tableColumn id="7" name="2&#10;(95% CI&#10;lower limit)"/>
    <tableColumn id="8" name="2&#10;(95% CI&#10;upper limit)"/>
    <tableColumn id="9" name="3&#10;(%)"/>
    <tableColumn id="10" name="3&#10;(95% CI&#10;lower limit)"/>
    <tableColumn id="11" name="3&#10;(95% CI&#10;upper limit)"/>
    <tableColumn id="12" name="4&#10;(%)"/>
    <tableColumn id="13" name="4&#10;(95% CI&#10;lower limit)"/>
    <tableColumn id="14" name="4&#10;(95% CI&#10;upper limit)"/>
    <tableColumn id="15" name="5&#10;(%)"/>
    <tableColumn id="16" name="5&#10;(95% CI&#10;lower limit)"/>
    <tableColumn id="17" name="5&#10;(95% CI&#10;upper limit)"/>
    <tableColumn id="18" name="Weighted N"/>
    <tableColumn id="19" name="Unweighted N"/>
  </tableColumns>
</table>
</file>

<file path=xl/tables/table35.xml><?xml version="1.0" encoding="utf-8"?>
<table xmlns="http://schemas.openxmlformats.org/spreadsheetml/2006/main" id="35" name="smoking" displayName="smoking" ref="A5:J138" headerRowCount="1" totalsRowCount="0" totalsRowShown="0">
  <tableColumns count="10">
    <tableColumn id="1" name="Variable"/>
    <tableColumn id="2" name="Category"/>
    <tableColumn id="3" name="Yes&#10;(%)"/>
    <tableColumn id="4" name="Yes&#10;(95% CI&#10;lower limit)"/>
    <tableColumn id="5" name="Yes&#10;(95% CI&#10;upper limit)"/>
    <tableColumn id="6" name="No&#10;(%)"/>
    <tableColumn id="7" name="No&#10;(95% CI&#10;lower limit)"/>
    <tableColumn id="8" name="No&#10;(95% CI&#10;upper limit)"/>
    <tableColumn id="9" name="Weighted N"/>
    <tableColumn id="10" name="Unweighted N"/>
  </tableColumns>
</table>
</file>

<file path=xl/tables/table36.xml><?xml version="1.0" encoding="utf-8"?>
<table xmlns="http://schemas.openxmlformats.org/spreadsheetml/2006/main" id="36" name="tenure" displayName="tenure" ref="A5:P88" headerRowCount="1" totalsRowCount="0" totalsRowShown="0">
  <tableColumns count="16">
    <tableColumn id="1" name="Variable"/>
    <tableColumn id="2" name="Category"/>
    <tableColumn id="3" name="Owned outright&#10;(%)"/>
    <tableColumn id="4" name="Owned outright&#10;(95% CI&#10;lower limit)"/>
    <tableColumn id="5" name="Owned outright&#10;(95% CI&#10;upper limit)"/>
    <tableColumn id="6" name="Mortgaged&#10;(%)"/>
    <tableColumn id="7" name="Mortgaged&#10;(95% CI&#10;lower limit)"/>
    <tableColumn id="8" name="Mortgaged&#10;(95% CI&#10;upper limit)"/>
    <tableColumn id="9" name="Social rented&#10;(%)"/>
    <tableColumn id="10" name="Social rented&#10;(95% CI&#10;lower limit)"/>
    <tableColumn id="11" name="Social rented&#10;(95% CI&#10;upper limit)"/>
    <tableColumn id="12" name="Private rented&#10;(%)"/>
    <tableColumn id="13" name="Private rented&#10;(95% CI&#10;lower limit)"/>
    <tableColumn id="14" name="Private rented&#10;(95% CI&#10;upper limit)"/>
    <tableColumn id="15" name="Weighted N"/>
    <tableColumn id="16" name="Unweighted N"/>
  </tableColumns>
</table>
</file>

<file path=xl/tables/table37.xml><?xml version="1.0" encoding="utf-8"?>
<table xmlns="http://schemas.openxmlformats.org/spreadsheetml/2006/main" id="37" name="urban_rural" displayName="urban_rural" ref="A5:V147" headerRowCount="1" totalsRowCount="0" totalsRowShown="0">
  <tableColumns count="22">
    <tableColumn id="1" name="Variable"/>
    <tableColumn id="2" name="Category"/>
    <tableColumn id="3" name="Large Urban Area&#10;(%)"/>
    <tableColumn id="4" name="Large Urban Area&#10;(95% CI&#10;lower limit)"/>
    <tableColumn id="5" name="Large Urban Area&#10;(95% CI&#10;upper limit)"/>
    <tableColumn id="6" name="Other Urban Area&#10;(%)"/>
    <tableColumn id="7" name="Other Urban Area&#10;(95% CI&#10;lower limit)"/>
    <tableColumn id="8" name="Other Urban Area&#10;(95% CI&#10;upper limit)"/>
    <tableColumn id="9" name="Accessible Small Town&#10;(%)"/>
    <tableColumn id="10" name="Accessible Small Town&#10;(95% CI&#10;lower limit)"/>
    <tableColumn id="11" name="Accessible Small Town&#10;(95% CI&#10;upper limit)"/>
    <tableColumn id="12" name="Remote Small Town&#10;(%)"/>
    <tableColumn id="13" name="Remote Small Town&#10;(95% CI&#10;lower limit)"/>
    <tableColumn id="14" name="Remote Small Town&#10;(95% CI&#10;upper limit)"/>
    <tableColumn id="15" name="Accessible Rural&#10;(%)"/>
    <tableColumn id="16" name="Accessible Rural&#10;(95% CI&#10;lower limit)"/>
    <tableColumn id="17" name="Accessible Rural&#10;(95% CI&#10;upper limit)"/>
    <tableColumn id="18" name="Remote Rural&#10;(%)"/>
    <tableColumn id="19" name="Remote Rural&#10;(95% CI&#10;lower limit)"/>
    <tableColumn id="20" name="Remote Rural&#10;(95% CI&#10;upper limit)"/>
    <tableColumn id="21" name="Weighted N"/>
    <tableColumn id="22" name="Unweighted N"/>
  </tableColumns>
</table>
</file>

<file path=xl/tables/table38.xml><?xml version="1.0" encoding="utf-8"?>
<table xmlns="http://schemas.openxmlformats.org/spreadsheetml/2006/main" id="38" name="veterans" displayName="veterans" ref="A5:J151" headerRowCount="1" totalsRowCount="0" totalsRowShown="0">
  <tableColumns count="10">
    <tableColumn id="1" name="Variable"/>
    <tableColumn id="2" name="Category"/>
    <tableColumn id="3" name="No&#10;[note 18]&#10;(%)"/>
    <tableColumn id="4" name="No&#10;[note 18]&#10;(95% CI&#10;lower limit)"/>
    <tableColumn id="5" name="No&#10;[note 18]&#10;(95% CI&#10;upper limit)"/>
    <tableColumn id="6" name="Yes&#10;[note 19]&#10;(%)"/>
    <tableColumn id="7" name="Yes&#10;[note 19]&#10;(95% CI&#10;lower limit)"/>
    <tableColumn id="8" name="Yes&#10;[note 19]&#10;(95% CI&#10;upper limit)"/>
    <tableColumn id="9" name="Weighted N"/>
    <tableColumn id="10" name="Unweighted N"/>
  </tableColumns>
</table>
</file>

<file path=xl/tables/table4.xml><?xml version="1.0" encoding="utf-8"?>
<table xmlns="http://schemas.openxmlformats.org/spreadsheetml/2006/main" id="4" name="care" displayName="care" ref="A5:J138" headerRowCount="1" totalsRowCount="0" totalsRowShown="0">
  <tableColumns count="10">
    <tableColumn id="1" name="Variable"/>
    <tableColumn id="2" name="Category"/>
    <tableColumn id="3" name="Provides unpaid care&#10;(%)"/>
    <tableColumn id="4" name="Provides unpaid care&#10;(95% CI&#10;lower limit)"/>
    <tableColumn id="5" name="Provides unpaid care&#10;(95% CI&#10;upper limit)"/>
    <tableColumn id="6" name="No care&#10;(%)"/>
    <tableColumn id="7" name="No care&#10;(95% CI&#10;lower limit)"/>
    <tableColumn id="8" name="No care&#10;(95% CI&#10;upper limit)"/>
    <tableColumn id="9" name="Weighted N"/>
    <tableColumn id="10" name="Unweighted N"/>
  </tableColumns>
</table>
</file>

<file path=xl/tables/table5.xml><?xml version="1.0" encoding="utf-8"?>
<table xmlns="http://schemas.openxmlformats.org/spreadsheetml/2006/main" id="5" name="contents" displayName="contents" ref="A3:B40" headerRowCount="1" totalsRowCount="0" totalsRowShown="0">
  <tableColumns count="2">
    <tableColumn id="1" name="Sheet name"/>
    <tableColumn id="2" name="Sheet title"/>
  </tableColumns>
</table>
</file>

<file path=xl/tables/table6.xml><?xml version="1.0" encoding="utf-8"?>
<table xmlns="http://schemas.openxmlformats.org/spreadsheetml/2006/main" id="6" name="country_of_birth" displayName="country_of_birth" ref="A5:P149" headerRowCount="1" totalsRowCount="0" totalsRowShown="0">
  <tableColumns count="16">
    <tableColumn id="1" name="Variable"/>
    <tableColumn id="2" name="Category"/>
    <tableColumn id="3" name="Scotland&#10;[note 9]&#10;(%)"/>
    <tableColumn id="4" name="Scotland&#10;[note 9]&#10;(95% CI&#10;lower limit)"/>
    <tableColumn id="5" name="Scotland&#10;[note 9]&#10;(95% CI&#10;upper limit)"/>
    <tableColumn id="6" name="Rest of UK&#10;[note 10]&#10;(%)"/>
    <tableColumn id="7" name="Rest of UK&#10;[note 10]&#10;(95% CI&#10;lower limit)"/>
    <tableColumn id="8" name="Rest of UK&#10;[note 10]&#10;(95% CI&#10;upper limit)"/>
    <tableColumn id="9" name="EU27&#10;[note 11]&#10;(%)"/>
    <tableColumn id="10" name="EU27&#10;[note 11]&#10;(95% CI&#10;lower limit)"/>
    <tableColumn id="11" name="EU27&#10;[note 11]&#10;(95% CI&#10;upper limit)"/>
    <tableColumn id="12" name="Rest of World&#10;[note 12]&#10;(%)"/>
    <tableColumn id="13" name="Rest of World&#10;[note 12]&#10;(95% CI&#10;lower limit)"/>
    <tableColumn id="14" name="Rest of World&#10;[note 12]&#10;(95% CI&#10;upper limit)"/>
    <tableColumn id="15" name="Weighted N"/>
    <tableColumn id="16" name="Unweighted N"/>
  </tableColumns>
</table>
</file>

<file path=xl/tables/table7.xml><?xml version="1.0" encoding="utf-8"?>
<table xmlns="http://schemas.openxmlformats.org/spreadsheetml/2006/main" id="7" name="crime_in_area" displayName="crime_in_area" ref="A5:P153" headerRowCount="1" totalsRowCount="0" totalsRowShown="0">
  <tableColumns count="16">
    <tableColumn id="1" name="Variable"/>
    <tableColumn id="2" name="Category"/>
    <tableColumn id="3" name="A lot more&#10;(%)"/>
    <tableColumn id="4" name="A lot more&#10;(95% CI&#10;lower limit)"/>
    <tableColumn id="5" name="A lot more&#10;(95% CI&#10;upper limit)"/>
    <tableColumn id="6" name="A little more&#10;(%)"/>
    <tableColumn id="7" name="A little more&#10;(95% CI&#10;lower limit)"/>
    <tableColumn id="8" name="A little more&#10;(95% CI&#10;upper limit)"/>
    <tableColumn id="9" name="About the same&#10;(%)"/>
    <tableColumn id="10" name="About the same&#10;(95% CI&#10;lower limit)"/>
    <tableColumn id="11" name="About the same&#10;(95% CI&#10;upper limit)"/>
    <tableColumn id="12" name="A little less&#10;(%)"/>
    <tableColumn id="13" name="A little less&#10;(95% CI&#10;lower limit)"/>
    <tableColumn id="14" name="A little less&#10;(95% CI&#10;upper limit)"/>
    <tableColumn id="15" name="Weighted N"/>
    <tableColumn id="16" name="Unweighted N"/>
  </tableColumns>
</table>
</file>

<file path=xl/tables/table8.xml><?xml version="1.0" encoding="utf-8"?>
<table xmlns="http://schemas.openxmlformats.org/spreadsheetml/2006/main" id="8" name="crime_in_area_grouped" displayName="crime_in_area_grouped" ref="A5:J153" headerRowCount="1" totalsRowCount="0" totalsRowShown="0">
  <tableColumns count="10">
    <tableColumn id="1" name="Variable"/>
    <tableColumn id="2" name="Category"/>
    <tableColumn id="3" name="About the same/A little/A lot less&#10;(%)"/>
    <tableColumn id="4" name="About the same/A little/A lot less&#10;(95% CI&#10;lower limit)"/>
    <tableColumn id="5" name="About the same/A little/A lot less&#10;(95% CI&#10;upper limit)"/>
    <tableColumn id="6" name="A little/A lot more&#10;(%)"/>
    <tableColumn id="7" name="A little/A lot more&#10;(95% CI&#10;lower limit)"/>
    <tableColumn id="8" name="A little/A lot more&#10;(95% CI&#10;upper limit)"/>
    <tableColumn id="9" name="Weighted N"/>
    <tableColumn id="10" name="Unweighted N"/>
  </tableColumns>
</table>
</file>

<file path=xl/tables/table9.xml><?xml version="1.0" encoding="utf-8"?>
<table xmlns="http://schemas.openxmlformats.org/spreadsheetml/2006/main" id="9" name="economic_activity" displayName="economic_activity" ref="A5:M150" headerRowCount="1" totalsRowCount="0" totalsRowShown="0">
  <tableColumns count="13">
    <tableColumn id="1" name="Variable"/>
    <tableColumn id="2" name="Category"/>
    <tableColumn id="3" name="In employment&#10;(%)"/>
    <tableColumn id="4" name="In employment&#10;(95% CI&#10;lower limit)"/>
    <tableColumn id="5" name="In employment&#10;(95% CI&#10;upper limit)"/>
    <tableColumn id="6" name="Unemployed&#10;(%)"/>
    <tableColumn id="7" name="Unemployed&#10;(95% CI&#10;lower limit)"/>
    <tableColumn id="8" name="Unemployed&#10;(95% CI&#10;upper limit)"/>
    <tableColumn id="9" name="Inactive&#10;(%)"/>
    <tableColumn id="10" name="Inactive&#10;(95% CI&#10;lower limit)"/>
    <tableColumn id="11" name="Inactive&#10;(95% CI&#10;upper limit)"/>
    <tableColumn id="12" name="Weighted N"/>
    <tableColumn id="13" name="Unweighted N"/>
  </tableColumns>
</table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gov.scot/collections/scottish-surveys-core-questions/" TargetMode="External"/><Relationship Id="rId2" Type="http://schemas.openxmlformats.org/officeDocument/2006/relationships/hyperlink" Target="mailto:sscq@gov.scot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table" Target="../tables/table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table" Target="../tables/table8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table" Target="../tables/table19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table" Target="../tables/table20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table" Target="../tables/table21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table" Target="../tables/table22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table" Target="../tables/table23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table" Target="../tables/table24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table" Target="../tables/table25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table" Target="../tables/table2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table" Target="../tables/table27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table" Target="../tables/table28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table" Target="../tables/table29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table" Target="../tables/table30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table" Target="../tables/table14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table" Target="../tables/table36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table" Target="../tables/table10.xm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table" Target="../tables/table3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8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table" Target="../tables/table33.x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3.xml.rels><?xml version="1.0" encoding="UTF-8"?>
<Relationships xmlns="http://schemas.openxmlformats.org/package/2006/relationships"><Relationship Id="rId1" Type="http://schemas.openxmlformats.org/officeDocument/2006/relationships/table" Target="../tables/table16.xml"/>
</Relationships>
</file>

<file path=xl/worksheets/_rels/sheet34.xml.rels><?xml version="1.0" encoding="UTF-8"?>
<Relationships xmlns="http://schemas.openxmlformats.org/package/2006/relationships"><Relationship Id="rId1" Type="http://schemas.openxmlformats.org/officeDocument/2006/relationships/table" Target="../tables/table32.xml"/>
</Relationships>
</file>

<file path=xl/worksheets/_rels/sheet35.xml.rels><?xml version="1.0" encoding="UTF-8"?>
<Relationships xmlns="http://schemas.openxmlformats.org/package/2006/relationships"><Relationship Id="rId1" Type="http://schemas.openxmlformats.org/officeDocument/2006/relationships/table" Target="../tables/table9.xml"/>
</Relationships>
</file>

<file path=xl/worksheets/_rels/sheet36.xml.rels><?xml version="1.0" encoding="UTF-8"?>
<Relationships xmlns="http://schemas.openxmlformats.org/package/2006/relationships"><Relationship Id="rId1" Type="http://schemas.openxmlformats.org/officeDocument/2006/relationships/table" Target="../tables/table13.xml"/>
</Relationships>
</file>

<file path=xl/worksheets/_rels/sheet37.xml.rels><?xml version="1.0" encoding="UTF-8"?>
<Relationships xmlns="http://schemas.openxmlformats.org/package/2006/relationships"><Relationship Id="rId1" Type="http://schemas.openxmlformats.org/officeDocument/2006/relationships/table" Target="../tables/table34.xml"/>
</Relationships>
</file>

<file path=xl/worksheets/_rels/sheet38.xml.rels><?xml version="1.0" encoding="UTF-8"?>
<Relationships xmlns="http://schemas.openxmlformats.org/package/2006/relationships"><Relationship Id="rId1" Type="http://schemas.openxmlformats.org/officeDocument/2006/relationships/table" Target="../tables/table37.xml"/>
</Relationships>
</file>

<file path=xl/worksheets/_rels/sheet39.xml.rels><?xml version="1.0" encoding="UTF-8"?>
<Relationships xmlns="http://schemas.openxmlformats.org/package/2006/relationships"><Relationship Id="rId1" Type="http://schemas.openxmlformats.org/officeDocument/2006/relationships/table" Target="../tables/table38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3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1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7"/>
  <sheetViews>
    <sheetView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A1" activeCellId="0" sqref="A1"/>
    </sheetView>
  </sheetViews>
  <sheetFormatPr defaultColWidth="11.73046875" defaultRowHeight="15" customHeight="true" zeroHeight="false" outlineLevelRow="0" outlineLevelCol="0"/>
  <cols>
    <col collapsed="false" customWidth="true" hidden="false" outlineLevel="0" max="1" min="1" style="1" width="73.76"/>
    <col collapsed="false" customWidth="false" hidden="false" outlineLevel="0" max="16384" min="2" style="1" width="11.73"/>
  </cols>
  <sheetData>
    <row r="1" customFormat="false" ht="38" hidden="false" customHeight="false" outlineLevel="0" collapsed="false">
      <c r="A1" s="2" t="s">
        <v>0</v>
      </c>
    </row>
    <row r="2" customFormat="false" ht="33.9" hidden="false" customHeight="true" outlineLevel="0" collapsed="false">
      <c r="A2" s="3" t="s">
        <v>1</v>
      </c>
    </row>
    <row r="3" customFormat="false" ht="15.5" hidden="false" customHeight="false" outlineLevel="0" collapsed="false">
      <c r="A3" s="4" t="s">
        <v>2</v>
      </c>
    </row>
    <row r="4" customFormat="false" ht="33.9" hidden="false" customHeight="true" outlineLevel="0" collapsed="false">
      <c r="A4" s="3" t="s">
        <v>3</v>
      </c>
    </row>
    <row r="5" customFormat="false" ht="29" hidden="false" customHeight="false" outlineLevel="0" collapsed="false">
      <c r="A5" s="4" t="s">
        <v>4</v>
      </c>
    </row>
    <row r="6" customFormat="false" ht="29" hidden="false" customHeight="false" outlineLevel="0" collapsed="false">
      <c r="A6" s="4" t="s">
        <v>5</v>
      </c>
    </row>
    <row r="7" customFormat="false" ht="33.9" hidden="false" customHeight="true" outlineLevel="0" collapsed="false">
      <c r="A7" s="3" t="s">
        <v>6</v>
      </c>
    </row>
    <row r="8" customFormat="false" ht="29" hidden="false" customHeight="false" outlineLevel="0" collapsed="false">
      <c r="A8" s="4" t="s">
        <v>7</v>
      </c>
    </row>
    <row r="9" customFormat="false" ht="15.5" hidden="false" customHeight="false" outlineLevel="0" collapsed="false">
      <c r="A9" s="4" t="s">
        <v>8</v>
      </c>
    </row>
    <row r="10" customFormat="false" ht="33.9" hidden="false" customHeight="true" outlineLevel="0" collapsed="false">
      <c r="A10" s="3" t="s">
        <v>9</v>
      </c>
    </row>
    <row r="11" customFormat="false" ht="15.5" hidden="false" customHeight="false" outlineLevel="0" collapsed="false">
      <c r="A11" s="4" t="s">
        <v>10</v>
      </c>
    </row>
    <row r="12" customFormat="false" ht="29" hidden="false" customHeight="false" outlineLevel="0" collapsed="false">
      <c r="A12" s="4" t="s">
        <v>11</v>
      </c>
    </row>
    <row r="13" customFormat="false" ht="33.9" hidden="false" customHeight="true" outlineLevel="0" collapsed="false">
      <c r="A13" s="3" t="s">
        <v>12</v>
      </c>
    </row>
    <row r="14" customFormat="false" ht="29" hidden="false" customHeight="false" outlineLevel="0" collapsed="false">
      <c r="A14" s="4" t="s">
        <v>13</v>
      </c>
    </row>
    <row r="15" customFormat="false" ht="15.5" hidden="false" customHeight="false" outlineLevel="0" collapsed="false">
      <c r="A15" s="4" t="s">
        <v>14</v>
      </c>
    </row>
    <row r="16" customFormat="false" ht="42.5" hidden="false" customHeight="false" outlineLevel="0" collapsed="false">
      <c r="A16" s="4" t="s">
        <v>15</v>
      </c>
    </row>
    <row r="17" customFormat="false" ht="33.9" hidden="false" customHeight="true" outlineLevel="0" collapsed="false">
      <c r="A17" s="3" t="s">
        <v>16</v>
      </c>
    </row>
    <row r="18" customFormat="false" ht="15.5" hidden="false" customHeight="false" outlineLevel="0" collapsed="false">
      <c r="A18" s="4" t="s">
        <v>17</v>
      </c>
    </row>
    <row r="19" customFormat="false" ht="42.5" hidden="false" customHeight="false" outlineLevel="0" collapsed="false">
      <c r="A19" s="4" t="s">
        <v>18</v>
      </c>
    </row>
    <row r="20" customFormat="false" ht="29" hidden="false" customHeight="false" outlineLevel="0" collapsed="false">
      <c r="A20" s="4" t="s">
        <v>19</v>
      </c>
    </row>
    <row r="21" customFormat="false" ht="33.9" hidden="false" customHeight="true" outlineLevel="0" collapsed="false">
      <c r="A21" s="3" t="s">
        <v>20</v>
      </c>
    </row>
    <row r="22" customFormat="false" ht="42.5" hidden="false" customHeight="false" outlineLevel="0" collapsed="false">
      <c r="A22" s="4" t="s">
        <v>21</v>
      </c>
    </row>
    <row r="23" customFormat="false" ht="29" hidden="false" customHeight="false" outlineLevel="0" collapsed="false">
      <c r="A23" s="4" t="s">
        <v>22</v>
      </c>
    </row>
    <row r="24" customFormat="false" ht="33.9" hidden="false" customHeight="true" outlineLevel="0" collapsed="false">
      <c r="A24" s="3" t="s">
        <v>23</v>
      </c>
    </row>
    <row r="25" customFormat="false" ht="15.5" hidden="false" customHeight="false" outlineLevel="0" collapsed="false">
      <c r="A25" s="5" t="s">
        <v>24</v>
      </c>
    </row>
    <row r="26" customFormat="false" ht="33.9" hidden="false" customHeight="true" outlineLevel="0" collapsed="false">
      <c r="A26" s="3" t="s">
        <v>25</v>
      </c>
    </row>
    <row r="27" customFormat="false" ht="15.5" hidden="false" customHeight="false" outlineLevel="0" collapsed="false">
      <c r="A27" s="5" t="s">
        <v>26</v>
      </c>
    </row>
  </sheetData>
  <hyperlinks>
    <hyperlink ref="A25" r:id="rId1" display="SSCQ website"/>
    <hyperlink ref="A27" r:id="rId2" display="sscq@gov.scot"/>
  </hyperlinks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/>
    <odd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15" customHeight="true" zeroHeight="false" outlineLevelRow="0" outlineLevelCol="0"/>
  <cols>
    <col collapsed="false" customWidth="true" hidden="false" outlineLevel="0" max="1" min="1" style="1" width="33.16"/>
    <col collapsed="false" customWidth="true" hidden="false" outlineLevel="0" max="16" min="2" style="1" width="16.92"/>
    <col collapsed="false" customWidth="false" hidden="false" outlineLevel="0" max="16384" min="17" style="1" width="11.73"/>
  </cols>
  <sheetData>
    <row r="1" customFormat="false" ht="19.7" hidden="false" customHeight="false" outlineLevel="0" collapsed="false">
      <c r="A1" s="6" t="s">
        <v>38</v>
      </c>
    </row>
    <row r="2" customFormat="false" ht="15" hidden="false" customHeight="false" outlineLevel="0" collapsed="false">
      <c r="A2" s="1" t="s">
        <v>28</v>
      </c>
    </row>
    <row r="3" customFormat="false" ht="15" hidden="false" customHeight="false" outlineLevel="0" collapsed="false">
      <c r="A3" s="10" t="str">
        <f aca="false">HYPERLINK("#'Contents'!A1", "Back to Contents page")</f>
        <v>Back to Contents page</v>
      </c>
    </row>
    <row r="4" customFormat="false" ht="15" hidden="false" customHeight="false" outlineLevel="0" collapsed="false">
      <c r="A4" s="1" t="s">
        <v>978</v>
      </c>
    </row>
    <row r="5" customFormat="false" ht="42.5" hidden="false" customHeight="false" outlineLevel="0" collapsed="false">
      <c r="A5" s="11" t="s">
        <v>109</v>
      </c>
      <c r="B5" s="12" t="s">
        <v>110</v>
      </c>
      <c r="C5" s="12" t="s">
        <v>979</v>
      </c>
      <c r="D5" s="12" t="s">
        <v>980</v>
      </c>
      <c r="E5" s="12" t="s">
        <v>981</v>
      </c>
      <c r="F5" s="12" t="s">
        <v>982</v>
      </c>
      <c r="G5" s="12" t="s">
        <v>983</v>
      </c>
      <c r="H5" s="12" t="s">
        <v>984</v>
      </c>
      <c r="I5" s="12" t="s">
        <v>985</v>
      </c>
      <c r="J5" s="12" t="s">
        <v>986</v>
      </c>
      <c r="K5" s="12" t="s">
        <v>987</v>
      </c>
      <c r="L5" s="12" t="s">
        <v>988</v>
      </c>
      <c r="M5" s="12" t="s">
        <v>989</v>
      </c>
      <c r="N5" s="12" t="s">
        <v>990</v>
      </c>
      <c r="O5" s="12" t="s">
        <v>126</v>
      </c>
      <c r="P5" s="12" t="s">
        <v>127</v>
      </c>
    </row>
    <row r="6" customFormat="false" ht="15.5" hidden="false" customHeight="false" outlineLevel="0" collapsed="false">
      <c r="A6" s="4" t="s">
        <v>128</v>
      </c>
      <c r="B6" s="13" t="s">
        <v>128</v>
      </c>
      <c r="C6" s="13" t="s">
        <v>261</v>
      </c>
      <c r="D6" s="13" t="s">
        <v>503</v>
      </c>
      <c r="E6" s="13" t="s">
        <v>446</v>
      </c>
      <c r="F6" s="13" t="n">
        <v>15.4</v>
      </c>
      <c r="G6" s="13" t="s">
        <v>393</v>
      </c>
      <c r="H6" s="13" t="n">
        <v>16.2</v>
      </c>
      <c r="I6" s="13" t="n">
        <v>70</v>
      </c>
      <c r="J6" s="13" t="n">
        <v>69</v>
      </c>
      <c r="K6" s="13" t="n">
        <v>71</v>
      </c>
      <c r="L6" s="13" t="s">
        <v>261</v>
      </c>
      <c r="M6" s="13" t="s">
        <v>323</v>
      </c>
      <c r="N6" s="13" t="s">
        <v>305</v>
      </c>
      <c r="O6" s="13" t="n">
        <v>3838000</v>
      </c>
      <c r="P6" s="13" t="n">
        <v>12700</v>
      </c>
    </row>
    <row r="7" customFormat="false" ht="29" hidden="false" customHeight="false" outlineLevel="0" collapsed="false">
      <c r="A7" s="4" t="s">
        <v>140</v>
      </c>
      <c r="B7" s="13" t="s">
        <v>141</v>
      </c>
      <c r="C7" s="13" t="s">
        <v>369</v>
      </c>
      <c r="D7" s="13" t="s">
        <v>170</v>
      </c>
      <c r="E7" s="13" t="s">
        <v>276</v>
      </c>
      <c r="F7" s="13" t="n">
        <v>17.8</v>
      </c>
      <c r="G7" s="13" t="s">
        <v>700</v>
      </c>
      <c r="H7" s="13" t="n">
        <v>19.7</v>
      </c>
      <c r="I7" s="13" t="n">
        <v>58.5</v>
      </c>
      <c r="J7" s="13" t="n">
        <v>56</v>
      </c>
      <c r="K7" s="13" t="n">
        <v>61</v>
      </c>
      <c r="L7" s="13" t="s">
        <v>334</v>
      </c>
      <c r="M7" s="13" t="s">
        <v>136</v>
      </c>
      <c r="N7" s="13" t="s">
        <v>276</v>
      </c>
      <c r="O7" s="13" t="n">
        <v>715000</v>
      </c>
      <c r="P7" s="13" t="n">
        <v>2300</v>
      </c>
    </row>
    <row r="8" customFormat="false" ht="29" hidden="false" customHeight="false" outlineLevel="0" collapsed="false">
      <c r="A8" s="4" t="s">
        <v>140</v>
      </c>
      <c r="B8" s="13" t="s">
        <v>153</v>
      </c>
      <c r="C8" s="13" t="s">
        <v>241</v>
      </c>
      <c r="D8" s="13" t="s">
        <v>201</v>
      </c>
      <c r="E8" s="13" t="s">
        <v>210</v>
      </c>
      <c r="F8" s="13" t="n">
        <v>17.6</v>
      </c>
      <c r="G8" s="13" t="s">
        <v>343</v>
      </c>
      <c r="H8" s="13" t="n">
        <v>19.5</v>
      </c>
      <c r="I8" s="13" t="n">
        <v>63.7</v>
      </c>
      <c r="J8" s="13" t="n">
        <v>61.4</v>
      </c>
      <c r="K8" s="13" t="n">
        <v>66.1</v>
      </c>
      <c r="L8" s="13" t="s">
        <v>249</v>
      </c>
      <c r="M8" s="13" t="s">
        <v>412</v>
      </c>
      <c r="N8" s="13" t="s">
        <v>629</v>
      </c>
      <c r="O8" s="13" t="n">
        <v>726000</v>
      </c>
      <c r="P8" s="13" t="n">
        <v>2500</v>
      </c>
    </row>
    <row r="9" customFormat="false" ht="29" hidden="false" customHeight="false" outlineLevel="0" collapsed="false">
      <c r="A9" s="4" t="s">
        <v>140</v>
      </c>
      <c r="B9" s="13" t="s">
        <v>163</v>
      </c>
      <c r="C9" s="13" t="s">
        <v>317</v>
      </c>
      <c r="D9" s="13" t="s">
        <v>363</v>
      </c>
      <c r="E9" s="13" t="s">
        <v>180</v>
      </c>
      <c r="F9" s="13" t="n">
        <v>14.8</v>
      </c>
      <c r="G9" s="13" t="s">
        <v>662</v>
      </c>
      <c r="H9" s="13" t="n">
        <v>16.6</v>
      </c>
      <c r="I9" s="13" t="n">
        <v>73.7</v>
      </c>
      <c r="J9" s="13" t="n">
        <v>71.5</v>
      </c>
      <c r="K9" s="13" t="n">
        <v>75.9</v>
      </c>
      <c r="L9" s="13" t="s">
        <v>233</v>
      </c>
      <c r="M9" s="13" t="s">
        <v>363</v>
      </c>
      <c r="N9" s="13" t="s">
        <v>248</v>
      </c>
      <c r="O9" s="13" t="n">
        <v>776000</v>
      </c>
      <c r="P9" s="13" t="n">
        <v>2900</v>
      </c>
    </row>
    <row r="10" customFormat="false" ht="29" hidden="false" customHeight="false" outlineLevel="0" collapsed="false">
      <c r="A10" s="4" t="s">
        <v>140</v>
      </c>
      <c r="B10" s="13" t="s">
        <v>173</v>
      </c>
      <c r="C10" s="13" t="s">
        <v>356</v>
      </c>
      <c r="D10" s="13" t="s">
        <v>191</v>
      </c>
      <c r="E10" s="13" t="s">
        <v>306</v>
      </c>
      <c r="F10" s="13" t="n">
        <v>13.5</v>
      </c>
      <c r="G10" s="13" t="s">
        <v>895</v>
      </c>
      <c r="H10" s="13" t="n">
        <v>15</v>
      </c>
      <c r="I10" s="13" t="n">
        <v>76.6</v>
      </c>
      <c r="J10" s="13" t="n">
        <v>74.6</v>
      </c>
      <c r="K10" s="13" t="n">
        <v>78.5</v>
      </c>
      <c r="L10" s="13" t="s">
        <v>192</v>
      </c>
      <c r="M10" s="13" t="s">
        <v>569</v>
      </c>
      <c r="N10" s="13" t="s">
        <v>503</v>
      </c>
      <c r="O10" s="13" t="n">
        <v>814000</v>
      </c>
      <c r="P10" s="13" t="n">
        <v>2800</v>
      </c>
    </row>
    <row r="11" customFormat="false" ht="29" hidden="false" customHeight="false" outlineLevel="0" collapsed="false">
      <c r="A11" s="4" t="s">
        <v>140</v>
      </c>
      <c r="B11" s="13" t="s">
        <v>184</v>
      </c>
      <c r="C11" s="13" t="s">
        <v>150</v>
      </c>
      <c r="D11" s="13" t="s">
        <v>162</v>
      </c>
      <c r="E11" s="13" t="s">
        <v>323</v>
      </c>
      <c r="F11" s="13" t="n">
        <v>13.7</v>
      </c>
      <c r="G11" s="13" t="s">
        <v>515</v>
      </c>
      <c r="H11" s="13" t="n">
        <v>15.4</v>
      </c>
      <c r="I11" s="13" t="n">
        <v>75.8</v>
      </c>
      <c r="J11" s="13" t="n">
        <v>73.6</v>
      </c>
      <c r="K11" s="13" t="n">
        <v>77.9</v>
      </c>
      <c r="L11" s="13" t="s">
        <v>151</v>
      </c>
      <c r="M11" s="13" t="s">
        <v>234</v>
      </c>
      <c r="N11" s="13" t="s">
        <v>192</v>
      </c>
      <c r="O11" s="13" t="n">
        <v>806000</v>
      </c>
      <c r="P11" s="13" t="n">
        <v>2300</v>
      </c>
    </row>
    <row r="12" customFormat="false" ht="15.5" hidden="false" customHeight="false" outlineLevel="0" collapsed="false">
      <c r="A12" s="4" t="s">
        <v>194</v>
      </c>
      <c r="B12" s="13" t="s">
        <v>195</v>
      </c>
      <c r="C12" s="13" t="s">
        <v>201</v>
      </c>
      <c r="D12" s="13" t="s">
        <v>398</v>
      </c>
      <c r="E12" s="13" t="s">
        <v>318</v>
      </c>
      <c r="F12" s="13" t="n">
        <v>15</v>
      </c>
      <c r="G12" s="13" t="s">
        <v>696</v>
      </c>
      <c r="H12" s="13" t="n">
        <v>16.4</v>
      </c>
      <c r="I12" s="13" t="n">
        <v>67.4</v>
      </c>
      <c r="J12" s="13" t="n">
        <v>65.7</v>
      </c>
      <c r="K12" s="13" t="n">
        <v>69.2</v>
      </c>
      <c r="L12" s="13" t="s">
        <v>134</v>
      </c>
      <c r="M12" s="13" t="s">
        <v>573</v>
      </c>
      <c r="N12" s="13" t="s">
        <v>470</v>
      </c>
      <c r="O12" s="13" t="n">
        <v>1405000</v>
      </c>
      <c r="P12" s="13" t="n">
        <v>3800</v>
      </c>
    </row>
    <row r="13" customFormat="false" ht="15.5" hidden="false" customHeight="false" outlineLevel="0" collapsed="false">
      <c r="A13" s="4" t="s">
        <v>194</v>
      </c>
      <c r="B13" s="13" t="s">
        <v>203</v>
      </c>
      <c r="C13" s="13" t="s">
        <v>318</v>
      </c>
      <c r="D13" s="13" t="s">
        <v>261</v>
      </c>
      <c r="E13" s="13" t="s">
        <v>249</v>
      </c>
      <c r="F13" s="13" t="n">
        <v>16.3</v>
      </c>
      <c r="G13" s="13" t="s">
        <v>279</v>
      </c>
      <c r="H13" s="13" t="n">
        <v>17.7</v>
      </c>
      <c r="I13" s="13" t="n">
        <v>68.7</v>
      </c>
      <c r="J13" s="13" t="n">
        <v>67</v>
      </c>
      <c r="K13" s="13" t="n">
        <v>70.5</v>
      </c>
      <c r="L13" s="13" t="s">
        <v>261</v>
      </c>
      <c r="M13" s="13" t="s">
        <v>173</v>
      </c>
      <c r="N13" s="13" t="s">
        <v>536</v>
      </c>
      <c r="O13" s="13" t="n">
        <v>1302000</v>
      </c>
      <c r="P13" s="13" t="n">
        <v>4200</v>
      </c>
    </row>
    <row r="14" customFormat="false" ht="29" hidden="false" customHeight="false" outlineLevel="0" collapsed="false">
      <c r="A14" s="4" t="s">
        <v>194</v>
      </c>
      <c r="B14" s="13" t="s">
        <v>212</v>
      </c>
      <c r="C14" s="13" t="s">
        <v>169</v>
      </c>
      <c r="D14" s="13" t="s">
        <v>152</v>
      </c>
      <c r="E14" s="13" t="s">
        <v>470</v>
      </c>
      <c r="F14" s="13" t="n">
        <v>15.4</v>
      </c>
      <c r="G14" s="13" t="s">
        <v>498</v>
      </c>
      <c r="H14" s="13" t="n">
        <v>17.8</v>
      </c>
      <c r="I14" s="13" t="n">
        <v>70.4</v>
      </c>
      <c r="J14" s="13" t="n">
        <v>67.2</v>
      </c>
      <c r="K14" s="13" t="n">
        <v>73.5</v>
      </c>
      <c r="L14" s="13" t="s">
        <v>275</v>
      </c>
      <c r="M14" s="13" t="s">
        <v>363</v>
      </c>
      <c r="N14" s="13" t="s">
        <v>241</v>
      </c>
      <c r="O14" s="13" t="n">
        <v>322000</v>
      </c>
      <c r="P14" s="13" t="n">
        <v>1200</v>
      </c>
    </row>
    <row r="15" customFormat="false" ht="15.5" hidden="false" customHeight="false" outlineLevel="0" collapsed="false">
      <c r="A15" s="4" t="s">
        <v>194</v>
      </c>
      <c r="B15" s="13" t="s">
        <v>221</v>
      </c>
      <c r="C15" s="13" t="s">
        <v>210</v>
      </c>
      <c r="D15" s="13" t="s">
        <v>275</v>
      </c>
      <c r="E15" s="13" t="s">
        <v>424</v>
      </c>
      <c r="F15" s="13" t="n">
        <v>21.1</v>
      </c>
      <c r="G15" s="13" t="s">
        <v>267</v>
      </c>
      <c r="H15" s="13" t="n">
        <v>26.1</v>
      </c>
      <c r="I15" s="13" t="n">
        <v>65.4</v>
      </c>
      <c r="J15" s="13" t="n">
        <v>59.6</v>
      </c>
      <c r="K15" s="13" t="n">
        <v>71.3</v>
      </c>
      <c r="L15" s="13" t="s">
        <v>503</v>
      </c>
      <c r="M15" s="13" t="s">
        <v>218</v>
      </c>
      <c r="N15" s="13" t="s">
        <v>210</v>
      </c>
      <c r="O15" s="13" t="n">
        <v>96000</v>
      </c>
      <c r="P15" s="13" t="n">
        <v>500</v>
      </c>
    </row>
    <row r="16" customFormat="false" ht="15.5" hidden="false" customHeight="false" outlineLevel="0" collapsed="false">
      <c r="A16" s="4" t="s">
        <v>194</v>
      </c>
      <c r="B16" s="13" t="s">
        <v>227</v>
      </c>
      <c r="C16" s="13" t="s">
        <v>162</v>
      </c>
      <c r="D16" s="13" t="s">
        <v>171</v>
      </c>
      <c r="E16" s="13" t="s">
        <v>150</v>
      </c>
      <c r="F16" s="13" t="n">
        <v>13.2</v>
      </c>
      <c r="G16" s="13" t="s">
        <v>501</v>
      </c>
      <c r="H16" s="13" t="n">
        <v>15.1</v>
      </c>
      <c r="I16" s="13" t="n">
        <v>77.5</v>
      </c>
      <c r="J16" s="13" t="n">
        <v>75</v>
      </c>
      <c r="K16" s="13" t="n">
        <v>79.9</v>
      </c>
      <c r="L16" s="13" t="s">
        <v>356</v>
      </c>
      <c r="M16" s="13" t="s">
        <v>153</v>
      </c>
      <c r="N16" s="13" t="s">
        <v>152</v>
      </c>
      <c r="O16" s="13" t="n">
        <v>476000</v>
      </c>
      <c r="P16" s="13" t="n">
        <v>1600</v>
      </c>
    </row>
    <row r="17" customFormat="false" ht="15.5" hidden="false" customHeight="false" outlineLevel="0" collapsed="false">
      <c r="A17" s="4" t="s">
        <v>194</v>
      </c>
      <c r="B17" s="13" t="s">
        <v>235</v>
      </c>
      <c r="C17" s="13" t="s">
        <v>220</v>
      </c>
      <c r="D17" s="13" t="s">
        <v>270</v>
      </c>
      <c r="E17" s="13" t="s">
        <v>268</v>
      </c>
      <c r="F17" s="13" t="n">
        <v>14.3</v>
      </c>
      <c r="G17" s="13" t="s">
        <v>634</v>
      </c>
      <c r="H17" s="13" t="n">
        <v>17</v>
      </c>
      <c r="I17" s="13" t="n">
        <v>78.9</v>
      </c>
      <c r="J17" s="13" t="n">
        <v>75.7</v>
      </c>
      <c r="K17" s="13" t="n">
        <v>82.2</v>
      </c>
      <c r="L17" s="13" t="s">
        <v>172</v>
      </c>
      <c r="M17" s="13" t="s">
        <v>329</v>
      </c>
      <c r="N17" s="13" t="s">
        <v>211</v>
      </c>
      <c r="O17" s="13" t="n">
        <v>236000</v>
      </c>
      <c r="P17" s="13" t="n">
        <v>1300</v>
      </c>
    </row>
    <row r="18" customFormat="false" ht="15.5" hidden="false" customHeight="false" outlineLevel="0" collapsed="false">
      <c r="A18" s="4" t="s">
        <v>243</v>
      </c>
      <c r="B18" s="13" t="s">
        <v>244</v>
      </c>
      <c r="C18" s="13" t="s">
        <v>275</v>
      </c>
      <c r="D18" s="13" t="s">
        <v>226</v>
      </c>
      <c r="E18" s="13" t="s">
        <v>136</v>
      </c>
      <c r="F18" s="13" t="n">
        <v>18.1</v>
      </c>
      <c r="G18" s="13" t="s">
        <v>189</v>
      </c>
      <c r="H18" s="13" t="n">
        <v>23.2</v>
      </c>
      <c r="I18" s="13" t="n">
        <v>69.6</v>
      </c>
      <c r="J18" s="13" t="n">
        <v>63.9</v>
      </c>
      <c r="K18" s="13" t="n">
        <v>75.3</v>
      </c>
      <c r="L18" s="13" t="s">
        <v>201</v>
      </c>
      <c r="M18" s="13" t="s">
        <v>220</v>
      </c>
      <c r="N18" s="13" t="s">
        <v>559</v>
      </c>
      <c r="O18" s="13" t="n">
        <v>151000</v>
      </c>
      <c r="P18" s="13" t="n">
        <v>400</v>
      </c>
    </row>
    <row r="19" customFormat="false" ht="15.5" hidden="false" customHeight="false" outlineLevel="0" collapsed="false">
      <c r="A19" s="4" t="s">
        <v>243</v>
      </c>
      <c r="B19" s="13" t="s">
        <v>250</v>
      </c>
      <c r="C19" s="13" t="s">
        <v>233</v>
      </c>
      <c r="D19" s="13" t="s">
        <v>234</v>
      </c>
      <c r="E19" s="13" t="s">
        <v>536</v>
      </c>
      <c r="F19" s="13" t="n">
        <v>16.7</v>
      </c>
      <c r="G19" s="13" t="s">
        <v>498</v>
      </c>
      <c r="H19" s="13" t="n">
        <v>20.5</v>
      </c>
      <c r="I19" s="13" t="n">
        <v>74.6</v>
      </c>
      <c r="J19" s="13" t="n">
        <v>70.1</v>
      </c>
      <c r="K19" s="13" t="n">
        <v>79</v>
      </c>
      <c r="L19" s="13" t="s">
        <v>179</v>
      </c>
      <c r="M19" s="13" t="s">
        <v>218</v>
      </c>
      <c r="N19" s="13" t="s">
        <v>573</v>
      </c>
      <c r="O19" s="13" t="n">
        <v>190000</v>
      </c>
      <c r="P19" s="13" t="n">
        <v>500</v>
      </c>
    </row>
    <row r="20" customFormat="false" ht="15.5" hidden="false" customHeight="false" outlineLevel="0" collapsed="false">
      <c r="A20" s="4" t="s">
        <v>243</v>
      </c>
      <c r="B20" s="13" t="s">
        <v>257</v>
      </c>
      <c r="C20" s="13" t="s">
        <v>256</v>
      </c>
      <c r="D20" s="13" t="s">
        <v>256</v>
      </c>
      <c r="E20" s="13" t="s">
        <v>256</v>
      </c>
      <c r="F20" s="13" t="n">
        <v>18</v>
      </c>
      <c r="G20" s="13" t="s">
        <v>529</v>
      </c>
      <c r="H20" s="13" t="n">
        <v>23.1</v>
      </c>
      <c r="I20" s="13" t="n">
        <v>68.6</v>
      </c>
      <c r="J20" s="13" t="n">
        <v>62.3</v>
      </c>
      <c r="K20" s="13" t="n">
        <v>75</v>
      </c>
      <c r="L20" s="13" t="s">
        <v>256</v>
      </c>
      <c r="M20" s="13" t="s">
        <v>256</v>
      </c>
      <c r="N20" s="13" t="s">
        <v>256</v>
      </c>
      <c r="O20" s="13" t="n">
        <v>83000</v>
      </c>
      <c r="P20" s="13" t="n">
        <v>300</v>
      </c>
    </row>
    <row r="21" customFormat="false" ht="15.5" hidden="false" customHeight="false" outlineLevel="0" collapsed="false">
      <c r="A21" s="4" t="s">
        <v>243</v>
      </c>
      <c r="B21" s="13" t="s">
        <v>264</v>
      </c>
      <c r="C21" s="13" t="s">
        <v>179</v>
      </c>
      <c r="D21" s="13" t="s">
        <v>138</v>
      </c>
      <c r="E21" s="13" t="s">
        <v>412</v>
      </c>
      <c r="F21" s="13" t="n">
        <v>11.8</v>
      </c>
      <c r="G21" s="13" t="s">
        <v>159</v>
      </c>
      <c r="H21" s="13" t="n">
        <v>16</v>
      </c>
      <c r="I21" s="13" t="n">
        <v>80.3</v>
      </c>
      <c r="J21" s="13" t="n">
        <v>75.5</v>
      </c>
      <c r="K21" s="13" t="n">
        <v>85.2</v>
      </c>
      <c r="L21" s="13" t="s">
        <v>171</v>
      </c>
      <c r="M21" s="13" t="s">
        <v>193</v>
      </c>
      <c r="N21" s="13" t="s">
        <v>363</v>
      </c>
      <c r="O21" s="13" t="n">
        <v>64000</v>
      </c>
      <c r="P21" s="13" t="n">
        <v>400</v>
      </c>
    </row>
    <row r="22" customFormat="false" ht="15.5" hidden="false" customHeight="false" outlineLevel="0" collapsed="false">
      <c r="A22" s="4" t="s">
        <v>243</v>
      </c>
      <c r="B22" s="13" t="s">
        <v>271</v>
      </c>
      <c r="C22" s="13" t="s">
        <v>470</v>
      </c>
      <c r="D22" s="13" t="s">
        <v>150</v>
      </c>
      <c r="E22" s="13" t="s">
        <v>539</v>
      </c>
      <c r="F22" s="13" t="n">
        <v>20.7</v>
      </c>
      <c r="G22" s="13" t="s">
        <v>178</v>
      </c>
      <c r="H22" s="13" t="n">
        <v>26</v>
      </c>
      <c r="I22" s="13" t="n">
        <v>62.2</v>
      </c>
      <c r="J22" s="13" t="n">
        <v>55.6</v>
      </c>
      <c r="K22" s="13" t="n">
        <v>68.8</v>
      </c>
      <c r="L22" s="13" t="s">
        <v>233</v>
      </c>
      <c r="M22" s="13" t="s">
        <v>193</v>
      </c>
      <c r="N22" s="13" t="s">
        <v>283</v>
      </c>
      <c r="O22" s="13" t="n">
        <v>36000</v>
      </c>
      <c r="P22" s="13" t="n">
        <v>300</v>
      </c>
    </row>
    <row r="23" customFormat="false" ht="29" hidden="false" customHeight="false" outlineLevel="0" collapsed="false">
      <c r="A23" s="4" t="s">
        <v>243</v>
      </c>
      <c r="B23" s="13" t="s">
        <v>277</v>
      </c>
      <c r="C23" s="13" t="s">
        <v>151</v>
      </c>
      <c r="D23" s="13" t="s">
        <v>285</v>
      </c>
      <c r="E23" s="13" t="s">
        <v>398</v>
      </c>
      <c r="F23" s="13" t="n">
        <v>14.8</v>
      </c>
      <c r="G23" s="13" t="s">
        <v>501</v>
      </c>
      <c r="H23" s="13" t="n">
        <v>18.4</v>
      </c>
      <c r="I23" s="13" t="n">
        <v>77.5</v>
      </c>
      <c r="J23" s="13" t="n">
        <v>73</v>
      </c>
      <c r="K23" s="13" t="n">
        <v>81.9</v>
      </c>
      <c r="L23" s="13" t="s">
        <v>211</v>
      </c>
      <c r="M23" s="13" t="s">
        <v>270</v>
      </c>
      <c r="N23" s="13" t="s">
        <v>192</v>
      </c>
      <c r="O23" s="13" t="n">
        <v>107000</v>
      </c>
      <c r="P23" s="13" t="n">
        <v>600</v>
      </c>
    </row>
    <row r="24" customFormat="false" ht="15.5" hidden="false" customHeight="false" outlineLevel="0" collapsed="false">
      <c r="A24" s="4" t="s">
        <v>243</v>
      </c>
      <c r="B24" s="13" t="s">
        <v>286</v>
      </c>
      <c r="C24" s="13" t="s">
        <v>210</v>
      </c>
      <c r="D24" s="13" t="s">
        <v>317</v>
      </c>
      <c r="E24" s="13" t="s">
        <v>501</v>
      </c>
      <c r="F24" s="13" t="n">
        <v>21.8</v>
      </c>
      <c r="G24" s="13" t="s">
        <v>908</v>
      </c>
      <c r="H24" s="13" t="n">
        <v>28.1</v>
      </c>
      <c r="I24" s="13" t="n">
        <v>60.5</v>
      </c>
      <c r="J24" s="13" t="n">
        <v>53.3</v>
      </c>
      <c r="K24" s="13" t="n">
        <v>67.6</v>
      </c>
      <c r="L24" s="13" t="s">
        <v>180</v>
      </c>
      <c r="M24" s="13" t="s">
        <v>220</v>
      </c>
      <c r="N24" s="13" t="s">
        <v>170</v>
      </c>
      <c r="O24" s="13" t="n">
        <v>92000</v>
      </c>
      <c r="P24" s="13" t="n">
        <v>200</v>
      </c>
    </row>
    <row r="25" customFormat="false" ht="15.5" hidden="false" customHeight="false" outlineLevel="0" collapsed="false">
      <c r="A25" s="4" t="s">
        <v>243</v>
      </c>
      <c r="B25" s="13" t="s">
        <v>293</v>
      </c>
      <c r="C25" s="13" t="s">
        <v>318</v>
      </c>
      <c r="D25" s="13" t="s">
        <v>356</v>
      </c>
      <c r="E25" s="13" t="s">
        <v>161</v>
      </c>
      <c r="F25" s="13" t="n">
        <v>16.8</v>
      </c>
      <c r="G25" s="13" t="s">
        <v>316</v>
      </c>
      <c r="H25" s="13" t="n">
        <v>21.3</v>
      </c>
      <c r="I25" s="13" t="n">
        <v>69.8</v>
      </c>
      <c r="J25" s="13" t="n">
        <v>64</v>
      </c>
      <c r="K25" s="13" t="n">
        <v>75.6</v>
      </c>
      <c r="L25" s="13" t="s">
        <v>275</v>
      </c>
      <c r="M25" s="13" t="s">
        <v>234</v>
      </c>
      <c r="N25" s="13" t="s">
        <v>170</v>
      </c>
      <c r="O25" s="13" t="n">
        <v>88000</v>
      </c>
      <c r="P25" s="13" t="n">
        <v>300</v>
      </c>
    </row>
    <row r="26" customFormat="false" ht="15.5" hidden="false" customHeight="false" outlineLevel="0" collapsed="false">
      <c r="A26" s="4" t="s">
        <v>243</v>
      </c>
      <c r="B26" s="13" t="s">
        <v>299</v>
      </c>
      <c r="C26" s="13" t="s">
        <v>173</v>
      </c>
      <c r="D26" s="13" t="s">
        <v>270</v>
      </c>
      <c r="E26" s="13" t="s">
        <v>470</v>
      </c>
      <c r="F26" s="13" t="n">
        <v>10</v>
      </c>
      <c r="G26" s="13" t="s">
        <v>305</v>
      </c>
      <c r="H26" s="13" t="n">
        <v>14.7</v>
      </c>
      <c r="I26" s="13" t="n">
        <v>77.6</v>
      </c>
      <c r="J26" s="13" t="n">
        <v>71.5</v>
      </c>
      <c r="K26" s="13" t="n">
        <v>83.7</v>
      </c>
      <c r="L26" s="13" t="s">
        <v>139</v>
      </c>
      <c r="M26" s="13" t="s">
        <v>329</v>
      </c>
      <c r="N26" s="13" t="s">
        <v>304</v>
      </c>
      <c r="O26" s="13" t="n">
        <v>78000</v>
      </c>
      <c r="P26" s="13" t="n">
        <v>300</v>
      </c>
    </row>
    <row r="27" customFormat="false" ht="15.5" hidden="false" customHeight="false" outlineLevel="0" collapsed="false">
      <c r="A27" s="4" t="s">
        <v>243</v>
      </c>
      <c r="B27" s="13" t="s">
        <v>307</v>
      </c>
      <c r="C27" s="13" t="s">
        <v>334</v>
      </c>
      <c r="D27" s="13" t="s">
        <v>233</v>
      </c>
      <c r="E27" s="13" t="s">
        <v>652</v>
      </c>
      <c r="F27" s="13" t="n">
        <v>15.7</v>
      </c>
      <c r="G27" s="13" t="s">
        <v>475</v>
      </c>
      <c r="H27" s="13" t="n">
        <v>20.4</v>
      </c>
      <c r="I27" s="13" t="n">
        <v>67.1</v>
      </c>
      <c r="J27" s="13" t="n">
        <v>60.7</v>
      </c>
      <c r="K27" s="13" t="n">
        <v>73.6</v>
      </c>
      <c r="L27" s="13" t="s">
        <v>356</v>
      </c>
      <c r="M27" s="13" t="s">
        <v>364</v>
      </c>
      <c r="N27" s="13" t="s">
        <v>305</v>
      </c>
      <c r="O27" s="13" t="n">
        <v>81000</v>
      </c>
      <c r="P27" s="13" t="n">
        <v>300</v>
      </c>
    </row>
    <row r="28" customFormat="false" ht="15.5" hidden="false" customHeight="false" outlineLevel="0" collapsed="false">
      <c r="A28" s="4" t="s">
        <v>243</v>
      </c>
      <c r="B28" s="13" t="s">
        <v>311</v>
      </c>
      <c r="C28" s="13" t="s">
        <v>241</v>
      </c>
      <c r="D28" s="13" t="s">
        <v>191</v>
      </c>
      <c r="E28" s="13" t="s">
        <v>433</v>
      </c>
      <c r="F28" s="13" t="n">
        <v>16.1</v>
      </c>
      <c r="G28" s="13" t="s">
        <v>632</v>
      </c>
      <c r="H28" s="13" t="n">
        <v>22.7</v>
      </c>
      <c r="I28" s="13" t="n">
        <v>68.3</v>
      </c>
      <c r="J28" s="13" t="n">
        <v>60.6</v>
      </c>
      <c r="K28" s="13" t="n">
        <v>76</v>
      </c>
      <c r="L28" s="13" t="s">
        <v>275</v>
      </c>
      <c r="M28" s="13" t="s">
        <v>181</v>
      </c>
      <c r="N28" s="13" t="s">
        <v>629</v>
      </c>
      <c r="O28" s="13" t="n">
        <v>69000</v>
      </c>
      <c r="P28" s="13" t="n">
        <v>200</v>
      </c>
    </row>
    <row r="29" customFormat="false" ht="15.5" hidden="false" customHeight="false" outlineLevel="0" collapsed="false">
      <c r="A29" s="4" t="s">
        <v>243</v>
      </c>
      <c r="B29" s="13" t="s">
        <v>319</v>
      </c>
      <c r="C29" s="13" t="s">
        <v>173</v>
      </c>
      <c r="D29" s="13" t="s">
        <v>569</v>
      </c>
      <c r="E29" s="13" t="s">
        <v>305</v>
      </c>
      <c r="F29" s="13" t="n">
        <v>13.1</v>
      </c>
      <c r="G29" s="13" t="s">
        <v>349</v>
      </c>
      <c r="H29" s="13" t="n">
        <v>15.5</v>
      </c>
      <c r="I29" s="13" t="n">
        <v>71.5</v>
      </c>
      <c r="J29" s="13" t="n">
        <v>68.2</v>
      </c>
      <c r="K29" s="13" t="n">
        <v>74.8</v>
      </c>
      <c r="L29" s="13" t="s">
        <v>305</v>
      </c>
      <c r="M29" s="13" t="s">
        <v>317</v>
      </c>
      <c r="N29" s="13" t="s">
        <v>470</v>
      </c>
      <c r="O29" s="13" t="n">
        <v>337000</v>
      </c>
      <c r="P29" s="13" t="n">
        <v>900</v>
      </c>
    </row>
    <row r="30" customFormat="false" ht="15.5" hidden="false" customHeight="false" outlineLevel="0" collapsed="false">
      <c r="A30" s="4" t="s">
        <v>243</v>
      </c>
      <c r="B30" s="13" t="s">
        <v>324</v>
      </c>
      <c r="C30" s="13" t="s">
        <v>152</v>
      </c>
      <c r="D30" s="13" t="s">
        <v>153</v>
      </c>
      <c r="E30" s="13" t="s">
        <v>202</v>
      </c>
      <c r="F30" s="13" t="n">
        <v>16.1</v>
      </c>
      <c r="G30" s="13" t="s">
        <v>490</v>
      </c>
      <c r="H30" s="13" t="n">
        <v>20.8</v>
      </c>
      <c r="I30" s="13" t="n">
        <v>69.6</v>
      </c>
      <c r="J30" s="13" t="n">
        <v>63.9</v>
      </c>
      <c r="K30" s="13" t="n">
        <v>75.4</v>
      </c>
      <c r="L30" s="13" t="s">
        <v>446</v>
      </c>
      <c r="M30" s="13" t="s">
        <v>162</v>
      </c>
      <c r="N30" s="13" t="s">
        <v>629</v>
      </c>
      <c r="O30" s="13" t="n">
        <v>111000</v>
      </c>
      <c r="P30" s="13" t="n">
        <v>400</v>
      </c>
    </row>
    <row r="31" customFormat="false" ht="15.5" hidden="false" customHeight="false" outlineLevel="0" collapsed="false">
      <c r="A31" s="4" t="s">
        <v>243</v>
      </c>
      <c r="B31" s="13" t="s">
        <v>330</v>
      </c>
      <c r="C31" s="13" t="s">
        <v>233</v>
      </c>
      <c r="D31" s="13" t="s">
        <v>211</v>
      </c>
      <c r="E31" s="13" t="s">
        <v>305</v>
      </c>
      <c r="F31" s="13" t="n">
        <v>17.1</v>
      </c>
      <c r="G31" s="13" t="s">
        <v>322</v>
      </c>
      <c r="H31" s="13" t="n">
        <v>20.6</v>
      </c>
      <c r="I31" s="13" t="n">
        <v>71.9</v>
      </c>
      <c r="J31" s="13" t="n">
        <v>67.9</v>
      </c>
      <c r="K31" s="13" t="n">
        <v>76</v>
      </c>
      <c r="L31" s="13" t="s">
        <v>323</v>
      </c>
      <c r="M31" s="13" t="s">
        <v>191</v>
      </c>
      <c r="N31" s="13" t="s">
        <v>202</v>
      </c>
      <c r="O31" s="13" t="n">
        <v>261000</v>
      </c>
      <c r="P31" s="13" t="n">
        <v>700</v>
      </c>
    </row>
    <row r="32" customFormat="false" ht="15.5" hidden="false" customHeight="false" outlineLevel="0" collapsed="false">
      <c r="A32" s="4" t="s">
        <v>243</v>
      </c>
      <c r="B32" s="13" t="s">
        <v>335</v>
      </c>
      <c r="C32" s="13" t="s">
        <v>169</v>
      </c>
      <c r="D32" s="13" t="s">
        <v>233</v>
      </c>
      <c r="E32" s="13" t="s">
        <v>210</v>
      </c>
      <c r="F32" s="13" t="n">
        <v>13.5</v>
      </c>
      <c r="G32" s="13" t="s">
        <v>475</v>
      </c>
      <c r="H32" s="13" t="n">
        <v>15.9</v>
      </c>
      <c r="I32" s="13" t="n">
        <v>65.1</v>
      </c>
      <c r="J32" s="13" t="n">
        <v>61.6</v>
      </c>
      <c r="K32" s="13" t="n">
        <v>68.6</v>
      </c>
      <c r="L32" s="13" t="s">
        <v>629</v>
      </c>
      <c r="M32" s="13" t="s">
        <v>135</v>
      </c>
      <c r="N32" s="13" t="s">
        <v>424</v>
      </c>
      <c r="O32" s="13" t="n">
        <v>421000</v>
      </c>
      <c r="P32" s="13" t="n">
        <v>1000</v>
      </c>
    </row>
    <row r="33" customFormat="false" ht="15.5" hidden="false" customHeight="false" outlineLevel="0" collapsed="false">
      <c r="A33" s="4" t="s">
        <v>243</v>
      </c>
      <c r="B33" s="13" t="s">
        <v>341</v>
      </c>
      <c r="C33" s="13" t="s">
        <v>209</v>
      </c>
      <c r="D33" s="13" t="s">
        <v>317</v>
      </c>
      <c r="E33" s="13" t="s">
        <v>383</v>
      </c>
      <c r="F33" s="13" t="n">
        <v>13.5</v>
      </c>
      <c r="G33" s="13" t="s">
        <v>374</v>
      </c>
      <c r="H33" s="13" t="n">
        <v>17</v>
      </c>
      <c r="I33" s="13" t="n">
        <v>73.9</v>
      </c>
      <c r="J33" s="13" t="n">
        <v>69.3</v>
      </c>
      <c r="K33" s="13" t="n">
        <v>78.4</v>
      </c>
      <c r="L33" s="13" t="s">
        <v>162</v>
      </c>
      <c r="M33" s="13" t="s">
        <v>182</v>
      </c>
      <c r="N33" s="13" t="s">
        <v>323</v>
      </c>
      <c r="O33" s="13" t="n">
        <v>167000</v>
      </c>
      <c r="P33" s="13" t="n">
        <v>500</v>
      </c>
    </row>
    <row r="34" customFormat="false" ht="15.5" hidden="false" customHeight="false" outlineLevel="0" collapsed="false">
      <c r="A34" s="4" t="s">
        <v>243</v>
      </c>
      <c r="B34" s="13" t="s">
        <v>345</v>
      </c>
      <c r="C34" s="13" t="s">
        <v>209</v>
      </c>
      <c r="D34" s="13" t="s">
        <v>163</v>
      </c>
      <c r="E34" s="13" t="s">
        <v>284</v>
      </c>
      <c r="F34" s="13" t="n">
        <v>13.7</v>
      </c>
      <c r="G34" s="13" t="s">
        <v>435</v>
      </c>
      <c r="H34" s="13" t="n">
        <v>18.4</v>
      </c>
      <c r="I34" s="13" t="n">
        <v>71.4</v>
      </c>
      <c r="J34" s="13" t="n">
        <v>65.5</v>
      </c>
      <c r="K34" s="13" t="n">
        <v>77.4</v>
      </c>
      <c r="L34" s="13" t="s">
        <v>211</v>
      </c>
      <c r="M34" s="13" t="s">
        <v>329</v>
      </c>
      <c r="N34" s="13" t="s">
        <v>398</v>
      </c>
      <c r="O34" s="13" t="n">
        <v>57000</v>
      </c>
      <c r="P34" s="13" t="n">
        <v>300</v>
      </c>
    </row>
    <row r="35" customFormat="false" ht="15.5" hidden="false" customHeight="false" outlineLevel="0" collapsed="false">
      <c r="A35" s="4" t="s">
        <v>243</v>
      </c>
      <c r="B35" s="13" t="s">
        <v>352</v>
      </c>
      <c r="C35" s="13" t="s">
        <v>160</v>
      </c>
      <c r="D35" s="13" t="s">
        <v>268</v>
      </c>
      <c r="E35" s="13" t="s">
        <v>147</v>
      </c>
      <c r="F35" s="13" t="n">
        <v>16.7</v>
      </c>
      <c r="G35" s="13" t="s">
        <v>490</v>
      </c>
      <c r="H35" s="13" t="n">
        <v>22</v>
      </c>
      <c r="I35" s="13" t="n">
        <v>67.1</v>
      </c>
      <c r="J35" s="13" t="n">
        <v>60.4</v>
      </c>
      <c r="K35" s="13" t="n">
        <v>73.8</v>
      </c>
      <c r="L35" s="13" t="s">
        <v>210</v>
      </c>
      <c r="M35" s="13" t="s">
        <v>192</v>
      </c>
      <c r="N35" s="13" t="s">
        <v>490</v>
      </c>
      <c r="O35" s="13" t="n">
        <v>70000</v>
      </c>
      <c r="P35" s="13" t="n">
        <v>300</v>
      </c>
    </row>
    <row r="36" customFormat="false" ht="15.5" hidden="false" customHeight="false" outlineLevel="0" collapsed="false">
      <c r="A36" s="4" t="s">
        <v>243</v>
      </c>
      <c r="B36" s="13" t="s">
        <v>359</v>
      </c>
      <c r="C36" s="13" t="s">
        <v>339</v>
      </c>
      <c r="D36" s="13" t="s">
        <v>179</v>
      </c>
      <c r="E36" s="13" t="s">
        <v>262</v>
      </c>
      <c r="F36" s="13" t="n">
        <v>20</v>
      </c>
      <c r="G36" s="13" t="s">
        <v>966</v>
      </c>
      <c r="H36" s="13" t="n">
        <v>26.6</v>
      </c>
      <c r="I36" s="13" t="n">
        <v>65.9</v>
      </c>
      <c r="J36" s="13" t="n">
        <v>58.3</v>
      </c>
      <c r="K36" s="13" t="n">
        <v>73.4</v>
      </c>
      <c r="L36" s="13" t="s">
        <v>180</v>
      </c>
      <c r="M36" s="13" t="s">
        <v>263</v>
      </c>
      <c r="N36" s="13" t="s">
        <v>543</v>
      </c>
      <c r="O36" s="13" t="n">
        <v>68000</v>
      </c>
      <c r="P36" s="13" t="n">
        <v>300</v>
      </c>
    </row>
    <row r="37" customFormat="false" ht="15.5" hidden="false" customHeight="false" outlineLevel="0" collapsed="false">
      <c r="A37" s="4" t="s">
        <v>243</v>
      </c>
      <c r="B37" s="13" t="s">
        <v>365</v>
      </c>
      <c r="C37" s="13" t="s">
        <v>256</v>
      </c>
      <c r="D37" s="13" t="s">
        <v>256</v>
      </c>
      <c r="E37" s="13" t="s">
        <v>256</v>
      </c>
      <c r="F37" s="13" t="n">
        <v>12.2</v>
      </c>
      <c r="G37" s="13" t="s">
        <v>573</v>
      </c>
      <c r="H37" s="13" t="n">
        <v>19.2</v>
      </c>
      <c r="I37" s="13" t="n">
        <v>79.7</v>
      </c>
      <c r="J37" s="13" t="n">
        <v>72</v>
      </c>
      <c r="K37" s="13" t="n">
        <v>87.4</v>
      </c>
      <c r="L37" s="13" t="s">
        <v>256</v>
      </c>
      <c r="M37" s="13" t="s">
        <v>256</v>
      </c>
      <c r="N37" s="13" t="s">
        <v>256</v>
      </c>
      <c r="O37" s="13" t="n">
        <v>20000</v>
      </c>
      <c r="P37" s="13" t="n">
        <v>300</v>
      </c>
    </row>
    <row r="38" customFormat="false" ht="15.5" hidden="false" customHeight="false" outlineLevel="0" collapsed="false">
      <c r="A38" s="4" t="s">
        <v>243</v>
      </c>
      <c r="B38" s="13" t="s">
        <v>370</v>
      </c>
      <c r="C38" s="13" t="s">
        <v>242</v>
      </c>
      <c r="D38" s="13" t="s">
        <v>503</v>
      </c>
      <c r="E38" s="13" t="s">
        <v>591</v>
      </c>
      <c r="F38" s="13" t="n">
        <v>21.3</v>
      </c>
      <c r="G38" s="13" t="s">
        <v>617</v>
      </c>
      <c r="H38" s="13" t="n">
        <v>27.5</v>
      </c>
      <c r="I38" s="13" t="n">
        <v>64.1</v>
      </c>
      <c r="J38" s="13" t="n">
        <v>57.5</v>
      </c>
      <c r="K38" s="13" t="n">
        <v>70.7</v>
      </c>
      <c r="L38" s="13" t="s">
        <v>233</v>
      </c>
      <c r="M38" s="13" t="s">
        <v>218</v>
      </c>
      <c r="N38" s="13" t="s">
        <v>134</v>
      </c>
      <c r="O38" s="13" t="n">
        <v>102000</v>
      </c>
      <c r="P38" s="13" t="n">
        <v>300</v>
      </c>
    </row>
    <row r="39" customFormat="false" ht="15.5" hidden="false" customHeight="false" outlineLevel="0" collapsed="false">
      <c r="A39" s="4" t="s">
        <v>243</v>
      </c>
      <c r="B39" s="13" t="s">
        <v>377</v>
      </c>
      <c r="C39" s="13" t="s">
        <v>191</v>
      </c>
      <c r="D39" s="13" t="s">
        <v>285</v>
      </c>
      <c r="E39" s="13" t="s">
        <v>192</v>
      </c>
      <c r="F39" s="13" t="n">
        <v>16.3</v>
      </c>
      <c r="G39" s="13" t="s">
        <v>376</v>
      </c>
      <c r="H39" s="13" t="n">
        <v>19.9</v>
      </c>
      <c r="I39" s="13" t="n">
        <v>71.5</v>
      </c>
      <c r="J39" s="13" t="n">
        <v>67.3</v>
      </c>
      <c r="K39" s="13" t="n">
        <v>75.7</v>
      </c>
      <c r="L39" s="13" t="s">
        <v>275</v>
      </c>
      <c r="M39" s="13" t="s">
        <v>569</v>
      </c>
      <c r="N39" s="13" t="s">
        <v>136</v>
      </c>
      <c r="O39" s="13" t="n">
        <v>243000</v>
      </c>
      <c r="P39" s="13" t="n">
        <v>600</v>
      </c>
    </row>
    <row r="40" customFormat="false" ht="15.5" hidden="false" customHeight="false" outlineLevel="0" collapsed="false">
      <c r="A40" s="4" t="s">
        <v>243</v>
      </c>
      <c r="B40" s="13" t="s">
        <v>384</v>
      </c>
      <c r="C40" s="13" t="s">
        <v>256</v>
      </c>
      <c r="D40" s="13" t="s">
        <v>256</v>
      </c>
      <c r="E40" s="13" t="s">
        <v>256</v>
      </c>
      <c r="F40" s="13" t="n">
        <v>11.2</v>
      </c>
      <c r="G40" s="13" t="s">
        <v>160</v>
      </c>
      <c r="H40" s="13" t="n">
        <v>15.6</v>
      </c>
      <c r="I40" s="13" t="n">
        <v>83</v>
      </c>
      <c r="J40" s="13" t="n">
        <v>77.7</v>
      </c>
      <c r="K40" s="13" t="n">
        <v>88.3</v>
      </c>
      <c r="L40" s="13" t="s">
        <v>256</v>
      </c>
      <c r="M40" s="13" t="s">
        <v>256</v>
      </c>
      <c r="N40" s="13" t="s">
        <v>256</v>
      </c>
      <c r="O40" s="13" t="n">
        <v>16000</v>
      </c>
      <c r="P40" s="13" t="n">
        <v>300</v>
      </c>
    </row>
    <row r="41" customFormat="false" ht="15.5" hidden="false" customHeight="false" outlineLevel="0" collapsed="false">
      <c r="A41" s="4" t="s">
        <v>243</v>
      </c>
      <c r="B41" s="13" t="s">
        <v>389</v>
      </c>
      <c r="C41" s="13" t="s">
        <v>268</v>
      </c>
      <c r="D41" s="13" t="s">
        <v>182</v>
      </c>
      <c r="E41" s="13" t="s">
        <v>135</v>
      </c>
      <c r="F41" s="13" t="n">
        <v>14.1</v>
      </c>
      <c r="G41" s="13" t="s">
        <v>276</v>
      </c>
      <c r="H41" s="13" t="n">
        <v>18.2</v>
      </c>
      <c r="I41" s="13" t="n">
        <v>75.2</v>
      </c>
      <c r="J41" s="13" t="n">
        <v>69.9</v>
      </c>
      <c r="K41" s="13" t="n">
        <v>80.5</v>
      </c>
      <c r="L41" s="13" t="s">
        <v>304</v>
      </c>
      <c r="M41" s="13" t="s">
        <v>138</v>
      </c>
      <c r="N41" s="13" t="s">
        <v>169</v>
      </c>
      <c r="O41" s="13" t="n">
        <v>109000</v>
      </c>
      <c r="P41" s="13" t="n">
        <v>300</v>
      </c>
    </row>
    <row r="42" customFormat="false" ht="15.5" hidden="false" customHeight="false" outlineLevel="0" collapsed="false">
      <c r="A42" s="4" t="s">
        <v>243</v>
      </c>
      <c r="B42" s="13" t="s">
        <v>394</v>
      </c>
      <c r="C42" s="13" t="s">
        <v>152</v>
      </c>
      <c r="D42" s="13" t="s">
        <v>138</v>
      </c>
      <c r="E42" s="13" t="s">
        <v>160</v>
      </c>
      <c r="F42" s="13" t="n">
        <v>14</v>
      </c>
      <c r="G42" s="13" t="s">
        <v>476</v>
      </c>
      <c r="H42" s="13" t="n">
        <v>18.2</v>
      </c>
      <c r="I42" s="13" t="n">
        <v>72.3</v>
      </c>
      <c r="J42" s="13" t="n">
        <v>67</v>
      </c>
      <c r="K42" s="13" t="n">
        <v>77.6</v>
      </c>
      <c r="L42" s="13" t="s">
        <v>169</v>
      </c>
      <c r="M42" s="13" t="s">
        <v>151</v>
      </c>
      <c r="N42" s="13" t="s">
        <v>344</v>
      </c>
      <c r="O42" s="13" t="n">
        <v>137000</v>
      </c>
      <c r="P42" s="13" t="n">
        <v>500</v>
      </c>
    </row>
    <row r="43" customFormat="false" ht="15.5" hidden="false" customHeight="false" outlineLevel="0" collapsed="false">
      <c r="A43" s="4" t="s">
        <v>243</v>
      </c>
      <c r="B43" s="13" t="s">
        <v>399</v>
      </c>
      <c r="C43" s="13" t="s">
        <v>306</v>
      </c>
      <c r="D43" s="13" t="s">
        <v>137</v>
      </c>
      <c r="E43" s="13" t="s">
        <v>209</v>
      </c>
      <c r="F43" s="13" t="n">
        <v>16.4</v>
      </c>
      <c r="G43" s="13" t="s">
        <v>526</v>
      </c>
      <c r="H43" s="13" t="n">
        <v>21.2</v>
      </c>
      <c r="I43" s="13" t="n">
        <v>72.7</v>
      </c>
      <c r="J43" s="13" t="n">
        <v>66.9</v>
      </c>
      <c r="K43" s="13" t="n">
        <v>78.5</v>
      </c>
      <c r="L43" s="13" t="s">
        <v>179</v>
      </c>
      <c r="M43" s="13" t="s">
        <v>182</v>
      </c>
      <c r="N43" s="13" t="s">
        <v>318</v>
      </c>
      <c r="O43" s="13" t="n">
        <v>84000</v>
      </c>
      <c r="P43" s="13" t="n">
        <v>300</v>
      </c>
    </row>
    <row r="44" customFormat="false" ht="15.5" hidden="false" customHeight="false" outlineLevel="0" collapsed="false">
      <c r="A44" s="4" t="s">
        <v>243</v>
      </c>
      <c r="B44" s="13" t="s">
        <v>404</v>
      </c>
      <c r="C44" s="13" t="s">
        <v>256</v>
      </c>
      <c r="D44" s="13" t="s">
        <v>256</v>
      </c>
      <c r="E44" s="13" t="s">
        <v>256</v>
      </c>
      <c r="F44" s="13" t="n">
        <v>8.2</v>
      </c>
      <c r="G44" s="13" t="s">
        <v>226</v>
      </c>
      <c r="H44" s="13" t="n">
        <v>13.9</v>
      </c>
      <c r="I44" s="13" t="n">
        <v>87.6</v>
      </c>
      <c r="J44" s="13" t="n">
        <v>81.2</v>
      </c>
      <c r="K44" s="13" t="n">
        <v>94</v>
      </c>
      <c r="L44" s="13" t="s">
        <v>256</v>
      </c>
      <c r="M44" s="13" t="s">
        <v>256</v>
      </c>
      <c r="N44" s="13" t="s">
        <v>256</v>
      </c>
      <c r="O44" s="13" t="n">
        <v>17000</v>
      </c>
      <c r="P44" s="13" t="n">
        <v>300</v>
      </c>
    </row>
    <row r="45" customFormat="false" ht="15.5" hidden="false" customHeight="false" outlineLevel="0" collapsed="false">
      <c r="A45" s="4" t="s">
        <v>243</v>
      </c>
      <c r="B45" s="13" t="s">
        <v>410</v>
      </c>
      <c r="C45" s="13" t="s">
        <v>233</v>
      </c>
      <c r="D45" s="13" t="s">
        <v>183</v>
      </c>
      <c r="E45" s="13" t="s">
        <v>168</v>
      </c>
      <c r="F45" s="13" t="n">
        <v>14.8</v>
      </c>
      <c r="G45" s="13" t="s">
        <v>276</v>
      </c>
      <c r="H45" s="13" t="n">
        <v>19.7</v>
      </c>
      <c r="I45" s="13" t="n">
        <v>76.2</v>
      </c>
      <c r="J45" s="13" t="n">
        <v>70.5</v>
      </c>
      <c r="K45" s="13" t="n">
        <v>81.9</v>
      </c>
      <c r="L45" s="13" t="s">
        <v>138</v>
      </c>
      <c r="M45" s="13" t="s">
        <v>292</v>
      </c>
      <c r="N45" s="13" t="s">
        <v>151</v>
      </c>
      <c r="O45" s="13" t="n">
        <v>84000</v>
      </c>
      <c r="P45" s="13" t="n">
        <v>300</v>
      </c>
    </row>
    <row r="46" customFormat="false" ht="15.5" hidden="false" customHeight="false" outlineLevel="0" collapsed="false">
      <c r="A46" s="4" t="s">
        <v>243</v>
      </c>
      <c r="B46" s="13" t="s">
        <v>413</v>
      </c>
      <c r="C46" s="13" t="s">
        <v>135</v>
      </c>
      <c r="D46" s="13" t="s">
        <v>192</v>
      </c>
      <c r="E46" s="13" t="s">
        <v>629</v>
      </c>
      <c r="F46" s="13" t="n">
        <v>13.8</v>
      </c>
      <c r="G46" s="13" t="s">
        <v>349</v>
      </c>
      <c r="H46" s="13" t="n">
        <v>17</v>
      </c>
      <c r="I46" s="13" t="n">
        <v>69.2</v>
      </c>
      <c r="J46" s="13" t="n">
        <v>64.7</v>
      </c>
      <c r="K46" s="13" t="n">
        <v>73.7</v>
      </c>
      <c r="L46" s="13" t="s">
        <v>202</v>
      </c>
      <c r="M46" s="13" t="s">
        <v>304</v>
      </c>
      <c r="N46" s="13" t="s">
        <v>435</v>
      </c>
      <c r="O46" s="13" t="n">
        <v>234000</v>
      </c>
      <c r="P46" s="13" t="n">
        <v>600</v>
      </c>
    </row>
    <row r="47" customFormat="false" ht="15.5" hidden="false" customHeight="false" outlineLevel="0" collapsed="false">
      <c r="A47" s="4" t="s">
        <v>243</v>
      </c>
      <c r="B47" s="13" t="s">
        <v>417</v>
      </c>
      <c r="C47" s="13" t="s">
        <v>375</v>
      </c>
      <c r="D47" s="13" t="s">
        <v>317</v>
      </c>
      <c r="E47" s="13" t="s">
        <v>539</v>
      </c>
      <c r="F47" s="13" t="n">
        <v>13</v>
      </c>
      <c r="G47" s="13" t="s">
        <v>649</v>
      </c>
      <c r="H47" s="13" t="n">
        <v>17.2</v>
      </c>
      <c r="I47" s="13" t="n">
        <v>72</v>
      </c>
      <c r="J47" s="13" t="n">
        <v>66.1</v>
      </c>
      <c r="K47" s="13" t="n">
        <v>77.8</v>
      </c>
      <c r="L47" s="13" t="s">
        <v>569</v>
      </c>
      <c r="M47" s="13" t="s">
        <v>358</v>
      </c>
      <c r="N47" s="13" t="s">
        <v>232</v>
      </c>
      <c r="O47" s="13" t="n">
        <v>67000</v>
      </c>
      <c r="P47" s="13" t="n">
        <v>300</v>
      </c>
    </row>
    <row r="48" customFormat="false" ht="29" hidden="false" customHeight="false" outlineLevel="0" collapsed="false">
      <c r="A48" s="4" t="s">
        <v>243</v>
      </c>
      <c r="B48" s="13" t="s">
        <v>419</v>
      </c>
      <c r="C48" s="13" t="s">
        <v>350</v>
      </c>
      <c r="D48" s="13" t="s">
        <v>150</v>
      </c>
      <c r="E48" s="13" t="s">
        <v>526</v>
      </c>
      <c r="F48" s="13" t="n">
        <v>15.9</v>
      </c>
      <c r="G48" s="13" t="s">
        <v>349</v>
      </c>
      <c r="H48" s="13" t="n">
        <v>21.1</v>
      </c>
      <c r="I48" s="13" t="n">
        <v>55.3</v>
      </c>
      <c r="J48" s="13" t="n">
        <v>48.5</v>
      </c>
      <c r="K48" s="13" t="n">
        <v>62.1</v>
      </c>
      <c r="L48" s="13" t="s">
        <v>334</v>
      </c>
      <c r="M48" s="13" t="s">
        <v>398</v>
      </c>
      <c r="N48" s="13" t="s">
        <v>316</v>
      </c>
      <c r="O48" s="13" t="n">
        <v>62000</v>
      </c>
      <c r="P48" s="13" t="n">
        <v>300</v>
      </c>
    </row>
    <row r="49" customFormat="false" ht="15.5" hidden="false" customHeight="false" outlineLevel="0" collapsed="false">
      <c r="A49" s="4" t="s">
        <v>243</v>
      </c>
      <c r="B49" s="13" t="s">
        <v>425</v>
      </c>
      <c r="C49" s="13" t="s">
        <v>559</v>
      </c>
      <c r="D49" s="13" t="s">
        <v>503</v>
      </c>
      <c r="E49" s="13" t="s">
        <v>475</v>
      </c>
      <c r="F49" s="13" t="n">
        <v>15.8</v>
      </c>
      <c r="G49" s="13" t="s">
        <v>475</v>
      </c>
      <c r="H49" s="13" t="n">
        <v>20.5</v>
      </c>
      <c r="I49" s="13" t="n">
        <v>59.2</v>
      </c>
      <c r="J49" s="13" t="n">
        <v>52.3</v>
      </c>
      <c r="K49" s="13" t="n">
        <v>66.1</v>
      </c>
      <c r="L49" s="13" t="s">
        <v>349</v>
      </c>
      <c r="M49" s="13" t="s">
        <v>201</v>
      </c>
      <c r="N49" s="13" t="s">
        <v>231</v>
      </c>
      <c r="O49" s="13" t="n">
        <v>131000</v>
      </c>
      <c r="P49" s="13" t="n">
        <v>300</v>
      </c>
    </row>
    <row r="50" customFormat="false" ht="15.5" hidden="false" customHeight="false" outlineLevel="0" collapsed="false">
      <c r="A50" s="4" t="s">
        <v>428</v>
      </c>
      <c r="B50" s="13" t="s">
        <v>429</v>
      </c>
      <c r="C50" s="13" t="s">
        <v>536</v>
      </c>
      <c r="D50" s="13" t="s">
        <v>398</v>
      </c>
      <c r="E50" s="13" t="s">
        <v>159</v>
      </c>
      <c r="F50" s="13" t="n">
        <v>17.9</v>
      </c>
      <c r="G50" s="13" t="s">
        <v>423</v>
      </c>
      <c r="H50" s="13" t="n">
        <v>21</v>
      </c>
      <c r="I50" s="13" t="n">
        <v>69.6</v>
      </c>
      <c r="J50" s="13" t="n">
        <v>66.1</v>
      </c>
      <c r="K50" s="13" t="n">
        <v>73.2</v>
      </c>
      <c r="L50" s="13" t="s">
        <v>179</v>
      </c>
      <c r="M50" s="13" t="s">
        <v>153</v>
      </c>
      <c r="N50" s="13" t="s">
        <v>180</v>
      </c>
      <c r="O50" s="13" t="n">
        <v>274000</v>
      </c>
      <c r="P50" s="13" t="n">
        <v>900</v>
      </c>
    </row>
    <row r="51" customFormat="false" ht="15.5" hidden="false" customHeight="false" outlineLevel="0" collapsed="false">
      <c r="A51" s="4" t="s">
        <v>428</v>
      </c>
      <c r="B51" s="13" t="s">
        <v>434</v>
      </c>
      <c r="C51" s="13" t="s">
        <v>306</v>
      </c>
      <c r="D51" s="13" t="s">
        <v>137</v>
      </c>
      <c r="E51" s="13" t="s">
        <v>209</v>
      </c>
      <c r="F51" s="13" t="n">
        <v>16.4</v>
      </c>
      <c r="G51" s="13" t="s">
        <v>526</v>
      </c>
      <c r="H51" s="13" t="n">
        <v>21.1</v>
      </c>
      <c r="I51" s="13" t="n">
        <v>72.7</v>
      </c>
      <c r="J51" s="13" t="n">
        <v>66.9</v>
      </c>
      <c r="K51" s="13" t="n">
        <v>78.5</v>
      </c>
      <c r="L51" s="13" t="s">
        <v>179</v>
      </c>
      <c r="M51" s="13" t="s">
        <v>182</v>
      </c>
      <c r="N51" s="13" t="s">
        <v>318</v>
      </c>
      <c r="O51" s="13" t="n">
        <v>84000</v>
      </c>
      <c r="P51" s="13" t="n">
        <v>300</v>
      </c>
    </row>
    <row r="52" customFormat="false" ht="29" hidden="false" customHeight="false" outlineLevel="0" collapsed="false">
      <c r="A52" s="4" t="s">
        <v>428</v>
      </c>
      <c r="B52" s="13" t="s">
        <v>436</v>
      </c>
      <c r="C52" s="13" t="s">
        <v>151</v>
      </c>
      <c r="D52" s="13" t="s">
        <v>285</v>
      </c>
      <c r="E52" s="13" t="s">
        <v>398</v>
      </c>
      <c r="F52" s="13" t="n">
        <v>14.8</v>
      </c>
      <c r="G52" s="13" t="s">
        <v>501</v>
      </c>
      <c r="H52" s="13" t="n">
        <v>18.4</v>
      </c>
      <c r="I52" s="13" t="n">
        <v>77.5</v>
      </c>
      <c r="J52" s="13" t="n">
        <v>73</v>
      </c>
      <c r="K52" s="13" t="n">
        <v>81.9</v>
      </c>
      <c r="L52" s="13" t="s">
        <v>211</v>
      </c>
      <c r="M52" s="13" t="s">
        <v>270</v>
      </c>
      <c r="N52" s="13" t="s">
        <v>192</v>
      </c>
      <c r="O52" s="13" t="n">
        <v>107000</v>
      </c>
      <c r="P52" s="13" t="n">
        <v>600</v>
      </c>
    </row>
    <row r="53" customFormat="false" ht="15.5" hidden="false" customHeight="false" outlineLevel="0" collapsed="false">
      <c r="A53" s="4" t="s">
        <v>428</v>
      </c>
      <c r="B53" s="13" t="s">
        <v>330</v>
      </c>
      <c r="C53" s="13" t="s">
        <v>233</v>
      </c>
      <c r="D53" s="13" t="s">
        <v>211</v>
      </c>
      <c r="E53" s="13" t="s">
        <v>305</v>
      </c>
      <c r="F53" s="13" t="n">
        <v>17.1</v>
      </c>
      <c r="G53" s="13" t="s">
        <v>322</v>
      </c>
      <c r="H53" s="13" t="n">
        <v>20.6</v>
      </c>
      <c r="I53" s="13" t="n">
        <v>71.9</v>
      </c>
      <c r="J53" s="13" t="n">
        <v>67.9</v>
      </c>
      <c r="K53" s="13" t="n">
        <v>76</v>
      </c>
      <c r="L53" s="13" t="s">
        <v>323</v>
      </c>
      <c r="M53" s="13" t="s">
        <v>191</v>
      </c>
      <c r="N53" s="13" t="s">
        <v>202</v>
      </c>
      <c r="O53" s="13" t="n">
        <v>261000</v>
      </c>
      <c r="P53" s="13" t="n">
        <v>700</v>
      </c>
    </row>
    <row r="54" customFormat="false" ht="15.5" hidden="false" customHeight="false" outlineLevel="0" collapsed="false">
      <c r="A54" s="4" t="s">
        <v>428</v>
      </c>
      <c r="B54" s="13" t="s">
        <v>437</v>
      </c>
      <c r="C54" s="13" t="s">
        <v>169</v>
      </c>
      <c r="D54" s="13" t="s">
        <v>306</v>
      </c>
      <c r="E54" s="13" t="s">
        <v>375</v>
      </c>
      <c r="F54" s="13" t="n">
        <v>15.9</v>
      </c>
      <c r="G54" s="13" t="s">
        <v>662</v>
      </c>
      <c r="H54" s="13" t="n">
        <v>18.8</v>
      </c>
      <c r="I54" s="13" t="n">
        <v>69.1</v>
      </c>
      <c r="J54" s="13" t="n">
        <v>65.4</v>
      </c>
      <c r="K54" s="13" t="n">
        <v>72.8</v>
      </c>
      <c r="L54" s="13" t="s">
        <v>398</v>
      </c>
      <c r="M54" s="13" t="s">
        <v>162</v>
      </c>
      <c r="N54" s="13" t="s">
        <v>318</v>
      </c>
      <c r="O54" s="13" t="n">
        <v>214000</v>
      </c>
      <c r="P54" s="13" t="n">
        <v>1000</v>
      </c>
    </row>
    <row r="55" customFormat="false" ht="15.5" hidden="false" customHeight="false" outlineLevel="0" collapsed="false">
      <c r="A55" s="4" t="s">
        <v>428</v>
      </c>
      <c r="B55" s="13" t="s">
        <v>442</v>
      </c>
      <c r="C55" s="13" t="s">
        <v>180</v>
      </c>
      <c r="D55" s="13" t="s">
        <v>268</v>
      </c>
      <c r="E55" s="13" t="s">
        <v>536</v>
      </c>
      <c r="F55" s="13" t="n">
        <v>17.8</v>
      </c>
      <c r="G55" s="13" t="s">
        <v>651</v>
      </c>
      <c r="H55" s="13" t="n">
        <v>20.6</v>
      </c>
      <c r="I55" s="13" t="n">
        <v>71.3</v>
      </c>
      <c r="J55" s="13" t="n">
        <v>68.1</v>
      </c>
      <c r="K55" s="13" t="n">
        <v>74.5</v>
      </c>
      <c r="L55" s="13" t="s">
        <v>152</v>
      </c>
      <c r="M55" s="13" t="s">
        <v>569</v>
      </c>
      <c r="N55" s="13" t="s">
        <v>135</v>
      </c>
      <c r="O55" s="13" t="n">
        <v>409000</v>
      </c>
      <c r="P55" s="13" t="n">
        <v>1100</v>
      </c>
    </row>
    <row r="56" customFormat="false" ht="29" hidden="false" customHeight="false" outlineLevel="0" collapsed="false">
      <c r="A56" s="4" t="s">
        <v>428</v>
      </c>
      <c r="B56" s="13" t="s">
        <v>447</v>
      </c>
      <c r="C56" s="13" t="s">
        <v>305</v>
      </c>
      <c r="D56" s="13" t="s">
        <v>323</v>
      </c>
      <c r="E56" s="13" t="s">
        <v>249</v>
      </c>
      <c r="F56" s="13" t="n">
        <v>13.7</v>
      </c>
      <c r="G56" s="13" t="s">
        <v>515</v>
      </c>
      <c r="H56" s="13" t="n">
        <v>15.3</v>
      </c>
      <c r="I56" s="13" t="n">
        <v>67.5</v>
      </c>
      <c r="J56" s="13" t="n">
        <v>65.2</v>
      </c>
      <c r="K56" s="13" t="n">
        <v>69.7</v>
      </c>
      <c r="L56" s="13" t="s">
        <v>202</v>
      </c>
      <c r="M56" s="13" t="s">
        <v>201</v>
      </c>
      <c r="N56" s="13" t="s">
        <v>242</v>
      </c>
      <c r="O56" s="13" t="n">
        <v>825000</v>
      </c>
      <c r="P56" s="13" t="n">
        <v>2600</v>
      </c>
    </row>
    <row r="57" customFormat="false" ht="15.5" hidden="false" customHeight="false" outlineLevel="0" collapsed="false">
      <c r="A57" s="4" t="s">
        <v>428</v>
      </c>
      <c r="B57" s="13" t="s">
        <v>341</v>
      </c>
      <c r="C57" s="13" t="s">
        <v>446</v>
      </c>
      <c r="D57" s="13" t="s">
        <v>304</v>
      </c>
      <c r="E57" s="13" t="s">
        <v>283</v>
      </c>
      <c r="F57" s="13" t="n">
        <v>13</v>
      </c>
      <c r="G57" s="13" t="s">
        <v>424</v>
      </c>
      <c r="H57" s="13" t="n">
        <v>15.8</v>
      </c>
      <c r="I57" s="13" t="n">
        <v>75.7</v>
      </c>
      <c r="J57" s="13" t="n">
        <v>72.1</v>
      </c>
      <c r="K57" s="13" t="n">
        <v>79.2</v>
      </c>
      <c r="L57" s="13" t="s">
        <v>191</v>
      </c>
      <c r="M57" s="13" t="s">
        <v>270</v>
      </c>
      <c r="N57" s="13" t="s">
        <v>304</v>
      </c>
      <c r="O57" s="13" t="n">
        <v>231000</v>
      </c>
      <c r="P57" s="13" t="n">
        <v>900</v>
      </c>
    </row>
    <row r="58" customFormat="false" ht="15.5" hidden="false" customHeight="false" outlineLevel="0" collapsed="false">
      <c r="A58" s="4" t="s">
        <v>428</v>
      </c>
      <c r="B58" s="13" t="s">
        <v>453</v>
      </c>
      <c r="C58" s="13" t="s">
        <v>173</v>
      </c>
      <c r="D58" s="13" t="s">
        <v>151</v>
      </c>
      <c r="E58" s="13" t="s">
        <v>412</v>
      </c>
      <c r="F58" s="13" t="n">
        <v>15.1</v>
      </c>
      <c r="G58" s="13" t="s">
        <v>376</v>
      </c>
      <c r="H58" s="13" t="n">
        <v>17.5</v>
      </c>
      <c r="I58" s="13" t="n">
        <v>70.4</v>
      </c>
      <c r="J58" s="13" t="n">
        <v>67.3</v>
      </c>
      <c r="K58" s="13" t="n">
        <v>73.4</v>
      </c>
      <c r="L58" s="13" t="s">
        <v>305</v>
      </c>
      <c r="M58" s="13" t="s">
        <v>317</v>
      </c>
      <c r="N58" s="13" t="s">
        <v>470</v>
      </c>
      <c r="O58" s="13" t="n">
        <v>477000</v>
      </c>
      <c r="P58" s="13" t="n">
        <v>1200</v>
      </c>
    </row>
    <row r="59" customFormat="false" ht="15.5" hidden="false" customHeight="false" outlineLevel="0" collapsed="false">
      <c r="A59" s="4" t="s">
        <v>428</v>
      </c>
      <c r="B59" s="13" t="s">
        <v>457</v>
      </c>
      <c r="C59" s="13" t="s">
        <v>169</v>
      </c>
      <c r="D59" s="13" t="s">
        <v>503</v>
      </c>
      <c r="E59" s="13" t="s">
        <v>339</v>
      </c>
      <c r="F59" s="13" t="n">
        <v>14.4</v>
      </c>
      <c r="G59" s="13" t="s">
        <v>652</v>
      </c>
      <c r="H59" s="13" t="n">
        <v>16.3</v>
      </c>
      <c r="I59" s="13" t="n">
        <v>67.8</v>
      </c>
      <c r="J59" s="13" t="n">
        <v>65.2</v>
      </c>
      <c r="K59" s="13" t="n">
        <v>70.4</v>
      </c>
      <c r="L59" s="13" t="s">
        <v>168</v>
      </c>
      <c r="M59" s="13" t="s">
        <v>248</v>
      </c>
      <c r="N59" s="13" t="s">
        <v>629</v>
      </c>
      <c r="O59" s="13" t="n">
        <v>619000</v>
      </c>
      <c r="P59" s="13" t="n">
        <v>1800</v>
      </c>
    </row>
    <row r="60" customFormat="false" ht="15.5" hidden="false" customHeight="false" outlineLevel="0" collapsed="false">
      <c r="A60" s="4" t="s">
        <v>428</v>
      </c>
      <c r="B60" s="13" t="s">
        <v>460</v>
      </c>
      <c r="C60" s="13" t="s">
        <v>256</v>
      </c>
      <c r="D60" s="13" t="s">
        <v>256</v>
      </c>
      <c r="E60" s="13" t="s">
        <v>256</v>
      </c>
      <c r="F60" s="13" t="n">
        <v>11.2</v>
      </c>
      <c r="G60" s="13" t="s">
        <v>160</v>
      </c>
      <c r="H60" s="13" t="n">
        <v>15.6</v>
      </c>
      <c r="I60" s="13" t="n">
        <v>83</v>
      </c>
      <c r="J60" s="13" t="n">
        <v>77.7</v>
      </c>
      <c r="K60" s="13" t="n">
        <v>88.3</v>
      </c>
      <c r="L60" s="13" t="s">
        <v>256</v>
      </c>
      <c r="M60" s="13" t="s">
        <v>256</v>
      </c>
      <c r="N60" s="13" t="s">
        <v>256</v>
      </c>
      <c r="O60" s="13" t="n">
        <v>16000</v>
      </c>
      <c r="P60" s="13" t="n">
        <v>300</v>
      </c>
    </row>
    <row r="61" customFormat="false" ht="15.5" hidden="false" customHeight="false" outlineLevel="0" collapsed="false">
      <c r="A61" s="4" t="s">
        <v>428</v>
      </c>
      <c r="B61" s="13" t="s">
        <v>463</v>
      </c>
      <c r="C61" s="13" t="s">
        <v>256</v>
      </c>
      <c r="D61" s="13" t="s">
        <v>256</v>
      </c>
      <c r="E61" s="13" t="s">
        <v>256</v>
      </c>
      <c r="F61" s="13" t="n">
        <v>8.2</v>
      </c>
      <c r="G61" s="13" t="s">
        <v>226</v>
      </c>
      <c r="H61" s="13" t="n">
        <v>13.9</v>
      </c>
      <c r="I61" s="13" t="n">
        <v>87.6</v>
      </c>
      <c r="J61" s="13" t="n">
        <v>81.2</v>
      </c>
      <c r="K61" s="13" t="n">
        <v>93.9</v>
      </c>
      <c r="L61" s="13" t="s">
        <v>256</v>
      </c>
      <c r="M61" s="13" t="s">
        <v>256</v>
      </c>
      <c r="N61" s="13" t="s">
        <v>256</v>
      </c>
      <c r="O61" s="13" t="n">
        <v>17000</v>
      </c>
      <c r="P61" s="13" t="n">
        <v>300</v>
      </c>
    </row>
    <row r="62" customFormat="false" ht="15.5" hidden="false" customHeight="false" outlineLevel="0" collapsed="false">
      <c r="A62" s="4" t="s">
        <v>428</v>
      </c>
      <c r="B62" s="13" t="s">
        <v>467</v>
      </c>
      <c r="C62" s="13" t="s">
        <v>152</v>
      </c>
      <c r="D62" s="13" t="s">
        <v>162</v>
      </c>
      <c r="E62" s="13" t="s">
        <v>135</v>
      </c>
      <c r="F62" s="13" t="n">
        <v>17.7</v>
      </c>
      <c r="G62" s="13" t="s">
        <v>397</v>
      </c>
      <c r="H62" s="13" t="n">
        <v>20.7</v>
      </c>
      <c r="I62" s="13" t="n">
        <v>68.5</v>
      </c>
      <c r="J62" s="13" t="n">
        <v>65</v>
      </c>
      <c r="K62" s="13" t="n">
        <v>72.1</v>
      </c>
      <c r="L62" s="13" t="s">
        <v>152</v>
      </c>
      <c r="M62" s="13" t="s">
        <v>363</v>
      </c>
      <c r="N62" s="13" t="s">
        <v>340</v>
      </c>
      <c r="O62" s="13" t="n">
        <v>284000</v>
      </c>
      <c r="P62" s="13" t="n">
        <v>800</v>
      </c>
    </row>
    <row r="63" customFormat="false" ht="15.5" hidden="false" customHeight="false" outlineLevel="0" collapsed="false">
      <c r="A63" s="4" t="s">
        <v>428</v>
      </c>
      <c r="B63" s="13" t="s">
        <v>471</v>
      </c>
      <c r="C63" s="13" t="s">
        <v>256</v>
      </c>
      <c r="D63" s="13" t="s">
        <v>256</v>
      </c>
      <c r="E63" s="13" t="s">
        <v>256</v>
      </c>
      <c r="F63" s="13" t="n">
        <v>12.2</v>
      </c>
      <c r="G63" s="13" t="s">
        <v>412</v>
      </c>
      <c r="H63" s="13" t="n">
        <v>19.1</v>
      </c>
      <c r="I63" s="13" t="n">
        <v>79.7</v>
      </c>
      <c r="J63" s="13" t="n">
        <v>72.1</v>
      </c>
      <c r="K63" s="13" t="n">
        <v>87.4</v>
      </c>
      <c r="L63" s="13" t="s">
        <v>256</v>
      </c>
      <c r="M63" s="13" t="s">
        <v>256</v>
      </c>
      <c r="N63" s="13" t="s">
        <v>256</v>
      </c>
      <c r="O63" s="13" t="n">
        <v>20000</v>
      </c>
      <c r="P63" s="13" t="n">
        <v>300</v>
      </c>
    </row>
    <row r="64" customFormat="false" ht="29" hidden="false" customHeight="false" outlineLevel="0" collapsed="false">
      <c r="A64" s="4" t="s">
        <v>472</v>
      </c>
      <c r="B64" s="13" t="s">
        <v>473</v>
      </c>
      <c r="C64" s="13" t="s">
        <v>269</v>
      </c>
      <c r="D64" s="13" t="s">
        <v>305</v>
      </c>
      <c r="E64" s="13" t="s">
        <v>334</v>
      </c>
      <c r="F64" s="13" t="n">
        <v>15.1</v>
      </c>
      <c r="G64" s="13" t="s">
        <v>966</v>
      </c>
      <c r="H64" s="13" t="n">
        <v>17</v>
      </c>
      <c r="I64" s="13" t="n">
        <v>66.2</v>
      </c>
      <c r="J64" s="13" t="n">
        <v>63.7</v>
      </c>
      <c r="K64" s="13" t="n">
        <v>68.6</v>
      </c>
      <c r="L64" s="13" t="s">
        <v>201</v>
      </c>
      <c r="M64" s="13" t="s">
        <v>306</v>
      </c>
      <c r="N64" s="13" t="s">
        <v>209</v>
      </c>
      <c r="O64" s="13" t="n">
        <v>432000</v>
      </c>
      <c r="P64" s="13" t="n">
        <v>1900</v>
      </c>
    </row>
    <row r="65" customFormat="false" ht="29" hidden="false" customHeight="false" outlineLevel="0" collapsed="false">
      <c r="A65" s="4" t="s">
        <v>472</v>
      </c>
      <c r="B65" s="13" t="s">
        <v>478</v>
      </c>
      <c r="C65" s="13" t="s">
        <v>261</v>
      </c>
      <c r="D65" s="13" t="s">
        <v>233</v>
      </c>
      <c r="E65" s="13" t="s">
        <v>134</v>
      </c>
      <c r="F65" s="13" t="n">
        <v>15.9</v>
      </c>
      <c r="G65" s="13" t="s">
        <v>388</v>
      </c>
      <c r="H65" s="13" t="n">
        <v>17.9</v>
      </c>
      <c r="I65" s="13" t="n">
        <v>69.9</v>
      </c>
      <c r="J65" s="13" t="n">
        <v>67.4</v>
      </c>
      <c r="K65" s="13" t="n">
        <v>72.4</v>
      </c>
      <c r="L65" s="13" t="s">
        <v>573</v>
      </c>
      <c r="M65" s="13" t="s">
        <v>306</v>
      </c>
      <c r="N65" s="13" t="s">
        <v>202</v>
      </c>
      <c r="O65" s="13" t="n">
        <v>661000</v>
      </c>
      <c r="P65" s="13" t="n">
        <v>1700</v>
      </c>
    </row>
    <row r="66" customFormat="false" ht="29" hidden="false" customHeight="false" outlineLevel="0" collapsed="false">
      <c r="A66" s="4" t="s">
        <v>472</v>
      </c>
      <c r="B66" s="13" t="s">
        <v>482</v>
      </c>
      <c r="C66" s="13" t="s">
        <v>233</v>
      </c>
      <c r="D66" s="13" t="s">
        <v>162</v>
      </c>
      <c r="E66" s="13" t="s">
        <v>201</v>
      </c>
      <c r="F66" s="13" t="n">
        <v>14.3</v>
      </c>
      <c r="G66" s="13" t="s">
        <v>697</v>
      </c>
      <c r="H66" s="13" t="n">
        <v>16.9</v>
      </c>
      <c r="I66" s="13" t="n">
        <v>72.9</v>
      </c>
      <c r="J66" s="13" t="n">
        <v>69.6</v>
      </c>
      <c r="K66" s="13" t="n">
        <v>76.3</v>
      </c>
      <c r="L66" s="13" t="s">
        <v>573</v>
      </c>
      <c r="M66" s="13" t="s">
        <v>356</v>
      </c>
      <c r="N66" s="13" t="s">
        <v>470</v>
      </c>
      <c r="O66" s="13" t="n">
        <v>577000</v>
      </c>
      <c r="P66" s="13" t="n">
        <v>1000</v>
      </c>
    </row>
    <row r="67" customFormat="false" ht="29" hidden="false" customHeight="false" outlineLevel="0" collapsed="false">
      <c r="A67" s="4" t="s">
        <v>472</v>
      </c>
      <c r="B67" s="13" t="s">
        <v>486</v>
      </c>
      <c r="C67" s="13" t="s">
        <v>374</v>
      </c>
      <c r="D67" s="13" t="s">
        <v>160</v>
      </c>
      <c r="E67" s="13" t="s">
        <v>966</v>
      </c>
      <c r="F67" s="13" t="n">
        <v>22.2</v>
      </c>
      <c r="G67" s="13" t="s">
        <v>200</v>
      </c>
      <c r="H67" s="13" t="n">
        <v>27.3</v>
      </c>
      <c r="I67" s="13" t="n">
        <v>59.9</v>
      </c>
      <c r="J67" s="13" t="n">
        <v>54.4</v>
      </c>
      <c r="K67" s="13" t="n">
        <v>65.4</v>
      </c>
      <c r="L67" s="13" t="s">
        <v>152</v>
      </c>
      <c r="M67" s="13" t="s">
        <v>234</v>
      </c>
      <c r="N67" s="13" t="s">
        <v>168</v>
      </c>
      <c r="O67" s="13" t="n">
        <v>111000</v>
      </c>
      <c r="P67" s="13" t="n">
        <v>500</v>
      </c>
    </row>
    <row r="68" customFormat="false" ht="29" hidden="false" customHeight="false" outlineLevel="0" collapsed="false">
      <c r="A68" s="4" t="s">
        <v>472</v>
      </c>
      <c r="B68" s="13" t="s">
        <v>491</v>
      </c>
      <c r="C68" s="13" t="s">
        <v>201</v>
      </c>
      <c r="D68" s="13" t="s">
        <v>304</v>
      </c>
      <c r="E68" s="13" t="s">
        <v>168</v>
      </c>
      <c r="F68" s="13" t="n">
        <v>17</v>
      </c>
      <c r="G68" s="13" t="s">
        <v>397</v>
      </c>
      <c r="H68" s="13" t="n">
        <v>19.2</v>
      </c>
      <c r="I68" s="13" t="n">
        <v>69.5</v>
      </c>
      <c r="J68" s="13" t="n">
        <v>66.7</v>
      </c>
      <c r="K68" s="13" t="n">
        <v>72.3</v>
      </c>
      <c r="L68" s="13" t="s">
        <v>152</v>
      </c>
      <c r="M68" s="13" t="s">
        <v>363</v>
      </c>
      <c r="N68" s="13" t="s">
        <v>305</v>
      </c>
      <c r="O68" s="13" t="n">
        <v>538000</v>
      </c>
      <c r="P68" s="13" t="n">
        <v>1400</v>
      </c>
    </row>
    <row r="69" customFormat="false" ht="29" hidden="false" customHeight="false" outlineLevel="0" collapsed="false">
      <c r="A69" s="4" t="s">
        <v>472</v>
      </c>
      <c r="B69" s="13" t="s">
        <v>493</v>
      </c>
      <c r="C69" s="13" t="s">
        <v>536</v>
      </c>
      <c r="D69" s="13" t="s">
        <v>304</v>
      </c>
      <c r="E69" s="13" t="s">
        <v>383</v>
      </c>
      <c r="F69" s="13" t="n">
        <v>17</v>
      </c>
      <c r="G69" s="13" t="s">
        <v>481</v>
      </c>
      <c r="H69" s="13" t="n">
        <v>20.5</v>
      </c>
      <c r="I69" s="13" t="n">
        <v>65.2</v>
      </c>
      <c r="J69" s="13" t="n">
        <v>60.5</v>
      </c>
      <c r="K69" s="13" t="n">
        <v>69.9</v>
      </c>
      <c r="L69" s="13" t="s">
        <v>629</v>
      </c>
      <c r="M69" s="13" t="s">
        <v>201</v>
      </c>
      <c r="N69" s="13" t="s">
        <v>554</v>
      </c>
      <c r="O69" s="13" t="n">
        <v>285000</v>
      </c>
      <c r="P69" s="13" t="n">
        <v>500</v>
      </c>
    </row>
    <row r="70" customFormat="false" ht="29" hidden="false" customHeight="false" outlineLevel="0" collapsed="false">
      <c r="A70" s="4" t="s">
        <v>472</v>
      </c>
      <c r="B70" s="13" t="s">
        <v>496</v>
      </c>
      <c r="C70" s="13" t="s">
        <v>323</v>
      </c>
      <c r="D70" s="13" t="s">
        <v>150</v>
      </c>
      <c r="E70" s="13" t="s">
        <v>573</v>
      </c>
      <c r="F70" s="13" t="n">
        <v>13.3</v>
      </c>
      <c r="G70" s="13" t="s">
        <v>895</v>
      </c>
      <c r="H70" s="13" t="n">
        <v>14.7</v>
      </c>
      <c r="I70" s="13" t="n">
        <v>71.3</v>
      </c>
      <c r="J70" s="13" t="n">
        <v>69.5</v>
      </c>
      <c r="K70" s="13" t="n">
        <v>73.2</v>
      </c>
      <c r="L70" s="13" t="s">
        <v>152</v>
      </c>
      <c r="M70" s="13" t="s">
        <v>179</v>
      </c>
      <c r="N70" s="13" t="s">
        <v>261</v>
      </c>
      <c r="O70" s="13" t="n">
        <v>430000</v>
      </c>
      <c r="P70" s="13" t="n">
        <v>2900</v>
      </c>
    </row>
    <row r="71" customFormat="false" ht="29" hidden="false" customHeight="false" outlineLevel="0" collapsed="false">
      <c r="A71" s="4" t="s">
        <v>472</v>
      </c>
      <c r="B71" s="13" t="s">
        <v>504</v>
      </c>
      <c r="C71" s="13" t="s">
        <v>233</v>
      </c>
      <c r="D71" s="13" t="s">
        <v>163</v>
      </c>
      <c r="E71" s="13" t="s">
        <v>180</v>
      </c>
      <c r="F71" s="13" t="n">
        <v>14.3</v>
      </c>
      <c r="G71" s="13" t="s">
        <v>498</v>
      </c>
      <c r="H71" s="13" t="n">
        <v>15.8</v>
      </c>
      <c r="I71" s="13" t="n">
        <v>72.8</v>
      </c>
      <c r="J71" s="13" t="n">
        <v>71</v>
      </c>
      <c r="K71" s="13" t="n">
        <v>74.7</v>
      </c>
      <c r="L71" s="13" t="s">
        <v>503</v>
      </c>
      <c r="M71" s="13" t="s">
        <v>150</v>
      </c>
      <c r="N71" s="13" t="s">
        <v>305</v>
      </c>
      <c r="O71" s="13" t="n">
        <v>803000</v>
      </c>
      <c r="P71" s="13" t="n">
        <v>2900</v>
      </c>
    </row>
    <row r="72" customFormat="false" ht="15.5" hidden="false" customHeight="false" outlineLevel="0" collapsed="false">
      <c r="A72" s="4" t="s">
        <v>508</v>
      </c>
      <c r="B72" s="13" t="s">
        <v>509</v>
      </c>
      <c r="C72" s="13" t="s">
        <v>192</v>
      </c>
      <c r="D72" s="13" t="s">
        <v>190</v>
      </c>
      <c r="E72" s="13" t="s">
        <v>152</v>
      </c>
      <c r="F72" s="13" t="n">
        <v>14.5</v>
      </c>
      <c r="G72" s="13" t="s">
        <v>481</v>
      </c>
      <c r="H72" s="13" t="n">
        <v>15.6</v>
      </c>
      <c r="I72" s="13" t="n">
        <v>73.6</v>
      </c>
      <c r="J72" s="13" t="n">
        <v>72.1</v>
      </c>
      <c r="K72" s="13" t="n">
        <v>75</v>
      </c>
      <c r="L72" s="13" t="s">
        <v>173</v>
      </c>
      <c r="M72" s="13" t="s">
        <v>179</v>
      </c>
      <c r="N72" s="13" t="s">
        <v>232</v>
      </c>
      <c r="O72" s="13" t="n">
        <v>1523000</v>
      </c>
      <c r="P72" s="13" t="n">
        <v>5800</v>
      </c>
    </row>
    <row r="73" customFormat="false" ht="15.5" hidden="false" customHeight="false" outlineLevel="0" collapsed="false">
      <c r="A73" s="4" t="s">
        <v>508</v>
      </c>
      <c r="B73" s="13" t="s">
        <v>512</v>
      </c>
      <c r="C73" s="13" t="s">
        <v>323</v>
      </c>
      <c r="D73" s="13" t="s">
        <v>192</v>
      </c>
      <c r="E73" s="13" t="s">
        <v>573</v>
      </c>
      <c r="F73" s="13" t="n">
        <v>15</v>
      </c>
      <c r="G73" s="13" t="s">
        <v>502</v>
      </c>
      <c r="H73" s="13" t="n">
        <v>16.5</v>
      </c>
      <c r="I73" s="13" t="n">
        <v>72.5</v>
      </c>
      <c r="J73" s="13" t="n">
        <v>70.6</v>
      </c>
      <c r="K73" s="13" t="n">
        <v>74.4</v>
      </c>
      <c r="L73" s="13" t="s">
        <v>398</v>
      </c>
      <c r="M73" s="13" t="s">
        <v>179</v>
      </c>
      <c r="N73" s="13" t="s">
        <v>573</v>
      </c>
      <c r="O73" s="13" t="n">
        <v>1222000</v>
      </c>
      <c r="P73" s="13" t="n">
        <v>3100</v>
      </c>
    </row>
    <row r="74" customFormat="false" ht="15.5" hidden="false" customHeight="false" outlineLevel="0" collapsed="false">
      <c r="A74" s="4" t="s">
        <v>508</v>
      </c>
      <c r="B74" s="13" t="s">
        <v>516</v>
      </c>
      <c r="C74" s="13" t="s">
        <v>649</v>
      </c>
      <c r="D74" s="13" t="s">
        <v>210</v>
      </c>
      <c r="E74" s="13" t="s">
        <v>433</v>
      </c>
      <c r="F74" s="13" t="n">
        <v>17.9</v>
      </c>
      <c r="G74" s="13" t="s">
        <v>700</v>
      </c>
      <c r="H74" s="13" t="n">
        <v>19.8</v>
      </c>
      <c r="I74" s="13" t="n">
        <v>58.4</v>
      </c>
      <c r="J74" s="13" t="n">
        <v>56</v>
      </c>
      <c r="K74" s="13" t="n">
        <v>60.8</v>
      </c>
      <c r="L74" s="13" t="s">
        <v>559</v>
      </c>
      <c r="M74" s="13" t="s">
        <v>241</v>
      </c>
      <c r="N74" s="13" t="s">
        <v>225</v>
      </c>
      <c r="O74" s="13" t="n">
        <v>751000</v>
      </c>
      <c r="P74" s="13" t="n">
        <v>2700</v>
      </c>
    </row>
    <row r="75" customFormat="false" ht="15.5" hidden="false" customHeight="false" outlineLevel="0" collapsed="false">
      <c r="A75" s="4" t="s">
        <v>508</v>
      </c>
      <c r="B75" s="13" t="s">
        <v>518</v>
      </c>
      <c r="C75" s="13" t="s">
        <v>261</v>
      </c>
      <c r="D75" s="13" t="s">
        <v>268</v>
      </c>
      <c r="E75" s="13" t="s">
        <v>136</v>
      </c>
      <c r="F75" s="13" t="n">
        <v>14.9</v>
      </c>
      <c r="G75" s="13" t="s">
        <v>316</v>
      </c>
      <c r="H75" s="13" t="n">
        <v>17.6</v>
      </c>
      <c r="I75" s="13" t="n">
        <v>70.8</v>
      </c>
      <c r="J75" s="13" t="n">
        <v>67.4</v>
      </c>
      <c r="K75" s="13" t="n">
        <v>74.3</v>
      </c>
      <c r="L75" s="13" t="s">
        <v>503</v>
      </c>
      <c r="M75" s="13" t="s">
        <v>151</v>
      </c>
      <c r="N75" s="13" t="s">
        <v>241</v>
      </c>
      <c r="O75" s="13" t="n">
        <v>335000</v>
      </c>
      <c r="P75" s="13" t="n">
        <v>1000</v>
      </c>
    </row>
    <row r="76" customFormat="false" ht="15.5" hidden="false" customHeight="false" outlineLevel="0" collapsed="false">
      <c r="A76" s="4" t="s">
        <v>519</v>
      </c>
      <c r="B76" s="13" t="s">
        <v>520</v>
      </c>
      <c r="C76" s="13" t="s">
        <v>275</v>
      </c>
      <c r="D76" s="13" t="s">
        <v>233</v>
      </c>
      <c r="E76" s="13" t="s">
        <v>573</v>
      </c>
      <c r="F76" s="13" t="n">
        <v>14.6</v>
      </c>
      <c r="G76" s="13" t="s">
        <v>502</v>
      </c>
      <c r="H76" s="13" t="n">
        <v>15.8</v>
      </c>
      <c r="I76" s="13" t="n">
        <v>71.4</v>
      </c>
      <c r="J76" s="13" t="n">
        <v>70</v>
      </c>
      <c r="K76" s="13" t="n">
        <v>72.9</v>
      </c>
      <c r="L76" s="13" t="s">
        <v>248</v>
      </c>
      <c r="M76" s="13" t="s">
        <v>152</v>
      </c>
      <c r="N76" s="13" t="s">
        <v>169</v>
      </c>
      <c r="O76" s="13" t="n">
        <v>1592000</v>
      </c>
      <c r="P76" s="13" t="n">
        <v>5700</v>
      </c>
    </row>
    <row r="77" customFormat="false" ht="15.5" hidden="false" customHeight="false" outlineLevel="0" collapsed="false">
      <c r="A77" s="4" t="s">
        <v>519</v>
      </c>
      <c r="B77" s="13" t="s">
        <v>523</v>
      </c>
      <c r="C77" s="13" t="s">
        <v>398</v>
      </c>
      <c r="D77" s="13" t="s">
        <v>150</v>
      </c>
      <c r="E77" s="13" t="s">
        <v>201</v>
      </c>
      <c r="F77" s="13" t="n">
        <v>16.2</v>
      </c>
      <c r="G77" s="13" t="s">
        <v>393</v>
      </c>
      <c r="H77" s="13" t="n">
        <v>17.7</v>
      </c>
      <c r="I77" s="13" t="n">
        <v>71.9</v>
      </c>
      <c r="J77" s="13" t="n">
        <v>70</v>
      </c>
      <c r="K77" s="13" t="n">
        <v>73.8</v>
      </c>
      <c r="L77" s="13" t="s">
        <v>173</v>
      </c>
      <c r="M77" s="13" t="s">
        <v>356</v>
      </c>
      <c r="N77" s="13" t="s">
        <v>248</v>
      </c>
      <c r="O77" s="13" t="n">
        <v>1161000</v>
      </c>
      <c r="P77" s="13" t="n">
        <v>3100</v>
      </c>
    </row>
    <row r="78" customFormat="false" ht="15.5" hidden="false" customHeight="false" outlineLevel="0" collapsed="false">
      <c r="A78" s="4" t="s">
        <v>519</v>
      </c>
      <c r="B78" s="13" t="s">
        <v>524</v>
      </c>
      <c r="C78" s="13" t="s">
        <v>412</v>
      </c>
      <c r="D78" s="13" t="s">
        <v>268</v>
      </c>
      <c r="E78" s="13" t="s">
        <v>470</v>
      </c>
      <c r="F78" s="13" t="n">
        <v>13.9</v>
      </c>
      <c r="G78" s="13" t="s">
        <v>554</v>
      </c>
      <c r="H78" s="13" t="n">
        <v>16.8</v>
      </c>
      <c r="I78" s="13" t="n">
        <v>73.2</v>
      </c>
      <c r="J78" s="13" t="n">
        <v>69.1</v>
      </c>
      <c r="K78" s="13" t="n">
        <v>77.3</v>
      </c>
      <c r="L78" s="13" t="s">
        <v>412</v>
      </c>
      <c r="M78" s="13" t="s">
        <v>162</v>
      </c>
      <c r="N78" s="13" t="s">
        <v>595</v>
      </c>
      <c r="O78" s="13" t="n">
        <v>347000</v>
      </c>
      <c r="P78" s="13" t="n">
        <v>800</v>
      </c>
    </row>
    <row r="79" customFormat="false" ht="15.5" hidden="false" customHeight="false" outlineLevel="0" collapsed="false">
      <c r="A79" s="4" t="s">
        <v>519</v>
      </c>
      <c r="B79" s="13" t="s">
        <v>527</v>
      </c>
      <c r="C79" s="13" t="s">
        <v>160</v>
      </c>
      <c r="D79" s="13" t="s">
        <v>169</v>
      </c>
      <c r="E79" s="13" t="s">
        <v>595</v>
      </c>
      <c r="F79" s="13" t="n">
        <v>16.5</v>
      </c>
      <c r="G79" s="13" t="s">
        <v>397</v>
      </c>
      <c r="H79" s="13" t="n">
        <v>18.2</v>
      </c>
      <c r="I79" s="13" t="n">
        <v>62.6</v>
      </c>
      <c r="J79" s="13" t="n">
        <v>60.4</v>
      </c>
      <c r="K79" s="13" t="n">
        <v>64.7</v>
      </c>
      <c r="L79" s="13" t="s">
        <v>134</v>
      </c>
      <c r="M79" s="13" t="s">
        <v>201</v>
      </c>
      <c r="N79" s="13" t="s">
        <v>170</v>
      </c>
      <c r="O79" s="13" t="n">
        <v>738000</v>
      </c>
      <c r="P79" s="13" t="n">
        <v>3100</v>
      </c>
    </row>
    <row r="80" customFormat="false" ht="29" hidden="false" customHeight="false" outlineLevel="0" collapsed="false">
      <c r="A80" s="4" t="s">
        <v>530</v>
      </c>
      <c r="B80" s="13" t="s">
        <v>531</v>
      </c>
      <c r="C80" s="13" t="s">
        <v>412</v>
      </c>
      <c r="D80" s="13" t="s">
        <v>232</v>
      </c>
      <c r="E80" s="13" t="s">
        <v>318</v>
      </c>
      <c r="F80" s="13" t="n">
        <v>16</v>
      </c>
      <c r="G80" s="13" t="s">
        <v>485</v>
      </c>
      <c r="H80" s="13" t="n">
        <v>16.9</v>
      </c>
      <c r="I80" s="13" t="n">
        <v>69.5</v>
      </c>
      <c r="J80" s="13" t="n">
        <v>68.3</v>
      </c>
      <c r="K80" s="13" t="n">
        <v>70.6</v>
      </c>
      <c r="L80" s="13" t="s">
        <v>248</v>
      </c>
      <c r="M80" s="13" t="s">
        <v>398</v>
      </c>
      <c r="N80" s="13" t="s">
        <v>305</v>
      </c>
      <c r="O80" s="13" t="n">
        <v>3029000</v>
      </c>
      <c r="P80" s="13" t="n">
        <v>10100</v>
      </c>
    </row>
    <row r="81" customFormat="false" ht="29" hidden="false" customHeight="false" outlineLevel="0" collapsed="false">
      <c r="A81" s="4" t="s">
        <v>530</v>
      </c>
      <c r="B81" s="13" t="s">
        <v>534</v>
      </c>
      <c r="C81" s="13" t="s">
        <v>151</v>
      </c>
      <c r="D81" s="13" t="s">
        <v>137</v>
      </c>
      <c r="E81" s="13" t="s">
        <v>317</v>
      </c>
      <c r="F81" s="13" t="n">
        <v>12.1</v>
      </c>
      <c r="G81" s="13" t="s">
        <v>433</v>
      </c>
      <c r="H81" s="13" t="n">
        <v>14.2</v>
      </c>
      <c r="I81" s="13" t="n">
        <v>76</v>
      </c>
      <c r="J81" s="13" t="n">
        <v>73.3</v>
      </c>
      <c r="K81" s="13" t="n">
        <v>78.7</v>
      </c>
      <c r="L81" s="13" t="s">
        <v>179</v>
      </c>
      <c r="M81" s="13" t="s">
        <v>153</v>
      </c>
      <c r="N81" s="13" t="s">
        <v>275</v>
      </c>
      <c r="O81" s="13" t="n">
        <v>439000</v>
      </c>
      <c r="P81" s="13" t="n">
        <v>1600</v>
      </c>
    </row>
    <row r="82" customFormat="false" ht="29" hidden="false" customHeight="false" outlineLevel="0" collapsed="false">
      <c r="A82" s="4" t="s">
        <v>530</v>
      </c>
      <c r="B82" s="13" t="s">
        <v>537</v>
      </c>
      <c r="C82" s="13" t="s">
        <v>233</v>
      </c>
      <c r="D82" s="13" t="s">
        <v>139</v>
      </c>
      <c r="E82" s="13" t="s">
        <v>318</v>
      </c>
      <c r="F82" s="13" t="n">
        <v>16.1</v>
      </c>
      <c r="G82" s="13" t="s">
        <v>697</v>
      </c>
      <c r="H82" s="13" t="n">
        <v>20.6</v>
      </c>
      <c r="I82" s="13" t="n">
        <v>67.4</v>
      </c>
      <c r="J82" s="13" t="n">
        <v>62</v>
      </c>
      <c r="K82" s="13" t="n">
        <v>72.7</v>
      </c>
      <c r="L82" s="13" t="s">
        <v>249</v>
      </c>
      <c r="M82" s="13" t="s">
        <v>192</v>
      </c>
      <c r="N82" s="13" t="s">
        <v>632</v>
      </c>
      <c r="O82" s="13" t="n">
        <v>160000</v>
      </c>
      <c r="P82" s="13" t="n">
        <v>500</v>
      </c>
    </row>
    <row r="83" customFormat="false" ht="29" hidden="false" customHeight="false" outlineLevel="0" collapsed="false">
      <c r="A83" s="4" t="s">
        <v>530</v>
      </c>
      <c r="B83" s="13" t="s">
        <v>540</v>
      </c>
      <c r="C83" s="13" t="s">
        <v>446</v>
      </c>
      <c r="D83" s="13" t="s">
        <v>363</v>
      </c>
      <c r="E83" s="13" t="s">
        <v>595</v>
      </c>
      <c r="F83" s="13" t="n">
        <v>12</v>
      </c>
      <c r="G83" s="13" t="s">
        <v>217</v>
      </c>
      <c r="H83" s="13" t="n">
        <v>15.1</v>
      </c>
      <c r="I83" s="13" t="n">
        <v>67.6</v>
      </c>
      <c r="J83" s="13" t="n">
        <v>62.6</v>
      </c>
      <c r="K83" s="13" t="n">
        <v>72.6</v>
      </c>
      <c r="L83" s="13" t="s">
        <v>416</v>
      </c>
      <c r="M83" s="13" t="s">
        <v>180</v>
      </c>
      <c r="N83" s="13" t="s">
        <v>634</v>
      </c>
      <c r="O83" s="13" t="n">
        <v>207000</v>
      </c>
      <c r="P83" s="13" t="n">
        <v>500</v>
      </c>
    </row>
    <row r="84" customFormat="false" ht="15.5" hidden="false" customHeight="false" outlineLevel="0" collapsed="false">
      <c r="A84" s="4" t="s">
        <v>544</v>
      </c>
      <c r="B84" s="13" t="s">
        <v>545</v>
      </c>
      <c r="C84" s="13" t="s">
        <v>412</v>
      </c>
      <c r="D84" s="13" t="s">
        <v>232</v>
      </c>
      <c r="E84" s="13" t="s">
        <v>318</v>
      </c>
      <c r="F84" s="13" t="n">
        <v>16</v>
      </c>
      <c r="G84" s="13" t="s">
        <v>485</v>
      </c>
      <c r="H84" s="13" t="n">
        <v>16.9</v>
      </c>
      <c r="I84" s="13" t="n">
        <v>69.6</v>
      </c>
      <c r="J84" s="13" t="n">
        <v>68.5</v>
      </c>
      <c r="K84" s="13" t="n">
        <v>70.7</v>
      </c>
      <c r="L84" s="13" t="s">
        <v>232</v>
      </c>
      <c r="M84" s="13" t="s">
        <v>152</v>
      </c>
      <c r="N84" s="13" t="s">
        <v>446</v>
      </c>
      <c r="O84" s="13" t="n">
        <v>2970000</v>
      </c>
      <c r="P84" s="13" t="n">
        <v>9900</v>
      </c>
    </row>
    <row r="85" customFormat="false" ht="15.5" hidden="false" customHeight="false" outlineLevel="0" collapsed="false">
      <c r="A85" s="4" t="s">
        <v>544</v>
      </c>
      <c r="B85" s="13" t="s">
        <v>547</v>
      </c>
      <c r="C85" s="13" t="s">
        <v>162</v>
      </c>
      <c r="D85" s="13" t="s">
        <v>137</v>
      </c>
      <c r="E85" s="13" t="s">
        <v>179</v>
      </c>
      <c r="F85" s="13" t="n">
        <v>11.8</v>
      </c>
      <c r="G85" s="13" t="s">
        <v>276</v>
      </c>
      <c r="H85" s="13" t="n">
        <v>13.7</v>
      </c>
      <c r="I85" s="13" t="n">
        <v>77</v>
      </c>
      <c r="J85" s="13" t="n">
        <v>74.5</v>
      </c>
      <c r="K85" s="13" t="n">
        <v>79.5</v>
      </c>
      <c r="L85" s="13" t="s">
        <v>190</v>
      </c>
      <c r="M85" s="13" t="s">
        <v>139</v>
      </c>
      <c r="N85" s="13" t="s">
        <v>173</v>
      </c>
      <c r="O85" s="13" t="n">
        <v>469000</v>
      </c>
      <c r="P85" s="13" t="n">
        <v>1700</v>
      </c>
    </row>
    <row r="86" customFormat="false" ht="15.5" hidden="false" customHeight="false" outlineLevel="0" collapsed="false">
      <c r="A86" s="4" t="s">
        <v>544</v>
      </c>
      <c r="B86" s="13" t="s">
        <v>549</v>
      </c>
      <c r="C86" s="13" t="s">
        <v>180</v>
      </c>
      <c r="D86" s="13" t="s">
        <v>219</v>
      </c>
      <c r="E86" s="13" t="s">
        <v>649</v>
      </c>
      <c r="F86" s="13" t="n">
        <v>13.2</v>
      </c>
      <c r="G86" s="13" t="s">
        <v>170</v>
      </c>
      <c r="H86" s="13" t="n">
        <v>19.3</v>
      </c>
      <c r="I86" s="13" t="n">
        <v>59.8</v>
      </c>
      <c r="J86" s="13" t="n">
        <v>49.8</v>
      </c>
      <c r="K86" s="13" t="n">
        <v>69.9</v>
      </c>
      <c r="L86" s="13" t="s">
        <v>962</v>
      </c>
      <c r="M86" s="13" t="s">
        <v>209</v>
      </c>
      <c r="N86" s="13" t="s">
        <v>406</v>
      </c>
      <c r="O86" s="13" t="n">
        <v>47000</v>
      </c>
      <c r="P86" s="13" t="n">
        <v>100</v>
      </c>
    </row>
    <row r="87" customFormat="false" ht="29" hidden="false" customHeight="false" outlineLevel="0" collapsed="false">
      <c r="A87" s="4" t="s">
        <v>544</v>
      </c>
      <c r="B87" s="13" t="s">
        <v>551</v>
      </c>
      <c r="C87" s="13" t="s">
        <v>275</v>
      </c>
      <c r="D87" s="13" t="s">
        <v>191</v>
      </c>
      <c r="E87" s="13" t="s">
        <v>160</v>
      </c>
      <c r="F87" s="13" t="n">
        <v>15.5</v>
      </c>
      <c r="G87" s="13" t="s">
        <v>501</v>
      </c>
      <c r="H87" s="13" t="n">
        <v>19.8</v>
      </c>
      <c r="I87" s="13" t="n">
        <v>71.1</v>
      </c>
      <c r="J87" s="13" t="n">
        <v>66.2</v>
      </c>
      <c r="K87" s="13" t="n">
        <v>76</v>
      </c>
      <c r="L87" s="13" t="s">
        <v>356</v>
      </c>
      <c r="M87" s="13" t="s">
        <v>172</v>
      </c>
      <c r="N87" s="13" t="s">
        <v>261</v>
      </c>
      <c r="O87" s="13" t="n">
        <v>174000</v>
      </c>
      <c r="P87" s="13" t="n">
        <v>500</v>
      </c>
    </row>
    <row r="88" customFormat="false" ht="29" hidden="false" customHeight="false" outlineLevel="0" collapsed="false">
      <c r="A88" s="4" t="s">
        <v>544</v>
      </c>
      <c r="B88" s="13" t="s">
        <v>556</v>
      </c>
      <c r="C88" s="13" t="s">
        <v>135</v>
      </c>
      <c r="D88" s="13" t="s">
        <v>138</v>
      </c>
      <c r="E88" s="13" t="s">
        <v>276</v>
      </c>
      <c r="F88" s="13" t="n">
        <v>17.4</v>
      </c>
      <c r="G88" s="13" t="s">
        <v>526</v>
      </c>
      <c r="H88" s="13" t="n">
        <v>23</v>
      </c>
      <c r="I88" s="13" t="n">
        <v>60.4</v>
      </c>
      <c r="J88" s="13" t="n">
        <v>52.7</v>
      </c>
      <c r="K88" s="13" t="n">
        <v>68</v>
      </c>
      <c r="L88" s="13" t="s">
        <v>698</v>
      </c>
      <c r="M88" s="13" t="s">
        <v>152</v>
      </c>
      <c r="N88" s="13" t="s">
        <v>962</v>
      </c>
      <c r="O88" s="13" t="n">
        <v>107000</v>
      </c>
      <c r="P88" s="13" t="n">
        <v>200</v>
      </c>
    </row>
    <row r="89" customFormat="false" ht="42.5" hidden="false" customHeight="false" outlineLevel="0" collapsed="false">
      <c r="A89" s="4" t="s">
        <v>544</v>
      </c>
      <c r="B89" s="13" t="s">
        <v>560</v>
      </c>
      <c r="C89" s="13" t="s">
        <v>261</v>
      </c>
      <c r="D89" s="13" t="s">
        <v>138</v>
      </c>
      <c r="E89" s="13" t="s">
        <v>383</v>
      </c>
      <c r="F89" s="13" t="n">
        <v>8.8</v>
      </c>
      <c r="G89" s="13" t="s">
        <v>503</v>
      </c>
      <c r="H89" s="13" t="n">
        <v>13.2</v>
      </c>
      <c r="I89" s="13" t="n">
        <v>60.2</v>
      </c>
      <c r="J89" s="13" t="n">
        <v>51.1</v>
      </c>
      <c r="K89" s="13" t="n">
        <v>69.3</v>
      </c>
      <c r="L89" s="13" t="s">
        <v>362</v>
      </c>
      <c r="M89" s="13" t="s">
        <v>159</v>
      </c>
      <c r="N89" s="13" t="s">
        <v>594</v>
      </c>
      <c r="O89" s="13" t="n">
        <v>66000</v>
      </c>
      <c r="P89" s="13" t="n">
        <v>200</v>
      </c>
    </row>
    <row r="90" customFormat="false" ht="15.5" hidden="false" customHeight="false" outlineLevel="0" collapsed="false">
      <c r="A90" s="4" t="s">
        <v>562</v>
      </c>
      <c r="B90" s="13" t="s">
        <v>563</v>
      </c>
      <c r="C90" s="13" t="s">
        <v>232</v>
      </c>
      <c r="D90" s="13" t="s">
        <v>152</v>
      </c>
      <c r="E90" s="13" t="s">
        <v>446</v>
      </c>
      <c r="F90" s="13" t="n">
        <v>14.8</v>
      </c>
      <c r="G90" s="13" t="s">
        <v>351</v>
      </c>
      <c r="H90" s="13" t="n">
        <v>15.8</v>
      </c>
      <c r="I90" s="13" t="n">
        <v>71</v>
      </c>
      <c r="J90" s="13" t="n">
        <v>69.7</v>
      </c>
      <c r="K90" s="13" t="n">
        <v>72.4</v>
      </c>
      <c r="L90" s="13" t="s">
        <v>232</v>
      </c>
      <c r="M90" s="13" t="s">
        <v>173</v>
      </c>
      <c r="N90" s="13" t="s">
        <v>305</v>
      </c>
      <c r="O90" s="13" t="n">
        <v>2270000</v>
      </c>
      <c r="P90" s="13" t="n">
        <v>7100</v>
      </c>
    </row>
    <row r="91" customFormat="false" ht="15.5" hidden="false" customHeight="false" outlineLevel="0" collapsed="false">
      <c r="A91" s="4" t="s">
        <v>562</v>
      </c>
      <c r="B91" s="13" t="s">
        <v>565</v>
      </c>
      <c r="C91" s="13" t="s">
        <v>232</v>
      </c>
      <c r="D91" s="13" t="s">
        <v>233</v>
      </c>
      <c r="E91" s="13" t="s">
        <v>340</v>
      </c>
      <c r="F91" s="13" t="n">
        <v>16.6</v>
      </c>
      <c r="G91" s="13" t="s">
        <v>279</v>
      </c>
      <c r="H91" s="13" t="n">
        <v>18.3</v>
      </c>
      <c r="I91" s="13" t="n">
        <v>70.2</v>
      </c>
      <c r="J91" s="13" t="n">
        <v>68.1</v>
      </c>
      <c r="K91" s="13" t="n">
        <v>72.2</v>
      </c>
      <c r="L91" s="13" t="s">
        <v>398</v>
      </c>
      <c r="M91" s="13" t="s">
        <v>268</v>
      </c>
      <c r="N91" s="13" t="s">
        <v>573</v>
      </c>
      <c r="O91" s="13" t="n">
        <v>791000</v>
      </c>
      <c r="P91" s="13" t="n">
        <v>3100</v>
      </c>
    </row>
    <row r="92" customFormat="false" ht="15.5" hidden="false" customHeight="false" outlineLevel="0" collapsed="false">
      <c r="A92" s="4" t="s">
        <v>562</v>
      </c>
      <c r="B92" s="13" t="s">
        <v>567</v>
      </c>
      <c r="C92" s="13" t="s">
        <v>202</v>
      </c>
      <c r="D92" s="13" t="s">
        <v>232</v>
      </c>
      <c r="E92" s="13" t="s">
        <v>559</v>
      </c>
      <c r="F92" s="13" t="n">
        <v>15.4</v>
      </c>
      <c r="G92" s="13" t="s">
        <v>662</v>
      </c>
      <c r="H92" s="13" t="n">
        <v>17.9</v>
      </c>
      <c r="I92" s="13" t="n">
        <v>67.5</v>
      </c>
      <c r="J92" s="13" t="n">
        <v>64.5</v>
      </c>
      <c r="K92" s="13" t="n">
        <v>70.6</v>
      </c>
      <c r="L92" s="13" t="s">
        <v>201</v>
      </c>
      <c r="M92" s="13" t="s">
        <v>304</v>
      </c>
      <c r="N92" s="13" t="s">
        <v>136</v>
      </c>
      <c r="O92" s="13" t="n">
        <v>445000</v>
      </c>
      <c r="P92" s="13" t="n">
        <v>1400</v>
      </c>
    </row>
    <row r="93" customFormat="false" ht="15.5" hidden="false" customHeight="false" outlineLevel="0" collapsed="false">
      <c r="A93" s="4" t="s">
        <v>562</v>
      </c>
      <c r="B93" s="13" t="s">
        <v>570</v>
      </c>
      <c r="C93" s="13" t="s">
        <v>180</v>
      </c>
      <c r="D93" s="13" t="s">
        <v>363</v>
      </c>
      <c r="E93" s="13" t="s">
        <v>168</v>
      </c>
      <c r="F93" s="13" t="n">
        <v>14.6</v>
      </c>
      <c r="G93" s="13" t="s">
        <v>501</v>
      </c>
      <c r="H93" s="13" t="n">
        <v>17.9</v>
      </c>
      <c r="I93" s="13" t="n">
        <v>70.5</v>
      </c>
      <c r="J93" s="13" t="n">
        <v>66</v>
      </c>
      <c r="K93" s="13" t="n">
        <v>75</v>
      </c>
      <c r="L93" s="13" t="s">
        <v>339</v>
      </c>
      <c r="M93" s="13" t="s">
        <v>304</v>
      </c>
      <c r="N93" s="13" t="s">
        <v>147</v>
      </c>
      <c r="O93" s="13" t="n">
        <v>207000</v>
      </c>
      <c r="P93" s="13" t="n">
        <v>800</v>
      </c>
    </row>
    <row r="94" customFormat="false" ht="15.5" hidden="false" customHeight="false" outlineLevel="0" collapsed="false">
      <c r="A94" s="4" t="s">
        <v>562</v>
      </c>
      <c r="B94" s="13" t="s">
        <v>574</v>
      </c>
      <c r="C94" s="13" t="s">
        <v>256</v>
      </c>
      <c r="D94" s="13" t="s">
        <v>256</v>
      </c>
      <c r="E94" s="13" t="s">
        <v>256</v>
      </c>
      <c r="F94" s="13" t="n">
        <v>20.7</v>
      </c>
      <c r="G94" s="13" t="s">
        <v>895</v>
      </c>
      <c r="H94" s="13" t="n">
        <v>29.5</v>
      </c>
      <c r="I94" s="13" t="n">
        <v>54.9</v>
      </c>
      <c r="J94" s="13" t="n">
        <v>44.2</v>
      </c>
      <c r="K94" s="13" t="n">
        <v>65.6</v>
      </c>
      <c r="L94" s="13" t="s">
        <v>256</v>
      </c>
      <c r="M94" s="13" t="s">
        <v>256</v>
      </c>
      <c r="N94" s="13" t="s">
        <v>256</v>
      </c>
      <c r="O94" s="13" t="n">
        <v>58000</v>
      </c>
      <c r="P94" s="13" t="n">
        <v>100</v>
      </c>
    </row>
    <row r="95" customFormat="false" ht="29" hidden="false" customHeight="false" outlineLevel="0" collapsed="false">
      <c r="A95" s="4" t="s">
        <v>562</v>
      </c>
      <c r="B95" s="13" t="s">
        <v>576</v>
      </c>
      <c r="C95" s="13" t="s">
        <v>261</v>
      </c>
      <c r="D95" s="13" t="s">
        <v>138</v>
      </c>
      <c r="E95" s="13" t="s">
        <v>344</v>
      </c>
      <c r="F95" s="13" t="n">
        <v>19.7</v>
      </c>
      <c r="G95" s="13" t="s">
        <v>376</v>
      </c>
      <c r="H95" s="13" t="n">
        <v>26.6</v>
      </c>
      <c r="I95" s="13" t="n">
        <v>61.3</v>
      </c>
      <c r="J95" s="13" t="n">
        <v>52.7</v>
      </c>
      <c r="K95" s="13" t="n">
        <v>69.9</v>
      </c>
      <c r="L95" s="13" t="s">
        <v>632</v>
      </c>
      <c r="M95" s="13" t="s">
        <v>323</v>
      </c>
      <c r="N95" s="13" t="s">
        <v>279</v>
      </c>
      <c r="O95" s="13" t="n">
        <v>60000</v>
      </c>
      <c r="P95" s="13" t="n">
        <v>200</v>
      </c>
    </row>
    <row r="96" customFormat="false" ht="15.5" hidden="false" customHeight="false" outlineLevel="0" collapsed="false">
      <c r="A96" s="4" t="s">
        <v>577</v>
      </c>
      <c r="B96" s="13" t="s">
        <v>578</v>
      </c>
      <c r="C96" s="13" t="s">
        <v>248</v>
      </c>
      <c r="D96" s="13" t="s">
        <v>503</v>
      </c>
      <c r="E96" s="13" t="s">
        <v>446</v>
      </c>
      <c r="F96" s="13" t="n">
        <v>15.4</v>
      </c>
      <c r="G96" s="13" t="s">
        <v>393</v>
      </c>
      <c r="H96" s="13" t="n">
        <v>16.2</v>
      </c>
      <c r="I96" s="13" t="n">
        <v>70.2</v>
      </c>
      <c r="J96" s="13" t="n">
        <v>69.2</v>
      </c>
      <c r="K96" s="13" t="n">
        <v>71.2</v>
      </c>
      <c r="L96" s="13" t="s">
        <v>248</v>
      </c>
      <c r="M96" s="13" t="s">
        <v>398</v>
      </c>
      <c r="N96" s="13" t="s">
        <v>446</v>
      </c>
      <c r="O96" s="13" t="n">
        <v>3720000</v>
      </c>
      <c r="P96" s="13" t="n">
        <v>12400</v>
      </c>
    </row>
    <row r="97" customFormat="false" ht="29" hidden="false" customHeight="false" outlineLevel="0" collapsed="false">
      <c r="A97" s="4" t="s">
        <v>577</v>
      </c>
      <c r="B97" s="13" t="s">
        <v>579</v>
      </c>
      <c r="C97" s="13" t="s">
        <v>201</v>
      </c>
      <c r="D97" s="13" t="s">
        <v>211</v>
      </c>
      <c r="E97" s="13" t="s">
        <v>559</v>
      </c>
      <c r="F97" s="13" t="n">
        <v>14.7</v>
      </c>
      <c r="G97" s="13" t="s">
        <v>476</v>
      </c>
      <c r="H97" s="13" t="n">
        <v>19.6</v>
      </c>
      <c r="I97" s="13" t="n">
        <v>68</v>
      </c>
      <c r="J97" s="13" t="n">
        <v>61.4</v>
      </c>
      <c r="K97" s="13" t="n">
        <v>74.7</v>
      </c>
      <c r="L97" s="13" t="s">
        <v>283</v>
      </c>
      <c r="M97" s="13" t="s">
        <v>192</v>
      </c>
      <c r="N97" s="13" t="s">
        <v>349</v>
      </c>
      <c r="O97" s="13" t="n">
        <v>94000</v>
      </c>
      <c r="P97" s="13" t="n">
        <v>300</v>
      </c>
    </row>
    <row r="98" customFormat="false" ht="15.5" hidden="false" customHeight="false" outlineLevel="0" collapsed="false">
      <c r="A98" s="4" t="s">
        <v>580</v>
      </c>
      <c r="B98" s="13" t="s">
        <v>581</v>
      </c>
      <c r="C98" s="13" t="s">
        <v>573</v>
      </c>
      <c r="D98" s="13" t="s">
        <v>220</v>
      </c>
      <c r="E98" s="13" t="s">
        <v>416</v>
      </c>
      <c r="F98" s="13" t="n">
        <v>15</v>
      </c>
      <c r="G98" s="13" t="s">
        <v>357</v>
      </c>
      <c r="H98" s="13" t="n">
        <v>20.4</v>
      </c>
      <c r="I98" s="13" t="n">
        <v>71.5</v>
      </c>
      <c r="J98" s="13" t="n">
        <v>64.9</v>
      </c>
      <c r="K98" s="13" t="n">
        <v>78</v>
      </c>
      <c r="L98" s="13" t="s">
        <v>249</v>
      </c>
      <c r="M98" s="13" t="s">
        <v>163</v>
      </c>
      <c r="N98" s="13" t="s">
        <v>147</v>
      </c>
      <c r="O98" s="13" t="n">
        <v>146000</v>
      </c>
      <c r="P98" s="13" t="n">
        <v>200</v>
      </c>
    </row>
    <row r="99" customFormat="false" ht="15.5" hidden="false" customHeight="false" outlineLevel="0" collapsed="false">
      <c r="A99" s="4" t="s">
        <v>580</v>
      </c>
      <c r="B99" s="13" t="s">
        <v>583</v>
      </c>
      <c r="C99" s="13" t="s">
        <v>201</v>
      </c>
      <c r="D99" s="13" t="s">
        <v>268</v>
      </c>
      <c r="E99" s="13" t="s">
        <v>269</v>
      </c>
      <c r="F99" s="13" t="n">
        <v>17.7</v>
      </c>
      <c r="G99" s="13" t="s">
        <v>497</v>
      </c>
      <c r="H99" s="13" t="n">
        <v>21.2</v>
      </c>
      <c r="I99" s="13" t="n">
        <v>68.4</v>
      </c>
      <c r="J99" s="13" t="n">
        <v>64.3</v>
      </c>
      <c r="K99" s="13" t="n">
        <v>72.5</v>
      </c>
      <c r="L99" s="13" t="s">
        <v>152</v>
      </c>
      <c r="M99" s="13" t="s">
        <v>226</v>
      </c>
      <c r="N99" s="13" t="s">
        <v>318</v>
      </c>
      <c r="O99" s="13" t="n">
        <v>287000</v>
      </c>
      <c r="P99" s="13" t="n">
        <v>700</v>
      </c>
    </row>
    <row r="100" customFormat="false" ht="15.5" hidden="false" customHeight="false" outlineLevel="0" collapsed="false">
      <c r="A100" s="4" t="s">
        <v>580</v>
      </c>
      <c r="B100" s="13" t="s">
        <v>585</v>
      </c>
      <c r="C100" s="13" t="s">
        <v>202</v>
      </c>
      <c r="D100" s="13" t="s">
        <v>275</v>
      </c>
      <c r="E100" s="13" t="s">
        <v>416</v>
      </c>
      <c r="F100" s="13" t="n">
        <v>17.7</v>
      </c>
      <c r="G100" s="13" t="s">
        <v>423</v>
      </c>
      <c r="H100" s="13" t="n">
        <v>20.5</v>
      </c>
      <c r="I100" s="13" t="n">
        <v>66.4</v>
      </c>
      <c r="J100" s="13" t="n">
        <v>62.9</v>
      </c>
      <c r="K100" s="13" t="n">
        <v>69.9</v>
      </c>
      <c r="L100" s="13" t="s">
        <v>306</v>
      </c>
      <c r="M100" s="13" t="s">
        <v>162</v>
      </c>
      <c r="N100" s="13" t="s">
        <v>412</v>
      </c>
      <c r="O100" s="13" t="n">
        <v>287000</v>
      </c>
      <c r="P100" s="13" t="n">
        <v>900</v>
      </c>
    </row>
    <row r="101" customFormat="false" ht="15.5" hidden="false" customHeight="false" outlineLevel="0" collapsed="false">
      <c r="A101" s="4" t="s">
        <v>580</v>
      </c>
      <c r="B101" s="13" t="s">
        <v>586</v>
      </c>
      <c r="C101" s="13" t="s">
        <v>168</v>
      </c>
      <c r="D101" s="13" t="s">
        <v>275</v>
      </c>
      <c r="E101" s="13" t="s">
        <v>344</v>
      </c>
      <c r="F101" s="13" t="n">
        <v>18.7</v>
      </c>
      <c r="G101" s="13" t="s">
        <v>362</v>
      </c>
      <c r="H101" s="13" t="n">
        <v>21.7</v>
      </c>
      <c r="I101" s="13" t="n">
        <v>65.6</v>
      </c>
      <c r="J101" s="13" t="n">
        <v>61.9</v>
      </c>
      <c r="K101" s="13" t="n">
        <v>69.3</v>
      </c>
      <c r="L101" s="13" t="s">
        <v>201</v>
      </c>
      <c r="M101" s="13" t="s">
        <v>163</v>
      </c>
      <c r="N101" s="13" t="s">
        <v>283</v>
      </c>
      <c r="O101" s="13" t="n">
        <v>339000</v>
      </c>
      <c r="P101" s="13" t="n">
        <v>900</v>
      </c>
    </row>
    <row r="102" customFormat="false" ht="15.5" hidden="false" customHeight="false" outlineLevel="0" collapsed="false">
      <c r="A102" s="4" t="s">
        <v>580</v>
      </c>
      <c r="B102" s="13" t="s">
        <v>587</v>
      </c>
      <c r="C102" s="13" t="s">
        <v>168</v>
      </c>
      <c r="D102" s="13" t="s">
        <v>248</v>
      </c>
      <c r="E102" s="13" t="s">
        <v>629</v>
      </c>
      <c r="F102" s="13" t="n">
        <v>15.6</v>
      </c>
      <c r="G102" s="13" t="s">
        <v>966</v>
      </c>
      <c r="H102" s="13" t="n">
        <v>17.8</v>
      </c>
      <c r="I102" s="13" t="n">
        <v>69.9</v>
      </c>
      <c r="J102" s="13" t="n">
        <v>67</v>
      </c>
      <c r="K102" s="13" t="n">
        <v>72.8</v>
      </c>
      <c r="L102" s="13" t="s">
        <v>150</v>
      </c>
      <c r="M102" s="13" t="s">
        <v>211</v>
      </c>
      <c r="N102" s="13" t="s">
        <v>275</v>
      </c>
      <c r="O102" s="13" t="n">
        <v>377000</v>
      </c>
      <c r="P102" s="13" t="n">
        <v>1400</v>
      </c>
    </row>
    <row r="103" customFormat="false" ht="15.5" hidden="false" customHeight="false" outlineLevel="0" collapsed="false">
      <c r="A103" s="4" t="s">
        <v>580</v>
      </c>
      <c r="B103" s="13" t="s">
        <v>592</v>
      </c>
      <c r="C103" s="13" t="s">
        <v>275</v>
      </c>
      <c r="D103" s="13" t="s">
        <v>179</v>
      </c>
      <c r="E103" s="13" t="s">
        <v>135</v>
      </c>
      <c r="F103" s="13" t="n">
        <v>16.4</v>
      </c>
      <c r="G103" s="13" t="s">
        <v>635</v>
      </c>
      <c r="H103" s="13" t="n">
        <v>18.6</v>
      </c>
      <c r="I103" s="13" t="n">
        <v>70.5</v>
      </c>
      <c r="J103" s="13" t="n">
        <v>67.7</v>
      </c>
      <c r="K103" s="13" t="n">
        <v>73.2</v>
      </c>
      <c r="L103" s="13" t="s">
        <v>152</v>
      </c>
      <c r="M103" s="13" t="s">
        <v>190</v>
      </c>
      <c r="N103" s="13" t="s">
        <v>305</v>
      </c>
      <c r="O103" s="13" t="n">
        <v>292000</v>
      </c>
      <c r="P103" s="13" t="n">
        <v>1400</v>
      </c>
    </row>
    <row r="104" customFormat="false" ht="15.5" hidden="false" customHeight="false" outlineLevel="0" collapsed="false">
      <c r="A104" s="4" t="s">
        <v>580</v>
      </c>
      <c r="B104" s="13" t="s">
        <v>596</v>
      </c>
      <c r="C104" s="13" t="s">
        <v>192</v>
      </c>
      <c r="D104" s="13" t="s">
        <v>191</v>
      </c>
      <c r="E104" s="13" t="s">
        <v>232</v>
      </c>
      <c r="F104" s="13" t="n">
        <v>11.4</v>
      </c>
      <c r="G104" s="13" t="s">
        <v>590</v>
      </c>
      <c r="H104" s="13" t="n">
        <v>13.3</v>
      </c>
      <c r="I104" s="13" t="n">
        <v>74.7</v>
      </c>
      <c r="J104" s="13" t="n">
        <v>72.1</v>
      </c>
      <c r="K104" s="13" t="n">
        <v>77.3</v>
      </c>
      <c r="L104" s="13" t="s">
        <v>356</v>
      </c>
      <c r="M104" s="13" t="s">
        <v>220</v>
      </c>
      <c r="N104" s="13" t="s">
        <v>152</v>
      </c>
      <c r="O104" s="13" t="n">
        <v>271000</v>
      </c>
      <c r="P104" s="13" t="n">
        <v>1400</v>
      </c>
    </row>
    <row r="105" customFormat="false" ht="15.5" hidden="false" customHeight="false" outlineLevel="0" collapsed="false">
      <c r="A105" s="4" t="s">
        <v>580</v>
      </c>
      <c r="B105" s="13" t="s">
        <v>599</v>
      </c>
      <c r="C105" s="13" t="s">
        <v>151</v>
      </c>
      <c r="D105" s="13" t="s">
        <v>182</v>
      </c>
      <c r="E105" s="13" t="s">
        <v>180</v>
      </c>
      <c r="F105" s="13" t="n">
        <v>12.9</v>
      </c>
      <c r="G105" s="13" t="s">
        <v>242</v>
      </c>
      <c r="H105" s="13" t="n">
        <v>18</v>
      </c>
      <c r="I105" s="13" t="n">
        <v>66.9</v>
      </c>
      <c r="J105" s="13" t="n">
        <v>59.9</v>
      </c>
      <c r="K105" s="13" t="n">
        <v>74</v>
      </c>
      <c r="L105" s="13" t="s">
        <v>636</v>
      </c>
      <c r="M105" s="13" t="s">
        <v>249</v>
      </c>
      <c r="N105" s="13" t="s">
        <v>642</v>
      </c>
      <c r="O105" s="13" t="n">
        <v>179000</v>
      </c>
      <c r="P105" s="13" t="n">
        <v>300</v>
      </c>
    </row>
    <row r="106" customFormat="false" ht="15.5" hidden="false" customHeight="false" outlineLevel="0" collapsed="false">
      <c r="A106" s="4" t="s">
        <v>580</v>
      </c>
      <c r="B106" s="13" t="s">
        <v>603</v>
      </c>
      <c r="C106" s="13" t="s">
        <v>233</v>
      </c>
      <c r="D106" s="13" t="s">
        <v>211</v>
      </c>
      <c r="E106" s="13" t="s">
        <v>305</v>
      </c>
      <c r="F106" s="13" t="n">
        <v>16.9</v>
      </c>
      <c r="G106" s="13" t="s">
        <v>966</v>
      </c>
      <c r="H106" s="13" t="n">
        <v>20.6</v>
      </c>
      <c r="I106" s="13" t="n">
        <v>65.7</v>
      </c>
      <c r="J106" s="13" t="n">
        <v>61</v>
      </c>
      <c r="K106" s="13" t="n">
        <v>70.4</v>
      </c>
      <c r="L106" s="13" t="s">
        <v>210</v>
      </c>
      <c r="M106" s="13" t="s">
        <v>323</v>
      </c>
      <c r="N106" s="13" t="s">
        <v>262</v>
      </c>
      <c r="O106" s="13" t="n">
        <v>261000</v>
      </c>
      <c r="P106" s="13" t="n">
        <v>600</v>
      </c>
    </row>
    <row r="107" customFormat="false" ht="15.5" hidden="false" customHeight="false" outlineLevel="0" collapsed="false">
      <c r="A107" s="4" t="s">
        <v>580</v>
      </c>
      <c r="B107" s="13" t="s">
        <v>606</v>
      </c>
      <c r="C107" s="13" t="s">
        <v>305</v>
      </c>
      <c r="D107" s="13" t="s">
        <v>268</v>
      </c>
      <c r="E107" s="13" t="s">
        <v>159</v>
      </c>
      <c r="F107" s="13" t="n">
        <v>13.3</v>
      </c>
      <c r="G107" s="13" t="s">
        <v>349</v>
      </c>
      <c r="H107" s="13" t="n">
        <v>15.9</v>
      </c>
      <c r="I107" s="13" t="n">
        <v>72.3</v>
      </c>
      <c r="J107" s="13" t="n">
        <v>68.6</v>
      </c>
      <c r="K107" s="13" t="n">
        <v>76</v>
      </c>
      <c r="L107" s="13" t="s">
        <v>261</v>
      </c>
      <c r="M107" s="13" t="s">
        <v>268</v>
      </c>
      <c r="N107" s="13" t="s">
        <v>249</v>
      </c>
      <c r="O107" s="13" t="n">
        <v>268000</v>
      </c>
      <c r="P107" s="13" t="n">
        <v>800</v>
      </c>
    </row>
    <row r="108" customFormat="false" ht="15.5" hidden="false" customHeight="false" outlineLevel="0" collapsed="false">
      <c r="A108" s="4" t="s">
        <v>580</v>
      </c>
      <c r="B108" s="13" t="s">
        <v>608</v>
      </c>
      <c r="C108" s="13" t="s">
        <v>323</v>
      </c>
      <c r="D108" s="13" t="s">
        <v>151</v>
      </c>
      <c r="E108" s="13" t="s">
        <v>536</v>
      </c>
      <c r="F108" s="13" t="n">
        <v>17</v>
      </c>
      <c r="G108" s="13" t="s">
        <v>388</v>
      </c>
      <c r="H108" s="13" t="n">
        <v>20</v>
      </c>
      <c r="I108" s="13" t="n">
        <v>70</v>
      </c>
      <c r="J108" s="13" t="n">
        <v>66.3</v>
      </c>
      <c r="K108" s="13" t="n">
        <v>73.8</v>
      </c>
      <c r="L108" s="13" t="s">
        <v>201</v>
      </c>
      <c r="M108" s="13" t="s">
        <v>268</v>
      </c>
      <c r="N108" s="13" t="s">
        <v>339</v>
      </c>
      <c r="O108" s="13" t="n">
        <v>309000</v>
      </c>
      <c r="P108" s="13" t="n">
        <v>800</v>
      </c>
    </row>
    <row r="109" customFormat="false" ht="15.5" hidden="false" customHeight="false" outlineLevel="0" collapsed="false">
      <c r="A109" s="4" t="s">
        <v>580</v>
      </c>
      <c r="B109" s="13" t="s">
        <v>611</v>
      </c>
      <c r="C109" s="13" t="s">
        <v>169</v>
      </c>
      <c r="D109" s="13" t="s">
        <v>173</v>
      </c>
      <c r="E109" s="13" t="s">
        <v>170</v>
      </c>
      <c r="F109" s="13" t="n">
        <v>15.2</v>
      </c>
      <c r="G109" s="13" t="s">
        <v>376</v>
      </c>
      <c r="H109" s="13" t="n">
        <v>17.8</v>
      </c>
      <c r="I109" s="13" t="n">
        <v>70.9</v>
      </c>
      <c r="J109" s="13" t="n">
        <v>67.7</v>
      </c>
      <c r="K109" s="13" t="n">
        <v>74</v>
      </c>
      <c r="L109" s="13" t="s">
        <v>173</v>
      </c>
      <c r="M109" s="13" t="s">
        <v>151</v>
      </c>
      <c r="N109" s="13" t="s">
        <v>446</v>
      </c>
      <c r="O109" s="13" t="n">
        <v>351000</v>
      </c>
      <c r="P109" s="13" t="n">
        <v>1100</v>
      </c>
    </row>
    <row r="110" customFormat="false" ht="15.5" hidden="false" customHeight="false" outlineLevel="0" collapsed="false">
      <c r="A110" s="4" t="s">
        <v>580</v>
      </c>
      <c r="B110" s="13" t="s">
        <v>614</v>
      </c>
      <c r="C110" s="13" t="s">
        <v>173</v>
      </c>
      <c r="D110" s="13" t="s">
        <v>151</v>
      </c>
      <c r="E110" s="13" t="s">
        <v>446</v>
      </c>
      <c r="F110" s="13" t="n">
        <v>12.1</v>
      </c>
      <c r="G110" s="13" t="s">
        <v>276</v>
      </c>
      <c r="H110" s="13" t="n">
        <v>14.3</v>
      </c>
      <c r="I110" s="13" t="n">
        <v>74.3</v>
      </c>
      <c r="J110" s="13" t="n">
        <v>71.2</v>
      </c>
      <c r="K110" s="13" t="n">
        <v>77.3</v>
      </c>
      <c r="L110" s="13" t="s">
        <v>201</v>
      </c>
      <c r="M110" s="13" t="s">
        <v>356</v>
      </c>
      <c r="N110" s="13" t="s">
        <v>339</v>
      </c>
      <c r="O110" s="13" t="n">
        <v>270000</v>
      </c>
      <c r="P110" s="13" t="n">
        <v>1200</v>
      </c>
    </row>
    <row r="111" customFormat="false" ht="15.5" hidden="false" customHeight="false" outlineLevel="0" collapsed="false">
      <c r="A111" s="4" t="s">
        <v>580</v>
      </c>
      <c r="B111" s="13" t="s">
        <v>616</v>
      </c>
      <c r="C111" s="13" t="s">
        <v>268</v>
      </c>
      <c r="D111" s="13" t="s">
        <v>139</v>
      </c>
      <c r="E111" s="13" t="s">
        <v>503</v>
      </c>
      <c r="F111" s="13" t="n">
        <v>11.9</v>
      </c>
      <c r="G111" s="13" t="s">
        <v>590</v>
      </c>
      <c r="H111" s="13" t="n">
        <v>14.3</v>
      </c>
      <c r="I111" s="13" t="n">
        <v>75.5</v>
      </c>
      <c r="J111" s="13" t="n">
        <v>72.4</v>
      </c>
      <c r="K111" s="13" t="n">
        <v>78.6</v>
      </c>
      <c r="L111" s="13" t="s">
        <v>317</v>
      </c>
      <c r="M111" s="13" t="s">
        <v>226</v>
      </c>
      <c r="N111" s="13" t="s">
        <v>261</v>
      </c>
      <c r="O111" s="13" t="n">
        <v>200000</v>
      </c>
      <c r="P111" s="13" t="n">
        <v>1000</v>
      </c>
    </row>
    <row r="112" customFormat="false" ht="15.5" hidden="false" customHeight="false" outlineLevel="0" collapsed="false">
      <c r="A112" s="4" t="s">
        <v>618</v>
      </c>
      <c r="B112" s="13" t="s">
        <v>619</v>
      </c>
      <c r="C112" s="13" t="s">
        <v>233</v>
      </c>
      <c r="D112" s="13" t="s">
        <v>153</v>
      </c>
      <c r="E112" s="13" t="s">
        <v>340</v>
      </c>
      <c r="F112" s="13" t="n">
        <v>13.8</v>
      </c>
      <c r="G112" s="13" t="s">
        <v>433</v>
      </c>
      <c r="H112" s="13" t="n">
        <v>17.6</v>
      </c>
      <c r="I112" s="13" t="n">
        <v>69</v>
      </c>
      <c r="J112" s="13" t="n">
        <v>64.1</v>
      </c>
      <c r="K112" s="13" t="n">
        <v>73.9</v>
      </c>
      <c r="L112" s="13" t="s">
        <v>590</v>
      </c>
      <c r="M112" s="13" t="s">
        <v>241</v>
      </c>
      <c r="N112" s="13" t="s">
        <v>376</v>
      </c>
      <c r="O112" s="13" t="n">
        <v>325000</v>
      </c>
      <c r="P112" s="13" t="n">
        <v>500</v>
      </c>
    </row>
    <row r="113" customFormat="false" ht="15.5" hidden="false" customHeight="false" outlineLevel="0" collapsed="false">
      <c r="A113" s="4" t="s">
        <v>618</v>
      </c>
      <c r="B113" s="13" t="s">
        <v>623</v>
      </c>
      <c r="C113" s="13" t="s">
        <v>503</v>
      </c>
      <c r="D113" s="13" t="s">
        <v>268</v>
      </c>
      <c r="E113" s="13" t="s">
        <v>169</v>
      </c>
      <c r="F113" s="13" t="n">
        <v>17.3</v>
      </c>
      <c r="G113" s="13" t="s">
        <v>423</v>
      </c>
      <c r="H113" s="13" t="n">
        <v>19.9</v>
      </c>
      <c r="I113" s="13" t="n">
        <v>67.1</v>
      </c>
      <c r="J113" s="13" t="n">
        <v>64</v>
      </c>
      <c r="K113" s="13" t="n">
        <v>70.2</v>
      </c>
      <c r="L113" s="13" t="s">
        <v>135</v>
      </c>
      <c r="M113" s="13" t="s">
        <v>306</v>
      </c>
      <c r="N113" s="13" t="s">
        <v>210</v>
      </c>
      <c r="O113" s="13" t="n">
        <v>548000</v>
      </c>
      <c r="P113" s="13" t="n">
        <v>1300</v>
      </c>
    </row>
    <row r="114" customFormat="false" ht="15.5" hidden="false" customHeight="false" outlineLevel="0" collapsed="false">
      <c r="A114" s="4" t="s">
        <v>618</v>
      </c>
      <c r="B114" s="13" t="s">
        <v>624</v>
      </c>
      <c r="C114" s="13" t="s">
        <v>536</v>
      </c>
      <c r="D114" s="13" t="s">
        <v>503</v>
      </c>
      <c r="E114" s="13" t="s">
        <v>375</v>
      </c>
      <c r="F114" s="13" t="n">
        <v>15.5</v>
      </c>
      <c r="G114" s="13" t="s">
        <v>322</v>
      </c>
      <c r="H114" s="13" t="n">
        <v>17.5</v>
      </c>
      <c r="I114" s="13" t="n">
        <v>69.3</v>
      </c>
      <c r="J114" s="13" t="n">
        <v>66.7</v>
      </c>
      <c r="K114" s="13" t="n">
        <v>71.8</v>
      </c>
      <c r="L114" s="13" t="s">
        <v>503</v>
      </c>
      <c r="M114" s="13" t="s">
        <v>179</v>
      </c>
      <c r="N114" s="13" t="s">
        <v>340</v>
      </c>
      <c r="O114" s="13" t="n">
        <v>555000</v>
      </c>
      <c r="P114" s="13" t="n">
        <v>1700</v>
      </c>
    </row>
    <row r="115" customFormat="false" ht="15.5" hidden="false" customHeight="false" outlineLevel="0" collapsed="false">
      <c r="A115" s="4" t="s">
        <v>618</v>
      </c>
      <c r="B115" s="13" t="s">
        <v>626</v>
      </c>
      <c r="C115" s="13" t="s">
        <v>305</v>
      </c>
      <c r="D115" s="13" t="s">
        <v>152</v>
      </c>
      <c r="E115" s="13" t="s">
        <v>160</v>
      </c>
      <c r="F115" s="13" t="n">
        <v>17.9</v>
      </c>
      <c r="G115" s="13" t="s">
        <v>362</v>
      </c>
      <c r="H115" s="13" t="n">
        <v>20</v>
      </c>
      <c r="I115" s="13" t="n">
        <v>67.7</v>
      </c>
      <c r="J115" s="13" t="n">
        <v>65.1</v>
      </c>
      <c r="K115" s="13" t="n">
        <v>70.3</v>
      </c>
      <c r="L115" s="13" t="s">
        <v>201</v>
      </c>
      <c r="M115" s="13" t="s">
        <v>317</v>
      </c>
      <c r="N115" s="13" t="s">
        <v>168</v>
      </c>
      <c r="O115" s="13" t="n">
        <v>648000</v>
      </c>
      <c r="P115" s="13" t="n">
        <v>1800</v>
      </c>
    </row>
    <row r="116" customFormat="false" ht="15.5" hidden="false" customHeight="false" outlineLevel="0" collapsed="false">
      <c r="A116" s="4" t="s">
        <v>618</v>
      </c>
      <c r="B116" s="13" t="s">
        <v>628</v>
      </c>
      <c r="C116" s="13" t="s">
        <v>209</v>
      </c>
      <c r="D116" s="13" t="s">
        <v>261</v>
      </c>
      <c r="E116" s="13" t="s">
        <v>470</v>
      </c>
      <c r="F116" s="13" t="n">
        <v>15.4</v>
      </c>
      <c r="G116" s="13" t="s">
        <v>696</v>
      </c>
      <c r="H116" s="13" t="n">
        <v>17.1</v>
      </c>
      <c r="I116" s="13" t="n">
        <v>70.4</v>
      </c>
      <c r="J116" s="13" t="n">
        <v>68.2</v>
      </c>
      <c r="K116" s="13" t="n">
        <v>72.5</v>
      </c>
      <c r="L116" s="13" t="s">
        <v>317</v>
      </c>
      <c r="M116" s="13" t="s">
        <v>363</v>
      </c>
      <c r="N116" s="13" t="s">
        <v>275</v>
      </c>
      <c r="O116" s="13" t="n">
        <v>728000</v>
      </c>
      <c r="P116" s="13" t="n">
        <v>2500</v>
      </c>
    </row>
    <row r="117" customFormat="false" ht="15.5" hidden="false" customHeight="false" outlineLevel="0" collapsed="false">
      <c r="A117" s="4" t="s">
        <v>618</v>
      </c>
      <c r="B117" s="13" t="s">
        <v>630</v>
      </c>
      <c r="C117" s="13" t="s">
        <v>323</v>
      </c>
      <c r="D117" s="13" t="s">
        <v>150</v>
      </c>
      <c r="E117" s="13" t="s">
        <v>573</v>
      </c>
      <c r="F117" s="13" t="n">
        <v>14.3</v>
      </c>
      <c r="G117" s="13" t="s">
        <v>376</v>
      </c>
      <c r="H117" s="13" t="n">
        <v>15.9</v>
      </c>
      <c r="I117" s="13" t="n">
        <v>72.3</v>
      </c>
      <c r="J117" s="13" t="n">
        <v>70.2</v>
      </c>
      <c r="K117" s="13" t="n">
        <v>74.3</v>
      </c>
      <c r="L117" s="13" t="s">
        <v>275</v>
      </c>
      <c r="M117" s="13" t="s">
        <v>150</v>
      </c>
      <c r="N117" s="13" t="s">
        <v>135</v>
      </c>
      <c r="O117" s="13" t="n">
        <v>562000</v>
      </c>
      <c r="P117" s="13" t="n">
        <v>2600</v>
      </c>
    </row>
    <row r="118" customFormat="false" ht="15.5" hidden="false" customHeight="false" outlineLevel="0" collapsed="false">
      <c r="A118" s="4" t="s">
        <v>618</v>
      </c>
      <c r="B118" s="13" t="s">
        <v>633</v>
      </c>
      <c r="C118" s="13" t="s">
        <v>150</v>
      </c>
      <c r="D118" s="13" t="s">
        <v>162</v>
      </c>
      <c r="E118" s="13" t="s">
        <v>398</v>
      </c>
      <c r="F118" s="13" t="n">
        <v>11.6</v>
      </c>
      <c r="G118" s="13" t="s">
        <v>433</v>
      </c>
      <c r="H118" s="13" t="n">
        <v>13.1</v>
      </c>
      <c r="I118" s="13" t="n">
        <v>75</v>
      </c>
      <c r="J118" s="13" t="n">
        <v>73</v>
      </c>
      <c r="K118" s="13" t="n">
        <v>77</v>
      </c>
      <c r="L118" s="13" t="s">
        <v>179</v>
      </c>
      <c r="M118" s="13" t="s">
        <v>162</v>
      </c>
      <c r="N118" s="13" t="s">
        <v>152</v>
      </c>
      <c r="O118" s="13" t="n">
        <v>471000</v>
      </c>
      <c r="P118" s="13" t="n">
        <v>2300</v>
      </c>
    </row>
    <row r="119" customFormat="false" ht="29" hidden="false" customHeight="false" outlineLevel="0" collapsed="false">
      <c r="A119" s="4" t="s">
        <v>637</v>
      </c>
      <c r="B119" s="13" t="s">
        <v>638</v>
      </c>
      <c r="C119" s="13" t="s">
        <v>446</v>
      </c>
      <c r="D119" s="13" t="s">
        <v>503</v>
      </c>
      <c r="E119" s="13" t="s">
        <v>134</v>
      </c>
      <c r="F119" s="13" t="n">
        <v>15.1</v>
      </c>
      <c r="G119" s="13" t="s">
        <v>322</v>
      </c>
      <c r="H119" s="13" t="n">
        <v>16.6</v>
      </c>
      <c r="I119" s="13" t="n">
        <v>67.7</v>
      </c>
      <c r="J119" s="13" t="n">
        <v>65.7</v>
      </c>
      <c r="K119" s="13" t="n">
        <v>69.7</v>
      </c>
      <c r="L119" s="13" t="s">
        <v>241</v>
      </c>
      <c r="M119" s="13" t="s">
        <v>573</v>
      </c>
      <c r="N119" s="13" t="s">
        <v>375</v>
      </c>
      <c r="O119" s="13" t="n">
        <v>1256000</v>
      </c>
      <c r="P119" s="13" t="n">
        <v>3700</v>
      </c>
    </row>
    <row r="120" customFormat="false" ht="29" hidden="false" customHeight="false" outlineLevel="0" collapsed="false">
      <c r="A120" s="4" t="s">
        <v>637</v>
      </c>
      <c r="B120" s="13" t="s">
        <v>643</v>
      </c>
      <c r="C120" s="13" t="s">
        <v>275</v>
      </c>
      <c r="D120" s="13" t="s">
        <v>233</v>
      </c>
      <c r="E120" s="13" t="s">
        <v>573</v>
      </c>
      <c r="F120" s="13" t="n">
        <v>15.6</v>
      </c>
      <c r="G120" s="13" t="s">
        <v>962</v>
      </c>
      <c r="H120" s="13" t="n">
        <v>16.8</v>
      </c>
      <c r="I120" s="13" t="n">
        <v>71.4</v>
      </c>
      <c r="J120" s="13" t="n">
        <v>70</v>
      </c>
      <c r="K120" s="13" t="n">
        <v>72.8</v>
      </c>
      <c r="L120" s="13" t="s">
        <v>323</v>
      </c>
      <c r="M120" s="13" t="s">
        <v>304</v>
      </c>
      <c r="N120" s="13" t="s">
        <v>201</v>
      </c>
      <c r="O120" s="13" t="n">
        <v>1926000</v>
      </c>
      <c r="P120" s="13" t="n">
        <v>5500</v>
      </c>
    </row>
    <row r="121" customFormat="false" ht="15.5" hidden="false" customHeight="false" outlineLevel="0" collapsed="false">
      <c r="A121" s="4" t="s">
        <v>637</v>
      </c>
      <c r="B121" s="13" t="s">
        <v>645</v>
      </c>
      <c r="C121" s="13" t="s">
        <v>268</v>
      </c>
      <c r="D121" s="13" t="s">
        <v>285</v>
      </c>
      <c r="E121" s="13" t="s">
        <v>446</v>
      </c>
      <c r="F121" s="13" t="n">
        <v>19.6</v>
      </c>
      <c r="G121" s="13" t="s">
        <v>351</v>
      </c>
      <c r="H121" s="13" t="n">
        <v>25.4</v>
      </c>
      <c r="I121" s="13" t="n">
        <v>70.4</v>
      </c>
      <c r="J121" s="13" t="n">
        <v>64</v>
      </c>
      <c r="K121" s="13" t="n">
        <v>76.8</v>
      </c>
      <c r="L121" s="13" t="s">
        <v>306</v>
      </c>
      <c r="M121" s="13" t="s">
        <v>270</v>
      </c>
      <c r="N121" s="13" t="s">
        <v>283</v>
      </c>
      <c r="O121" s="13" t="n">
        <v>68000</v>
      </c>
      <c r="P121" s="13" t="n">
        <v>300</v>
      </c>
    </row>
    <row r="122" customFormat="false" ht="29" hidden="false" customHeight="false" outlineLevel="0" collapsed="false">
      <c r="A122" s="4" t="s">
        <v>637</v>
      </c>
      <c r="B122" s="13" t="s">
        <v>647</v>
      </c>
      <c r="C122" s="13" t="s">
        <v>170</v>
      </c>
      <c r="D122" s="13" t="s">
        <v>305</v>
      </c>
      <c r="E122" s="13" t="s">
        <v>435</v>
      </c>
      <c r="F122" s="13" t="n">
        <v>16</v>
      </c>
      <c r="G122" s="13" t="s">
        <v>322</v>
      </c>
      <c r="H122" s="13" t="n">
        <v>18.3</v>
      </c>
      <c r="I122" s="13" t="n">
        <v>69.3</v>
      </c>
      <c r="J122" s="13" t="n">
        <v>66.4</v>
      </c>
      <c r="K122" s="13" t="n">
        <v>72.3</v>
      </c>
      <c r="L122" s="13" t="s">
        <v>304</v>
      </c>
      <c r="M122" s="13" t="s">
        <v>226</v>
      </c>
      <c r="N122" s="13" t="s">
        <v>248</v>
      </c>
      <c r="O122" s="13" t="n">
        <v>295000</v>
      </c>
      <c r="P122" s="13" t="n">
        <v>1400</v>
      </c>
    </row>
    <row r="123" customFormat="false" ht="29" hidden="false" customHeight="false" outlineLevel="0" collapsed="false">
      <c r="A123" s="4" t="s">
        <v>637</v>
      </c>
      <c r="B123" s="13" t="s">
        <v>650</v>
      </c>
      <c r="C123" s="13" t="s">
        <v>233</v>
      </c>
      <c r="D123" s="13" t="s">
        <v>363</v>
      </c>
      <c r="E123" s="13" t="s">
        <v>261</v>
      </c>
      <c r="F123" s="13" t="n">
        <v>13</v>
      </c>
      <c r="G123" s="13" t="s">
        <v>475</v>
      </c>
      <c r="H123" s="13" t="n">
        <v>15</v>
      </c>
      <c r="I123" s="13" t="n">
        <v>71.7</v>
      </c>
      <c r="J123" s="13" t="n">
        <v>69.2</v>
      </c>
      <c r="K123" s="13" t="n">
        <v>74.2</v>
      </c>
      <c r="L123" s="13" t="s">
        <v>323</v>
      </c>
      <c r="M123" s="13" t="s">
        <v>268</v>
      </c>
      <c r="N123" s="13" t="s">
        <v>305</v>
      </c>
      <c r="O123" s="13" t="n">
        <v>293000</v>
      </c>
      <c r="P123" s="13" t="n">
        <v>1800</v>
      </c>
    </row>
    <row r="124" customFormat="false" ht="29" hidden="false" customHeight="false" outlineLevel="0" collapsed="false">
      <c r="A124" s="4" t="s">
        <v>653</v>
      </c>
      <c r="B124" s="13" t="s">
        <v>654</v>
      </c>
      <c r="C124" s="13" t="s">
        <v>209</v>
      </c>
      <c r="D124" s="13" t="s">
        <v>261</v>
      </c>
      <c r="E124" s="13" t="s">
        <v>470</v>
      </c>
      <c r="F124" s="13" t="n">
        <v>15.5</v>
      </c>
      <c r="G124" s="13" t="s">
        <v>696</v>
      </c>
      <c r="H124" s="13" t="n">
        <v>17.4</v>
      </c>
      <c r="I124" s="13" t="n">
        <v>66.9</v>
      </c>
      <c r="J124" s="13" t="n">
        <v>64.5</v>
      </c>
      <c r="K124" s="13" t="n">
        <v>69.3</v>
      </c>
      <c r="L124" s="13" t="s">
        <v>340</v>
      </c>
      <c r="M124" s="13" t="s">
        <v>152</v>
      </c>
      <c r="N124" s="13" t="s">
        <v>339</v>
      </c>
      <c r="O124" s="13" t="n">
        <v>724000</v>
      </c>
      <c r="P124" s="13" t="n">
        <v>2400</v>
      </c>
    </row>
    <row r="125" customFormat="false" ht="29" hidden="false" customHeight="false" outlineLevel="0" collapsed="false">
      <c r="A125" s="4" t="s">
        <v>653</v>
      </c>
      <c r="B125" s="13" t="s">
        <v>658</v>
      </c>
      <c r="C125" s="13" t="s">
        <v>503</v>
      </c>
      <c r="D125" s="13" t="s">
        <v>150</v>
      </c>
      <c r="E125" s="13" t="s">
        <v>340</v>
      </c>
      <c r="F125" s="13" t="n">
        <v>16</v>
      </c>
      <c r="G125" s="13" t="s">
        <v>462</v>
      </c>
      <c r="H125" s="13" t="n">
        <v>18.1</v>
      </c>
      <c r="I125" s="13" t="n">
        <v>70.5</v>
      </c>
      <c r="J125" s="13" t="n">
        <v>67.9</v>
      </c>
      <c r="K125" s="13" t="n">
        <v>73.2</v>
      </c>
      <c r="L125" s="13" t="s">
        <v>135</v>
      </c>
      <c r="M125" s="13" t="s">
        <v>398</v>
      </c>
      <c r="N125" s="13" t="s">
        <v>170</v>
      </c>
      <c r="O125" s="13" t="n">
        <v>624000</v>
      </c>
      <c r="P125" s="13" t="n">
        <v>1900</v>
      </c>
    </row>
    <row r="126" customFormat="false" ht="29" hidden="false" customHeight="false" outlineLevel="0" collapsed="false">
      <c r="A126" s="4" t="s">
        <v>653</v>
      </c>
      <c r="B126" s="13" t="s">
        <v>659</v>
      </c>
      <c r="C126" s="13" t="s">
        <v>261</v>
      </c>
      <c r="D126" s="13" t="s">
        <v>304</v>
      </c>
      <c r="E126" s="13" t="s">
        <v>202</v>
      </c>
      <c r="F126" s="13" t="n">
        <v>17.9</v>
      </c>
      <c r="G126" s="13" t="s">
        <v>908</v>
      </c>
      <c r="H126" s="13" t="n">
        <v>20.3</v>
      </c>
      <c r="I126" s="13" t="n">
        <v>67.2</v>
      </c>
      <c r="J126" s="13" t="n">
        <v>64.2</v>
      </c>
      <c r="K126" s="13" t="n">
        <v>70.3</v>
      </c>
      <c r="L126" s="13" t="s">
        <v>136</v>
      </c>
      <c r="M126" s="13" t="s">
        <v>232</v>
      </c>
      <c r="N126" s="13" t="s">
        <v>383</v>
      </c>
      <c r="O126" s="13" t="n">
        <v>484000</v>
      </c>
      <c r="P126" s="13" t="n">
        <v>1500</v>
      </c>
    </row>
    <row r="127" customFormat="false" ht="29" hidden="false" customHeight="false" outlineLevel="0" collapsed="false">
      <c r="A127" s="4" t="s">
        <v>653</v>
      </c>
      <c r="B127" s="13" t="s">
        <v>660</v>
      </c>
      <c r="C127" s="13" t="s">
        <v>317</v>
      </c>
      <c r="D127" s="13" t="s">
        <v>190</v>
      </c>
      <c r="E127" s="13" t="s">
        <v>503</v>
      </c>
      <c r="F127" s="13" t="n">
        <v>14.7</v>
      </c>
      <c r="G127" s="13" t="s">
        <v>481</v>
      </c>
      <c r="H127" s="13" t="n">
        <v>16.1</v>
      </c>
      <c r="I127" s="13" t="n">
        <v>74.1</v>
      </c>
      <c r="J127" s="13" t="n">
        <v>72.5</v>
      </c>
      <c r="K127" s="13" t="n">
        <v>75.8</v>
      </c>
      <c r="L127" s="13" t="s">
        <v>192</v>
      </c>
      <c r="M127" s="13" t="s">
        <v>151</v>
      </c>
      <c r="N127" s="13" t="s">
        <v>398</v>
      </c>
      <c r="O127" s="13" t="n">
        <v>1354000</v>
      </c>
      <c r="P127" s="13" t="n">
        <v>4200</v>
      </c>
    </row>
    <row r="128" customFormat="false" ht="15.5" hidden="false" customHeight="false" outlineLevel="0" collapsed="false">
      <c r="A128" s="4" t="s">
        <v>653</v>
      </c>
      <c r="B128" s="13" t="s">
        <v>663</v>
      </c>
      <c r="C128" s="13" t="s">
        <v>323</v>
      </c>
      <c r="D128" s="13" t="s">
        <v>162</v>
      </c>
      <c r="E128" s="13" t="s">
        <v>209</v>
      </c>
      <c r="F128" s="13" t="n">
        <v>11.7</v>
      </c>
      <c r="G128" s="13" t="s">
        <v>543</v>
      </c>
      <c r="H128" s="13" t="n">
        <v>14.2</v>
      </c>
      <c r="I128" s="13" t="n">
        <v>73.4</v>
      </c>
      <c r="J128" s="13" t="n">
        <v>69.7</v>
      </c>
      <c r="K128" s="13" t="n">
        <v>77.1</v>
      </c>
      <c r="L128" s="13" t="s">
        <v>232</v>
      </c>
      <c r="M128" s="13" t="s">
        <v>190</v>
      </c>
      <c r="N128" s="13" t="s">
        <v>249</v>
      </c>
      <c r="O128" s="13" t="n">
        <v>187000</v>
      </c>
      <c r="P128" s="13" t="n">
        <v>800</v>
      </c>
    </row>
    <row r="129" customFormat="false" ht="15.5" hidden="false" customHeight="false" outlineLevel="0" collapsed="false">
      <c r="A129" s="4" t="s">
        <v>653</v>
      </c>
      <c r="B129" s="13" t="s">
        <v>664</v>
      </c>
      <c r="C129" s="13" t="s">
        <v>242</v>
      </c>
      <c r="D129" s="13" t="s">
        <v>134</v>
      </c>
      <c r="E129" s="13" t="s">
        <v>698</v>
      </c>
      <c r="F129" s="13" t="n">
        <v>14.3</v>
      </c>
      <c r="G129" s="13" t="s">
        <v>584</v>
      </c>
      <c r="H129" s="13" t="n">
        <v>16.4</v>
      </c>
      <c r="I129" s="13" t="n">
        <v>64</v>
      </c>
      <c r="J129" s="13" t="n">
        <v>61.2</v>
      </c>
      <c r="K129" s="13" t="n">
        <v>66.8</v>
      </c>
      <c r="L129" s="13" t="s">
        <v>446</v>
      </c>
      <c r="M129" s="13" t="s">
        <v>306</v>
      </c>
      <c r="N129" s="13" t="s">
        <v>160</v>
      </c>
      <c r="O129" s="13" t="n">
        <v>446000</v>
      </c>
      <c r="P129" s="13" t="n">
        <v>1900</v>
      </c>
    </row>
    <row r="130" customFormat="false" ht="15.5" hidden="false" customHeight="false" outlineLevel="0" collapsed="false">
      <c r="A130" s="4" t="s">
        <v>665</v>
      </c>
      <c r="B130" s="13" t="s">
        <v>666</v>
      </c>
      <c r="C130" s="13" t="s">
        <v>201</v>
      </c>
      <c r="D130" s="13" t="s">
        <v>503</v>
      </c>
      <c r="E130" s="13" t="s">
        <v>169</v>
      </c>
      <c r="F130" s="13" t="n">
        <v>15.1</v>
      </c>
      <c r="G130" s="13" t="s">
        <v>462</v>
      </c>
      <c r="H130" s="13" t="n">
        <v>16.2</v>
      </c>
      <c r="I130" s="13" t="n">
        <v>69.3</v>
      </c>
      <c r="J130" s="13" t="n">
        <v>67.9</v>
      </c>
      <c r="K130" s="13" t="n">
        <v>70.7</v>
      </c>
      <c r="L130" s="13" t="s">
        <v>503</v>
      </c>
      <c r="M130" s="13" t="s">
        <v>233</v>
      </c>
      <c r="N130" s="13" t="s">
        <v>573</v>
      </c>
      <c r="O130" s="13" t="n">
        <v>1600000</v>
      </c>
      <c r="P130" s="13" t="n">
        <v>6500</v>
      </c>
    </row>
    <row r="131" customFormat="false" ht="15.5" hidden="false" customHeight="false" outlineLevel="0" collapsed="false">
      <c r="A131" s="4" t="s">
        <v>665</v>
      </c>
      <c r="B131" s="13" t="s">
        <v>668</v>
      </c>
      <c r="C131" s="13" t="s">
        <v>248</v>
      </c>
      <c r="D131" s="13" t="s">
        <v>398</v>
      </c>
      <c r="E131" s="13" t="s">
        <v>340</v>
      </c>
      <c r="F131" s="13" t="n">
        <v>15.5</v>
      </c>
      <c r="G131" s="13" t="s">
        <v>597</v>
      </c>
      <c r="H131" s="13" t="n">
        <v>16.6</v>
      </c>
      <c r="I131" s="13" t="n">
        <v>70.8</v>
      </c>
      <c r="J131" s="13" t="n">
        <v>69.3</v>
      </c>
      <c r="K131" s="13" t="n">
        <v>72.2</v>
      </c>
      <c r="L131" s="13" t="s">
        <v>573</v>
      </c>
      <c r="M131" s="13" t="s">
        <v>323</v>
      </c>
      <c r="N131" s="13" t="s">
        <v>536</v>
      </c>
      <c r="O131" s="13" t="n">
        <v>2196000</v>
      </c>
      <c r="P131" s="13" t="n">
        <v>6100</v>
      </c>
    </row>
    <row r="132" customFormat="false" ht="15.5" hidden="false" customHeight="false" outlineLevel="0" collapsed="false">
      <c r="A132" s="4" t="s">
        <v>665</v>
      </c>
      <c r="B132" s="13" t="s">
        <v>670</v>
      </c>
      <c r="C132" s="13" t="s">
        <v>275</v>
      </c>
      <c r="D132" s="13" t="s">
        <v>183</v>
      </c>
      <c r="E132" s="13" t="s">
        <v>242</v>
      </c>
      <c r="F132" s="13" t="n">
        <v>19.6</v>
      </c>
      <c r="G132" s="13" t="s">
        <v>476</v>
      </c>
      <c r="H132" s="13" t="n">
        <v>29.5</v>
      </c>
      <c r="I132" s="13" t="n">
        <v>60.1</v>
      </c>
      <c r="J132" s="13" t="n">
        <v>48.1</v>
      </c>
      <c r="K132" s="13" t="n">
        <v>72.1</v>
      </c>
      <c r="L132" s="13" t="s">
        <v>543</v>
      </c>
      <c r="M132" s="13" t="s">
        <v>137</v>
      </c>
      <c r="N132" s="13" t="s">
        <v>240</v>
      </c>
      <c r="O132" s="13" t="n">
        <v>42000</v>
      </c>
      <c r="P132" s="13" t="n">
        <v>100</v>
      </c>
    </row>
    <row r="133" customFormat="false" ht="29" hidden="false" customHeight="false" outlineLevel="0" collapsed="false">
      <c r="A133" s="4" t="s">
        <v>671</v>
      </c>
      <c r="B133" s="13" t="s">
        <v>672</v>
      </c>
      <c r="C133" s="13" t="s">
        <v>261</v>
      </c>
      <c r="D133" s="13" t="s">
        <v>503</v>
      </c>
      <c r="E133" s="13" t="s">
        <v>305</v>
      </c>
      <c r="F133" s="13" t="n">
        <v>15.3</v>
      </c>
      <c r="G133" s="13" t="s">
        <v>962</v>
      </c>
      <c r="H133" s="13" t="n">
        <v>16.2</v>
      </c>
      <c r="I133" s="13" t="n">
        <v>70.1</v>
      </c>
      <c r="J133" s="13" t="n">
        <v>69</v>
      </c>
      <c r="K133" s="13" t="n">
        <v>71.1</v>
      </c>
      <c r="L133" s="13" t="s">
        <v>248</v>
      </c>
      <c r="M133" s="13" t="s">
        <v>398</v>
      </c>
      <c r="N133" s="13" t="s">
        <v>446</v>
      </c>
      <c r="O133" s="13" t="n">
        <v>3691000</v>
      </c>
      <c r="P133" s="13" t="n">
        <v>12100</v>
      </c>
    </row>
    <row r="134" customFormat="false" ht="29" hidden="false" customHeight="false" outlineLevel="0" collapsed="false">
      <c r="A134" s="4" t="s">
        <v>671</v>
      </c>
      <c r="B134" s="13" t="s">
        <v>673</v>
      </c>
      <c r="C134" s="13" t="s">
        <v>503</v>
      </c>
      <c r="D134" s="13" t="s">
        <v>191</v>
      </c>
      <c r="E134" s="13" t="s">
        <v>249</v>
      </c>
      <c r="F134" s="13" t="n">
        <v>15.8</v>
      </c>
      <c r="G134" s="13" t="s">
        <v>515</v>
      </c>
      <c r="H134" s="13" t="n">
        <v>19.5</v>
      </c>
      <c r="I134" s="13" t="n">
        <v>69.4</v>
      </c>
      <c r="J134" s="13" t="n">
        <v>64.5</v>
      </c>
      <c r="K134" s="13" t="n">
        <v>74.3</v>
      </c>
      <c r="L134" s="13" t="s">
        <v>269</v>
      </c>
      <c r="M134" s="13" t="s">
        <v>304</v>
      </c>
      <c r="N134" s="13" t="s">
        <v>433</v>
      </c>
      <c r="O134" s="13" t="n">
        <v>147000</v>
      </c>
      <c r="P134" s="13" t="n">
        <v>600</v>
      </c>
    </row>
    <row r="135" customFormat="false" ht="29" hidden="false" customHeight="false" outlineLevel="0" collapsed="false">
      <c r="A135" s="4" t="s">
        <v>674</v>
      </c>
      <c r="B135" s="13" t="s">
        <v>675</v>
      </c>
      <c r="C135" s="13" t="s">
        <v>233</v>
      </c>
      <c r="D135" s="13" t="s">
        <v>179</v>
      </c>
      <c r="E135" s="13" t="s">
        <v>323</v>
      </c>
      <c r="F135" s="13" t="n">
        <v>14.7</v>
      </c>
      <c r="G135" s="13" t="s">
        <v>351</v>
      </c>
      <c r="H135" s="13" t="n">
        <v>15.6</v>
      </c>
      <c r="I135" s="13" t="n">
        <v>72.2</v>
      </c>
      <c r="J135" s="13" t="n">
        <v>71</v>
      </c>
      <c r="K135" s="13" t="n">
        <v>73.4</v>
      </c>
      <c r="L135" s="13" t="s">
        <v>201</v>
      </c>
      <c r="M135" s="13" t="s">
        <v>323</v>
      </c>
      <c r="N135" s="13" t="s">
        <v>169</v>
      </c>
      <c r="O135" s="13" t="n">
        <v>2803000</v>
      </c>
      <c r="P135" s="13" t="n">
        <v>8600</v>
      </c>
    </row>
    <row r="136" customFormat="false" ht="29" hidden="false" customHeight="false" outlineLevel="0" collapsed="false">
      <c r="A136" s="4" t="s">
        <v>674</v>
      </c>
      <c r="B136" s="13" t="s">
        <v>677</v>
      </c>
      <c r="C136" s="13" t="s">
        <v>595</v>
      </c>
      <c r="D136" s="13" t="s">
        <v>269</v>
      </c>
      <c r="E136" s="13" t="s">
        <v>284</v>
      </c>
      <c r="F136" s="13" t="n">
        <v>17.2</v>
      </c>
      <c r="G136" s="13" t="s">
        <v>343</v>
      </c>
      <c r="H136" s="13" t="n">
        <v>18.7</v>
      </c>
      <c r="I136" s="13" t="n">
        <v>64.1</v>
      </c>
      <c r="J136" s="13" t="n">
        <v>62.3</v>
      </c>
      <c r="K136" s="13" t="n">
        <v>66</v>
      </c>
      <c r="L136" s="13" t="s">
        <v>180</v>
      </c>
      <c r="M136" s="13" t="s">
        <v>233</v>
      </c>
      <c r="N136" s="13" t="s">
        <v>305</v>
      </c>
      <c r="O136" s="13" t="n">
        <v>1035000</v>
      </c>
      <c r="P136" s="13" t="n">
        <v>4100</v>
      </c>
    </row>
    <row r="137" customFormat="false" ht="15.5" hidden="false" customHeight="false" outlineLevel="0" collapsed="false">
      <c r="A137" s="4" t="s">
        <v>680</v>
      </c>
      <c r="B137" s="13" t="s">
        <v>681</v>
      </c>
      <c r="C137" s="13" t="s">
        <v>275</v>
      </c>
      <c r="D137" s="13" t="s">
        <v>173</v>
      </c>
      <c r="E137" s="13" t="s">
        <v>201</v>
      </c>
      <c r="F137" s="13" t="n">
        <v>14.9</v>
      </c>
      <c r="G137" s="13" t="s">
        <v>635</v>
      </c>
      <c r="H137" s="13" t="n">
        <v>15.8</v>
      </c>
      <c r="I137" s="13" t="n">
        <v>71.3</v>
      </c>
      <c r="J137" s="13" t="n">
        <v>70.2</v>
      </c>
      <c r="K137" s="13" t="n">
        <v>72.3</v>
      </c>
      <c r="L137" s="13" t="s">
        <v>180</v>
      </c>
      <c r="M137" s="13" t="s">
        <v>173</v>
      </c>
      <c r="N137" s="13" t="s">
        <v>573</v>
      </c>
      <c r="O137" s="13" t="n">
        <v>3367000</v>
      </c>
      <c r="P137" s="13" t="n">
        <v>11000</v>
      </c>
    </row>
    <row r="138" customFormat="false" ht="15.5" hidden="false" customHeight="false" outlineLevel="0" collapsed="false">
      <c r="A138" s="4" t="s">
        <v>680</v>
      </c>
      <c r="B138" s="13" t="s">
        <v>682</v>
      </c>
      <c r="C138" s="13" t="s">
        <v>242</v>
      </c>
      <c r="D138" s="13" t="s">
        <v>241</v>
      </c>
      <c r="E138" s="13" t="s">
        <v>543</v>
      </c>
      <c r="F138" s="13" t="n">
        <v>18.4</v>
      </c>
      <c r="G138" s="13" t="s">
        <v>382</v>
      </c>
      <c r="H138" s="13" t="n">
        <v>20.8</v>
      </c>
      <c r="I138" s="13" t="n">
        <v>61.3</v>
      </c>
      <c r="J138" s="13" t="n">
        <v>58.3</v>
      </c>
      <c r="K138" s="13" t="n">
        <v>64.2</v>
      </c>
      <c r="L138" s="13" t="s">
        <v>269</v>
      </c>
      <c r="M138" s="13" t="s">
        <v>573</v>
      </c>
      <c r="N138" s="13" t="s">
        <v>369</v>
      </c>
      <c r="O138" s="13" t="n">
        <v>471000</v>
      </c>
      <c r="P138" s="13" t="n">
        <v>1700</v>
      </c>
    </row>
    <row r="139" customFormat="false" ht="15.5" hidden="false" customHeight="false" outlineLevel="0" collapsed="false">
      <c r="A139" s="4" t="s">
        <v>686</v>
      </c>
      <c r="B139" s="13" t="s">
        <v>687</v>
      </c>
      <c r="C139" s="13" t="s">
        <v>248</v>
      </c>
      <c r="D139" s="13" t="s">
        <v>323</v>
      </c>
      <c r="E139" s="13" t="s">
        <v>446</v>
      </c>
      <c r="F139" s="13" t="n">
        <v>14.5</v>
      </c>
      <c r="G139" s="13" t="s">
        <v>696</v>
      </c>
      <c r="H139" s="13" t="n">
        <v>15.4</v>
      </c>
      <c r="I139" s="13" t="n">
        <v>70.6</v>
      </c>
      <c r="J139" s="13" t="n">
        <v>69.5</v>
      </c>
      <c r="K139" s="13" t="n">
        <v>71.7</v>
      </c>
      <c r="L139" s="13" t="s">
        <v>248</v>
      </c>
      <c r="M139" s="13" t="s">
        <v>398</v>
      </c>
      <c r="N139" s="13" t="s">
        <v>305</v>
      </c>
      <c r="O139" s="13" t="n">
        <v>3139000</v>
      </c>
      <c r="P139" s="13" t="n">
        <v>10500</v>
      </c>
    </row>
    <row r="140" customFormat="false" ht="15.5" hidden="false" customHeight="false" outlineLevel="0" collapsed="false">
      <c r="A140" s="4" t="s">
        <v>686</v>
      </c>
      <c r="B140" s="13" t="s">
        <v>688</v>
      </c>
      <c r="C140" s="13" t="s">
        <v>446</v>
      </c>
      <c r="D140" s="13" t="s">
        <v>398</v>
      </c>
      <c r="E140" s="13" t="s">
        <v>168</v>
      </c>
      <c r="F140" s="13" t="n">
        <v>19.2</v>
      </c>
      <c r="G140" s="13" t="s">
        <v>403</v>
      </c>
      <c r="H140" s="13" t="n">
        <v>21.3</v>
      </c>
      <c r="I140" s="13" t="n">
        <v>67.3</v>
      </c>
      <c r="J140" s="13" t="n">
        <v>64.8</v>
      </c>
      <c r="K140" s="13" t="n">
        <v>69.8</v>
      </c>
      <c r="L140" s="13" t="s">
        <v>412</v>
      </c>
      <c r="M140" s="13" t="s">
        <v>306</v>
      </c>
      <c r="N140" s="13" t="s">
        <v>249</v>
      </c>
      <c r="O140" s="13" t="n">
        <v>699000</v>
      </c>
      <c r="P140" s="13" t="n">
        <v>2200</v>
      </c>
    </row>
    <row r="141" customFormat="false" ht="29" hidden="false" customHeight="false" outlineLevel="0" collapsed="false">
      <c r="A141" s="4" t="s">
        <v>991</v>
      </c>
      <c r="B141" s="13" t="s">
        <v>992</v>
      </c>
      <c r="C141" s="13" t="s">
        <v>305</v>
      </c>
      <c r="D141" s="13" t="s">
        <v>356</v>
      </c>
      <c r="E141" s="13" t="s">
        <v>159</v>
      </c>
      <c r="F141" s="13" t="n">
        <v>13.8</v>
      </c>
      <c r="G141" s="13" t="s">
        <v>598</v>
      </c>
      <c r="H141" s="13" t="n">
        <v>17.2</v>
      </c>
      <c r="I141" s="13" t="n">
        <v>68</v>
      </c>
      <c r="J141" s="13" t="n">
        <v>63.7</v>
      </c>
      <c r="K141" s="13" t="n">
        <v>72.4</v>
      </c>
      <c r="L141" s="13" t="s">
        <v>261</v>
      </c>
      <c r="M141" s="13" t="s">
        <v>363</v>
      </c>
      <c r="N141" s="13" t="s">
        <v>339</v>
      </c>
      <c r="O141" s="13" t="n">
        <v>126000</v>
      </c>
      <c r="P141" s="13" t="n">
        <v>700</v>
      </c>
    </row>
    <row r="142" customFormat="false" ht="15.5" hidden="false" customHeight="false" outlineLevel="0" collapsed="false">
      <c r="A142" s="4" t="s">
        <v>991</v>
      </c>
      <c r="B142" s="13" t="s">
        <v>993</v>
      </c>
      <c r="C142" s="13" t="s">
        <v>536</v>
      </c>
      <c r="D142" s="13" t="s">
        <v>398</v>
      </c>
      <c r="E142" s="13" t="s">
        <v>159</v>
      </c>
      <c r="F142" s="13" t="n">
        <v>17.9</v>
      </c>
      <c r="G142" s="13" t="s">
        <v>423</v>
      </c>
      <c r="H142" s="13" t="n">
        <v>21</v>
      </c>
      <c r="I142" s="13" t="n">
        <v>69.6</v>
      </c>
      <c r="J142" s="13" t="n">
        <v>66.1</v>
      </c>
      <c r="K142" s="13" t="n">
        <v>73.2</v>
      </c>
      <c r="L142" s="13" t="s">
        <v>179</v>
      </c>
      <c r="M142" s="13" t="s">
        <v>153</v>
      </c>
      <c r="N142" s="13" t="s">
        <v>180</v>
      </c>
      <c r="O142" s="13" t="n">
        <v>274000</v>
      </c>
      <c r="P142" s="13" t="n">
        <v>900</v>
      </c>
    </row>
    <row r="143" customFormat="false" ht="29" hidden="false" customHeight="false" outlineLevel="0" collapsed="false">
      <c r="A143" s="4" t="s">
        <v>991</v>
      </c>
      <c r="B143" s="13" t="s">
        <v>277</v>
      </c>
      <c r="C143" s="13" t="s">
        <v>151</v>
      </c>
      <c r="D143" s="13" t="s">
        <v>285</v>
      </c>
      <c r="E143" s="13" t="s">
        <v>398</v>
      </c>
      <c r="F143" s="13" t="n">
        <v>14.8</v>
      </c>
      <c r="G143" s="13" t="s">
        <v>501</v>
      </c>
      <c r="H143" s="13" t="n">
        <v>18.4</v>
      </c>
      <c r="I143" s="13" t="n">
        <v>77.5</v>
      </c>
      <c r="J143" s="13" t="n">
        <v>73</v>
      </c>
      <c r="K143" s="13" t="n">
        <v>81.9</v>
      </c>
      <c r="L143" s="13" t="s">
        <v>211</v>
      </c>
      <c r="M143" s="13" t="s">
        <v>270</v>
      </c>
      <c r="N143" s="13" t="s">
        <v>192</v>
      </c>
      <c r="O143" s="13" t="n">
        <v>107000</v>
      </c>
      <c r="P143" s="13" t="n">
        <v>600</v>
      </c>
    </row>
    <row r="144" customFormat="false" ht="15.5" hidden="false" customHeight="false" outlineLevel="0" collapsed="false">
      <c r="A144" s="4" t="s">
        <v>991</v>
      </c>
      <c r="B144" s="13" t="s">
        <v>994</v>
      </c>
      <c r="C144" s="13" t="s">
        <v>340</v>
      </c>
      <c r="D144" s="13" t="s">
        <v>173</v>
      </c>
      <c r="E144" s="13" t="s">
        <v>283</v>
      </c>
      <c r="F144" s="13" t="n">
        <v>13.3</v>
      </c>
      <c r="G144" s="13" t="s">
        <v>490</v>
      </c>
      <c r="H144" s="13" t="n">
        <v>15.4</v>
      </c>
      <c r="I144" s="13" t="n">
        <v>67.2</v>
      </c>
      <c r="J144" s="13" t="n">
        <v>64.3</v>
      </c>
      <c r="K144" s="13" t="n">
        <v>70.1</v>
      </c>
      <c r="L144" s="13" t="s">
        <v>160</v>
      </c>
      <c r="M144" s="13" t="s">
        <v>201</v>
      </c>
      <c r="N144" s="13" t="s">
        <v>369</v>
      </c>
      <c r="O144" s="13" t="n">
        <v>569000</v>
      </c>
      <c r="P144" s="13" t="n">
        <v>1500</v>
      </c>
    </row>
    <row r="145" customFormat="false" ht="15.5" hidden="false" customHeight="false" outlineLevel="0" collapsed="false">
      <c r="A145" s="4" t="s">
        <v>991</v>
      </c>
      <c r="B145" s="13" t="s">
        <v>453</v>
      </c>
      <c r="C145" s="13" t="s">
        <v>173</v>
      </c>
      <c r="D145" s="13" t="s">
        <v>151</v>
      </c>
      <c r="E145" s="13" t="s">
        <v>412</v>
      </c>
      <c r="F145" s="13" t="n">
        <v>15.1</v>
      </c>
      <c r="G145" s="13" t="s">
        <v>376</v>
      </c>
      <c r="H145" s="13" t="n">
        <v>17.5</v>
      </c>
      <c r="I145" s="13" t="n">
        <v>70.4</v>
      </c>
      <c r="J145" s="13" t="n">
        <v>67.3</v>
      </c>
      <c r="K145" s="13" t="n">
        <v>73.4</v>
      </c>
      <c r="L145" s="13" t="s">
        <v>305</v>
      </c>
      <c r="M145" s="13" t="s">
        <v>317</v>
      </c>
      <c r="N145" s="13" t="s">
        <v>470</v>
      </c>
      <c r="O145" s="13" t="n">
        <v>477000</v>
      </c>
      <c r="P145" s="13" t="n">
        <v>1200</v>
      </c>
    </row>
    <row r="146" customFormat="false" ht="29" hidden="false" customHeight="false" outlineLevel="0" collapsed="false">
      <c r="A146" s="4" t="s">
        <v>991</v>
      </c>
      <c r="B146" s="13" t="s">
        <v>995</v>
      </c>
      <c r="C146" s="13" t="s">
        <v>180</v>
      </c>
      <c r="D146" s="13" t="s">
        <v>569</v>
      </c>
      <c r="E146" s="13" t="s">
        <v>160</v>
      </c>
      <c r="F146" s="13" t="n">
        <v>13.9</v>
      </c>
      <c r="G146" s="13" t="s">
        <v>303</v>
      </c>
      <c r="H146" s="13" t="n">
        <v>17.2</v>
      </c>
      <c r="I146" s="13" t="n">
        <v>72.1</v>
      </c>
      <c r="J146" s="13" t="n">
        <v>67.9</v>
      </c>
      <c r="K146" s="13" t="n">
        <v>76.2</v>
      </c>
      <c r="L146" s="13" t="s">
        <v>180</v>
      </c>
      <c r="M146" s="13" t="s">
        <v>162</v>
      </c>
      <c r="N146" s="13" t="s">
        <v>160</v>
      </c>
      <c r="O146" s="13" t="n">
        <v>194000</v>
      </c>
      <c r="P146" s="13" t="n">
        <v>800</v>
      </c>
    </row>
    <row r="147" customFormat="false" ht="15.5" hidden="false" customHeight="false" outlineLevel="0" collapsed="false">
      <c r="A147" s="4" t="s">
        <v>991</v>
      </c>
      <c r="B147" s="13" t="s">
        <v>996</v>
      </c>
      <c r="C147" s="13" t="s">
        <v>173</v>
      </c>
      <c r="D147" s="13" t="s">
        <v>569</v>
      </c>
      <c r="E147" s="13" t="s">
        <v>305</v>
      </c>
      <c r="F147" s="13" t="n">
        <v>13.1</v>
      </c>
      <c r="G147" s="13" t="s">
        <v>349</v>
      </c>
      <c r="H147" s="13" t="n">
        <v>15.5</v>
      </c>
      <c r="I147" s="13" t="n">
        <v>71.5</v>
      </c>
      <c r="J147" s="13" t="n">
        <v>68.2</v>
      </c>
      <c r="K147" s="13" t="n">
        <v>74.8</v>
      </c>
      <c r="L147" s="13" t="s">
        <v>305</v>
      </c>
      <c r="M147" s="13" t="s">
        <v>317</v>
      </c>
      <c r="N147" s="13" t="s">
        <v>470</v>
      </c>
      <c r="O147" s="13" t="n">
        <v>337000</v>
      </c>
      <c r="P147" s="13" t="n">
        <v>900</v>
      </c>
    </row>
    <row r="148" customFormat="false" ht="15.5" hidden="false" customHeight="false" outlineLevel="0" collapsed="false">
      <c r="A148" s="4" t="s">
        <v>991</v>
      </c>
      <c r="B148" s="13" t="s">
        <v>330</v>
      </c>
      <c r="C148" s="13" t="s">
        <v>233</v>
      </c>
      <c r="D148" s="13" t="s">
        <v>211</v>
      </c>
      <c r="E148" s="13" t="s">
        <v>305</v>
      </c>
      <c r="F148" s="13" t="n">
        <v>17.1</v>
      </c>
      <c r="G148" s="13" t="s">
        <v>322</v>
      </c>
      <c r="H148" s="13" t="n">
        <v>20.6</v>
      </c>
      <c r="I148" s="13" t="n">
        <v>71.9</v>
      </c>
      <c r="J148" s="13" t="n">
        <v>67.9</v>
      </c>
      <c r="K148" s="13" t="n">
        <v>76</v>
      </c>
      <c r="L148" s="13" t="s">
        <v>323</v>
      </c>
      <c r="M148" s="13" t="s">
        <v>191</v>
      </c>
      <c r="N148" s="13" t="s">
        <v>202</v>
      </c>
      <c r="O148" s="13" t="n">
        <v>261000</v>
      </c>
      <c r="P148" s="13" t="n">
        <v>700</v>
      </c>
    </row>
    <row r="149" customFormat="false" ht="15.5" hidden="false" customHeight="false" outlineLevel="0" collapsed="false">
      <c r="A149" s="4" t="s">
        <v>991</v>
      </c>
      <c r="B149" s="13" t="s">
        <v>437</v>
      </c>
      <c r="C149" s="13" t="s">
        <v>169</v>
      </c>
      <c r="D149" s="13" t="s">
        <v>306</v>
      </c>
      <c r="E149" s="13" t="s">
        <v>375</v>
      </c>
      <c r="F149" s="13" t="n">
        <v>15.9</v>
      </c>
      <c r="G149" s="13" t="s">
        <v>662</v>
      </c>
      <c r="H149" s="13" t="n">
        <v>18.8</v>
      </c>
      <c r="I149" s="13" t="n">
        <v>69.1</v>
      </c>
      <c r="J149" s="13" t="n">
        <v>65.4</v>
      </c>
      <c r="K149" s="13" t="n">
        <v>72.8</v>
      </c>
      <c r="L149" s="13" t="s">
        <v>398</v>
      </c>
      <c r="M149" s="13" t="s">
        <v>162</v>
      </c>
      <c r="N149" s="13" t="s">
        <v>318</v>
      </c>
      <c r="O149" s="13" t="n">
        <v>214000</v>
      </c>
      <c r="P149" s="13" t="n">
        <v>1000</v>
      </c>
    </row>
    <row r="150" customFormat="false" ht="29" hidden="false" customHeight="false" outlineLevel="0" collapsed="false">
      <c r="A150" s="4" t="s">
        <v>991</v>
      </c>
      <c r="B150" s="13" t="s">
        <v>997</v>
      </c>
      <c r="C150" s="13" t="s">
        <v>269</v>
      </c>
      <c r="D150" s="13" t="s">
        <v>201</v>
      </c>
      <c r="E150" s="13" t="s">
        <v>369</v>
      </c>
      <c r="F150" s="13" t="n">
        <v>16.1</v>
      </c>
      <c r="G150" s="13" t="s">
        <v>322</v>
      </c>
      <c r="H150" s="13" t="n">
        <v>18.6</v>
      </c>
      <c r="I150" s="13" t="n">
        <v>65.6</v>
      </c>
      <c r="J150" s="13" t="n">
        <v>62.1</v>
      </c>
      <c r="K150" s="13" t="n">
        <v>69</v>
      </c>
      <c r="L150" s="13" t="s">
        <v>160</v>
      </c>
      <c r="M150" s="13" t="s">
        <v>323</v>
      </c>
      <c r="N150" s="13" t="s">
        <v>435</v>
      </c>
      <c r="O150" s="13" t="n">
        <v>365000</v>
      </c>
      <c r="P150" s="13" t="n">
        <v>1200</v>
      </c>
    </row>
    <row r="151" customFormat="false" ht="15.5" hidden="false" customHeight="false" outlineLevel="0" collapsed="false">
      <c r="A151" s="4" t="s">
        <v>991</v>
      </c>
      <c r="B151" s="13" t="s">
        <v>998</v>
      </c>
      <c r="C151" s="13" t="s">
        <v>340</v>
      </c>
      <c r="D151" s="13" t="s">
        <v>233</v>
      </c>
      <c r="E151" s="13" t="s">
        <v>375</v>
      </c>
      <c r="F151" s="13" t="n">
        <v>12.8</v>
      </c>
      <c r="G151" s="13" t="s">
        <v>374</v>
      </c>
      <c r="H151" s="13" t="n">
        <v>15.6</v>
      </c>
      <c r="I151" s="13" t="n">
        <v>76.1</v>
      </c>
      <c r="J151" s="13" t="n">
        <v>72.6</v>
      </c>
      <c r="K151" s="13" t="n">
        <v>79.7</v>
      </c>
      <c r="L151" s="13" t="s">
        <v>211</v>
      </c>
      <c r="M151" s="13" t="s">
        <v>364</v>
      </c>
      <c r="N151" s="13" t="s">
        <v>304</v>
      </c>
      <c r="O151" s="13" t="n">
        <v>220000</v>
      </c>
      <c r="P151" s="13" t="n">
        <v>1300</v>
      </c>
    </row>
    <row r="152" customFormat="false" ht="15.5" hidden="false" customHeight="false" outlineLevel="0" collapsed="false">
      <c r="A152" s="4" t="s">
        <v>991</v>
      </c>
      <c r="B152" s="13" t="s">
        <v>467</v>
      </c>
      <c r="C152" s="13" t="s">
        <v>152</v>
      </c>
      <c r="D152" s="13" t="s">
        <v>162</v>
      </c>
      <c r="E152" s="13" t="s">
        <v>135</v>
      </c>
      <c r="F152" s="13" t="n">
        <v>17.7</v>
      </c>
      <c r="G152" s="13" t="s">
        <v>397</v>
      </c>
      <c r="H152" s="13" t="n">
        <v>20.7</v>
      </c>
      <c r="I152" s="13" t="n">
        <v>68.5</v>
      </c>
      <c r="J152" s="13" t="n">
        <v>65</v>
      </c>
      <c r="K152" s="13" t="n">
        <v>72.1</v>
      </c>
      <c r="L152" s="13" t="s">
        <v>152</v>
      </c>
      <c r="M152" s="13" t="s">
        <v>363</v>
      </c>
      <c r="N152" s="13" t="s">
        <v>340</v>
      </c>
      <c r="O152" s="13" t="n">
        <v>284000</v>
      </c>
      <c r="P152" s="13" t="n">
        <v>800</v>
      </c>
    </row>
    <row r="153" customFormat="false" ht="15.5" hidden="false" customHeight="false" outlineLevel="0" collapsed="false">
      <c r="A153" s="4" t="s">
        <v>991</v>
      </c>
      <c r="B153" s="13" t="s">
        <v>999</v>
      </c>
      <c r="C153" s="13" t="s">
        <v>180</v>
      </c>
      <c r="D153" s="13" t="s">
        <v>268</v>
      </c>
      <c r="E153" s="13" t="s">
        <v>536</v>
      </c>
      <c r="F153" s="13" t="n">
        <v>17.8</v>
      </c>
      <c r="G153" s="13" t="s">
        <v>651</v>
      </c>
      <c r="H153" s="13" t="n">
        <v>20.6</v>
      </c>
      <c r="I153" s="13" t="n">
        <v>71.3</v>
      </c>
      <c r="J153" s="13" t="n">
        <v>68.1</v>
      </c>
      <c r="K153" s="13" t="n">
        <v>74.5</v>
      </c>
      <c r="L153" s="13" t="s">
        <v>152</v>
      </c>
      <c r="M153" s="13" t="s">
        <v>569</v>
      </c>
      <c r="N153" s="13" t="s">
        <v>135</v>
      </c>
      <c r="O153" s="13" t="n">
        <v>409000</v>
      </c>
      <c r="P153" s="13" t="n">
        <v>1100</v>
      </c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/>
    <oddFooter/>
    <firstHeader/>
    <firstFooter/>
  </headerFooter>
  <tableParts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15" customHeight="true" zeroHeight="false" outlineLevelRow="0" outlineLevelCol="0"/>
  <cols>
    <col collapsed="false" customWidth="true" hidden="false" outlineLevel="0" max="1" min="1" style="1" width="33.16"/>
    <col collapsed="false" customWidth="true" hidden="false" outlineLevel="0" max="3" min="2" style="1" width="16.92"/>
    <col collapsed="false" customWidth="true" hidden="false" outlineLevel="0" max="5" min="4" style="1" width="33.16"/>
    <col collapsed="false" customWidth="true" hidden="false" outlineLevel="0" max="10" min="6" style="1" width="16.92"/>
    <col collapsed="false" customWidth="false" hidden="false" outlineLevel="0" max="16384" min="11" style="1" width="11.73"/>
  </cols>
  <sheetData>
    <row r="1" customFormat="false" ht="19.7" hidden="false" customHeight="false" outlineLevel="0" collapsed="false">
      <c r="A1" s="6" t="s">
        <v>39</v>
      </c>
    </row>
    <row r="2" customFormat="false" ht="15" hidden="false" customHeight="false" outlineLevel="0" collapsed="false">
      <c r="A2" s="1" t="s">
        <v>28</v>
      </c>
    </row>
    <row r="3" customFormat="false" ht="15" hidden="false" customHeight="false" outlineLevel="0" collapsed="false">
      <c r="A3" s="10" t="str">
        <f aca="false">HYPERLINK("#'Contents'!A1", "Back to Contents page")</f>
        <v>Back to Contents page</v>
      </c>
    </row>
    <row r="4" customFormat="false" ht="15" hidden="false" customHeight="false" outlineLevel="0" collapsed="false">
      <c r="A4" s="1" t="s">
        <v>978</v>
      </c>
    </row>
    <row r="5" customFormat="false" ht="42.5" hidden="false" customHeight="false" outlineLevel="0" collapsed="false">
      <c r="A5" s="11" t="s">
        <v>109</v>
      </c>
      <c r="B5" s="12" t="s">
        <v>110</v>
      </c>
      <c r="C5" s="12" t="s">
        <v>1000</v>
      </c>
      <c r="D5" s="12" t="s">
        <v>1001</v>
      </c>
      <c r="E5" s="12" t="s">
        <v>1002</v>
      </c>
      <c r="F5" s="12" t="s">
        <v>1003</v>
      </c>
      <c r="G5" s="12" t="s">
        <v>1004</v>
      </c>
      <c r="H5" s="12" t="s">
        <v>1005</v>
      </c>
      <c r="I5" s="12" t="s">
        <v>126</v>
      </c>
      <c r="J5" s="12" t="s">
        <v>127</v>
      </c>
    </row>
    <row r="6" customFormat="false" ht="15.5" hidden="false" customHeight="false" outlineLevel="0" collapsed="false">
      <c r="A6" s="4" t="s">
        <v>128</v>
      </c>
      <c r="B6" s="13" t="s">
        <v>128</v>
      </c>
      <c r="C6" s="13" t="n">
        <v>75.5</v>
      </c>
      <c r="D6" s="13" t="n">
        <v>74.5</v>
      </c>
      <c r="E6" s="13" t="n">
        <v>76.4</v>
      </c>
      <c r="F6" s="13" t="n">
        <v>20.3</v>
      </c>
      <c r="G6" s="13" t="s">
        <v>960</v>
      </c>
      <c r="H6" s="13" t="n">
        <v>21.1</v>
      </c>
      <c r="I6" s="13" t="n">
        <v>3838000</v>
      </c>
      <c r="J6" s="13" t="n">
        <v>12700</v>
      </c>
    </row>
    <row r="7" customFormat="false" ht="29" hidden="false" customHeight="false" outlineLevel="0" collapsed="false">
      <c r="A7" s="4" t="s">
        <v>140</v>
      </c>
      <c r="B7" s="13" t="s">
        <v>141</v>
      </c>
      <c r="C7" s="13" t="n">
        <v>67.9</v>
      </c>
      <c r="D7" s="13" t="n">
        <v>65.6</v>
      </c>
      <c r="E7" s="13" t="n">
        <v>70.2</v>
      </c>
      <c r="F7" s="13" t="n">
        <v>26.3</v>
      </c>
      <c r="G7" s="13" t="s">
        <v>594</v>
      </c>
      <c r="H7" s="13" t="n">
        <v>28.5</v>
      </c>
      <c r="I7" s="13" t="n">
        <v>715000</v>
      </c>
      <c r="J7" s="13" t="n">
        <v>2300</v>
      </c>
    </row>
    <row r="8" customFormat="false" ht="29" hidden="false" customHeight="false" outlineLevel="0" collapsed="false">
      <c r="A8" s="4" t="s">
        <v>140</v>
      </c>
      <c r="B8" s="13" t="s">
        <v>153</v>
      </c>
      <c r="C8" s="13" t="n">
        <v>70.9</v>
      </c>
      <c r="D8" s="13" t="n">
        <v>68.7</v>
      </c>
      <c r="E8" s="13" t="n">
        <v>73.1</v>
      </c>
      <c r="F8" s="13" t="n">
        <v>23.8</v>
      </c>
      <c r="G8" s="13" t="s">
        <v>974</v>
      </c>
      <c r="H8" s="13" t="n">
        <v>25.9</v>
      </c>
      <c r="I8" s="13" t="n">
        <v>726000</v>
      </c>
      <c r="J8" s="13" t="n">
        <v>2500</v>
      </c>
    </row>
    <row r="9" customFormat="false" ht="29" hidden="false" customHeight="false" outlineLevel="0" collapsed="false">
      <c r="A9" s="4" t="s">
        <v>140</v>
      </c>
      <c r="B9" s="13" t="s">
        <v>163</v>
      </c>
      <c r="C9" s="13" t="n">
        <v>78.2</v>
      </c>
      <c r="D9" s="13" t="n">
        <v>76.2</v>
      </c>
      <c r="E9" s="13" t="n">
        <v>80.2</v>
      </c>
      <c r="F9" s="13" t="n">
        <v>18.5</v>
      </c>
      <c r="G9" s="13" t="s">
        <v>338</v>
      </c>
      <c r="H9" s="13" t="n">
        <v>20.5</v>
      </c>
      <c r="I9" s="13" t="n">
        <v>776000</v>
      </c>
      <c r="J9" s="13" t="n">
        <v>2900</v>
      </c>
    </row>
    <row r="10" customFormat="false" ht="29" hidden="false" customHeight="false" outlineLevel="0" collapsed="false">
      <c r="A10" s="4" t="s">
        <v>140</v>
      </c>
      <c r="B10" s="13" t="s">
        <v>173</v>
      </c>
      <c r="C10" s="13" t="n">
        <v>80.4</v>
      </c>
      <c r="D10" s="13" t="n">
        <v>78.5</v>
      </c>
      <c r="E10" s="13" t="n">
        <v>82.2</v>
      </c>
      <c r="F10" s="13" t="n">
        <v>16.6</v>
      </c>
      <c r="G10" s="13" t="s">
        <v>423</v>
      </c>
      <c r="H10" s="13" t="n">
        <v>18.3</v>
      </c>
      <c r="I10" s="13" t="n">
        <v>814000</v>
      </c>
      <c r="J10" s="13" t="n">
        <v>2800</v>
      </c>
    </row>
    <row r="11" customFormat="false" ht="29" hidden="false" customHeight="false" outlineLevel="0" collapsed="false">
      <c r="A11" s="4" t="s">
        <v>140</v>
      </c>
      <c r="B11" s="13" t="s">
        <v>184</v>
      </c>
      <c r="C11" s="13" t="n">
        <v>78.8</v>
      </c>
      <c r="D11" s="13" t="n">
        <v>76.8</v>
      </c>
      <c r="E11" s="13" t="n">
        <v>80.8</v>
      </c>
      <c r="F11" s="13" t="n">
        <v>17.1</v>
      </c>
      <c r="G11" s="13" t="s">
        <v>617</v>
      </c>
      <c r="H11" s="13" t="n">
        <v>19</v>
      </c>
      <c r="I11" s="13" t="n">
        <v>806000</v>
      </c>
      <c r="J11" s="13" t="n">
        <v>2300</v>
      </c>
    </row>
    <row r="12" customFormat="false" ht="15.5" hidden="false" customHeight="false" outlineLevel="0" collapsed="false">
      <c r="A12" s="4" t="s">
        <v>194</v>
      </c>
      <c r="B12" s="13" t="s">
        <v>195</v>
      </c>
      <c r="C12" s="13" t="n">
        <v>74.5</v>
      </c>
      <c r="D12" s="13" t="n">
        <v>72.8</v>
      </c>
      <c r="E12" s="13" t="n">
        <v>76.1</v>
      </c>
      <c r="F12" s="13" t="n">
        <v>20</v>
      </c>
      <c r="G12" s="13" t="s">
        <v>224</v>
      </c>
      <c r="H12" s="13" t="n">
        <v>21.5</v>
      </c>
      <c r="I12" s="13" t="n">
        <v>1405000</v>
      </c>
      <c r="J12" s="13" t="n">
        <v>3800</v>
      </c>
    </row>
    <row r="13" customFormat="false" ht="15.5" hidden="false" customHeight="false" outlineLevel="0" collapsed="false">
      <c r="A13" s="4" t="s">
        <v>194</v>
      </c>
      <c r="B13" s="13" t="s">
        <v>203</v>
      </c>
      <c r="C13" s="13" t="n">
        <v>74.1</v>
      </c>
      <c r="D13" s="13" t="n">
        <v>72.4</v>
      </c>
      <c r="E13" s="13" t="n">
        <v>75.7</v>
      </c>
      <c r="F13" s="13" t="n">
        <v>22.1</v>
      </c>
      <c r="G13" s="13" t="s">
        <v>208</v>
      </c>
      <c r="H13" s="13" t="n">
        <v>23.7</v>
      </c>
      <c r="I13" s="13" t="n">
        <v>1302000</v>
      </c>
      <c r="J13" s="13" t="n">
        <v>4200</v>
      </c>
    </row>
    <row r="14" customFormat="false" ht="29" hidden="false" customHeight="false" outlineLevel="0" collapsed="false">
      <c r="A14" s="4" t="s">
        <v>194</v>
      </c>
      <c r="B14" s="13" t="s">
        <v>212</v>
      </c>
      <c r="C14" s="13" t="n">
        <v>75.4</v>
      </c>
      <c r="D14" s="13" t="n">
        <v>72.5</v>
      </c>
      <c r="E14" s="13" t="n">
        <v>78.3</v>
      </c>
      <c r="F14" s="13" t="n">
        <v>21</v>
      </c>
      <c r="G14" s="13" t="s">
        <v>721</v>
      </c>
      <c r="H14" s="13" t="n">
        <v>23.7</v>
      </c>
      <c r="I14" s="13" t="n">
        <v>322000</v>
      </c>
      <c r="J14" s="13" t="n">
        <v>1200</v>
      </c>
    </row>
    <row r="15" customFormat="false" ht="15.5" hidden="false" customHeight="false" outlineLevel="0" collapsed="false">
      <c r="A15" s="4" t="s">
        <v>194</v>
      </c>
      <c r="B15" s="13" t="s">
        <v>221</v>
      </c>
      <c r="C15" s="13" t="n">
        <v>70</v>
      </c>
      <c r="D15" s="13" t="n">
        <v>64.5</v>
      </c>
      <c r="E15" s="13" t="n">
        <v>75.6</v>
      </c>
      <c r="F15" s="13" t="n">
        <v>28.5</v>
      </c>
      <c r="G15" s="13" t="s">
        <v>280</v>
      </c>
      <c r="H15" s="13" t="n">
        <v>34</v>
      </c>
      <c r="I15" s="13" t="n">
        <v>96000</v>
      </c>
      <c r="J15" s="13" t="n">
        <v>500</v>
      </c>
    </row>
    <row r="16" customFormat="false" ht="15.5" hidden="false" customHeight="false" outlineLevel="0" collapsed="false">
      <c r="A16" s="4" t="s">
        <v>194</v>
      </c>
      <c r="B16" s="13" t="s">
        <v>227</v>
      </c>
      <c r="C16" s="13" t="n">
        <v>80.9</v>
      </c>
      <c r="D16" s="13" t="n">
        <v>78.6</v>
      </c>
      <c r="E16" s="13" t="n">
        <v>83.2</v>
      </c>
      <c r="F16" s="13" t="n">
        <v>15.7</v>
      </c>
      <c r="G16" s="13" t="s">
        <v>322</v>
      </c>
      <c r="H16" s="13" t="n">
        <v>17.8</v>
      </c>
      <c r="I16" s="13" t="n">
        <v>476000</v>
      </c>
      <c r="J16" s="13" t="n">
        <v>1600</v>
      </c>
    </row>
    <row r="17" customFormat="false" ht="15.5" hidden="false" customHeight="false" outlineLevel="0" collapsed="false">
      <c r="A17" s="4" t="s">
        <v>194</v>
      </c>
      <c r="B17" s="13" t="s">
        <v>235</v>
      </c>
      <c r="C17" s="13" t="n">
        <v>80.5</v>
      </c>
      <c r="D17" s="13" t="n">
        <v>77.4</v>
      </c>
      <c r="E17" s="13" t="n">
        <v>83.6</v>
      </c>
      <c r="F17" s="13" t="n">
        <v>16.4</v>
      </c>
      <c r="G17" s="13" t="s">
        <v>481</v>
      </c>
      <c r="H17" s="13" t="n">
        <v>19.3</v>
      </c>
      <c r="I17" s="13" t="n">
        <v>236000</v>
      </c>
      <c r="J17" s="13" t="n">
        <v>1300</v>
      </c>
    </row>
    <row r="18" customFormat="false" ht="15.5" hidden="false" customHeight="false" outlineLevel="0" collapsed="false">
      <c r="A18" s="4" t="s">
        <v>243</v>
      </c>
      <c r="B18" s="13" t="s">
        <v>244</v>
      </c>
      <c r="C18" s="13" t="n">
        <v>75.1</v>
      </c>
      <c r="D18" s="13" t="n">
        <v>69.7</v>
      </c>
      <c r="E18" s="13" t="n">
        <v>80.5</v>
      </c>
      <c r="F18" s="13" t="n">
        <v>22.6</v>
      </c>
      <c r="G18" s="13" t="s">
        <v>568</v>
      </c>
      <c r="H18" s="13" t="n">
        <v>27.9</v>
      </c>
      <c r="I18" s="13" t="n">
        <v>151000</v>
      </c>
      <c r="J18" s="13" t="n">
        <v>400</v>
      </c>
    </row>
    <row r="19" customFormat="false" ht="15.5" hidden="false" customHeight="false" outlineLevel="0" collapsed="false">
      <c r="A19" s="4" t="s">
        <v>243</v>
      </c>
      <c r="B19" s="13" t="s">
        <v>250</v>
      </c>
      <c r="C19" s="13" t="n">
        <v>77.9</v>
      </c>
      <c r="D19" s="13" t="n">
        <v>73.7</v>
      </c>
      <c r="E19" s="13" t="n">
        <v>82.2</v>
      </c>
      <c r="F19" s="13" t="n">
        <v>20.5</v>
      </c>
      <c r="G19" s="13" t="s">
        <v>255</v>
      </c>
      <c r="H19" s="13" t="n">
        <v>24.7</v>
      </c>
      <c r="I19" s="13" t="n">
        <v>190000</v>
      </c>
      <c r="J19" s="13" t="n">
        <v>500</v>
      </c>
    </row>
    <row r="20" customFormat="false" ht="15.5" hidden="false" customHeight="false" outlineLevel="0" collapsed="false">
      <c r="A20" s="4" t="s">
        <v>243</v>
      </c>
      <c r="B20" s="13" t="s">
        <v>257</v>
      </c>
      <c r="C20" s="13" t="n">
        <v>73.3</v>
      </c>
      <c r="D20" s="13" t="n">
        <v>67.3</v>
      </c>
      <c r="E20" s="13" t="n">
        <v>79.4</v>
      </c>
      <c r="F20" s="13" t="n">
        <v>19.6</v>
      </c>
      <c r="G20" s="13" t="s">
        <v>597</v>
      </c>
      <c r="H20" s="13" t="n">
        <v>25</v>
      </c>
      <c r="I20" s="13" t="n">
        <v>83000</v>
      </c>
      <c r="J20" s="13" t="n">
        <v>300</v>
      </c>
    </row>
    <row r="21" customFormat="false" ht="15.5" hidden="false" customHeight="false" outlineLevel="0" collapsed="false">
      <c r="A21" s="4" t="s">
        <v>243</v>
      </c>
      <c r="B21" s="13" t="s">
        <v>264</v>
      </c>
      <c r="C21" s="13" t="n">
        <v>82</v>
      </c>
      <c r="D21" s="13" t="n">
        <v>77.2</v>
      </c>
      <c r="E21" s="13" t="n">
        <v>86.7</v>
      </c>
      <c r="F21" s="13" t="n">
        <v>15.1</v>
      </c>
      <c r="G21" s="13" t="s">
        <v>303</v>
      </c>
      <c r="H21" s="13" t="n">
        <v>19.6</v>
      </c>
      <c r="I21" s="13" t="n">
        <v>64000</v>
      </c>
      <c r="J21" s="13" t="n">
        <v>400</v>
      </c>
    </row>
    <row r="22" customFormat="false" ht="15.5" hidden="false" customHeight="false" outlineLevel="0" collapsed="false">
      <c r="A22" s="4" t="s">
        <v>243</v>
      </c>
      <c r="B22" s="13" t="s">
        <v>271</v>
      </c>
      <c r="C22" s="13" t="n">
        <v>67.4</v>
      </c>
      <c r="D22" s="13" t="n">
        <v>61.1</v>
      </c>
      <c r="E22" s="13" t="n">
        <v>73.7</v>
      </c>
      <c r="F22" s="13" t="n">
        <v>27.8</v>
      </c>
      <c r="G22" s="13" t="s">
        <v>593</v>
      </c>
      <c r="H22" s="13" t="n">
        <v>33.8</v>
      </c>
      <c r="I22" s="13" t="n">
        <v>36000</v>
      </c>
      <c r="J22" s="13" t="n">
        <v>300</v>
      </c>
    </row>
    <row r="23" customFormat="false" ht="29" hidden="false" customHeight="false" outlineLevel="0" collapsed="false">
      <c r="A23" s="4" t="s">
        <v>243</v>
      </c>
      <c r="B23" s="13" t="s">
        <v>277</v>
      </c>
      <c r="C23" s="13" t="n">
        <v>79.7</v>
      </c>
      <c r="D23" s="13" t="n">
        <v>75.4</v>
      </c>
      <c r="E23" s="13" t="n">
        <v>84</v>
      </c>
      <c r="F23" s="13" t="n">
        <v>17.5</v>
      </c>
      <c r="G23" s="13" t="s">
        <v>322</v>
      </c>
      <c r="H23" s="13" t="n">
        <v>21.3</v>
      </c>
      <c r="I23" s="13" t="n">
        <v>107000</v>
      </c>
      <c r="J23" s="13" t="n">
        <v>600</v>
      </c>
    </row>
    <row r="24" customFormat="false" ht="15.5" hidden="false" customHeight="false" outlineLevel="0" collapsed="false">
      <c r="A24" s="4" t="s">
        <v>243</v>
      </c>
      <c r="B24" s="13" t="s">
        <v>286</v>
      </c>
      <c r="C24" s="13" t="n">
        <v>65.1</v>
      </c>
      <c r="D24" s="13" t="n">
        <v>58.1</v>
      </c>
      <c r="E24" s="13" t="n">
        <v>72.1</v>
      </c>
      <c r="F24" s="13" t="n">
        <v>29.2</v>
      </c>
      <c r="G24" s="13" t="s">
        <v>506</v>
      </c>
      <c r="H24" s="13" t="n">
        <v>36</v>
      </c>
      <c r="I24" s="13" t="n">
        <v>92000</v>
      </c>
      <c r="J24" s="13" t="n">
        <v>200</v>
      </c>
    </row>
    <row r="25" customFormat="false" ht="15.5" hidden="false" customHeight="false" outlineLevel="0" collapsed="false">
      <c r="A25" s="4" t="s">
        <v>243</v>
      </c>
      <c r="B25" s="13" t="s">
        <v>293</v>
      </c>
      <c r="C25" s="13" t="n">
        <v>75.4</v>
      </c>
      <c r="D25" s="13" t="n">
        <v>70.1</v>
      </c>
      <c r="E25" s="13" t="n">
        <v>80.7</v>
      </c>
      <c r="F25" s="13" t="n">
        <v>22.6</v>
      </c>
      <c r="G25" s="13" t="s">
        <v>667</v>
      </c>
      <c r="H25" s="13" t="n">
        <v>27.8</v>
      </c>
      <c r="I25" s="13" t="n">
        <v>88000</v>
      </c>
      <c r="J25" s="13" t="n">
        <v>300</v>
      </c>
    </row>
    <row r="26" customFormat="false" ht="15.5" hidden="false" customHeight="false" outlineLevel="0" collapsed="false">
      <c r="A26" s="4" t="s">
        <v>243</v>
      </c>
      <c r="B26" s="13" t="s">
        <v>299</v>
      </c>
      <c r="C26" s="13" t="n">
        <v>80.4</v>
      </c>
      <c r="D26" s="13" t="n">
        <v>74.5</v>
      </c>
      <c r="E26" s="13" t="n">
        <v>86.2</v>
      </c>
      <c r="F26" s="13" t="n">
        <v>14</v>
      </c>
      <c r="G26" s="13" t="s">
        <v>161</v>
      </c>
      <c r="H26" s="13" t="n">
        <v>19.4</v>
      </c>
      <c r="I26" s="13" t="n">
        <v>78000</v>
      </c>
      <c r="J26" s="13" t="n">
        <v>300</v>
      </c>
    </row>
    <row r="27" customFormat="false" ht="15.5" hidden="false" customHeight="false" outlineLevel="0" collapsed="false">
      <c r="A27" s="4" t="s">
        <v>243</v>
      </c>
      <c r="B27" s="13" t="s">
        <v>307</v>
      </c>
      <c r="C27" s="13" t="n">
        <v>70.6</v>
      </c>
      <c r="D27" s="13" t="n">
        <v>64.4</v>
      </c>
      <c r="E27" s="13" t="n">
        <v>76.9</v>
      </c>
      <c r="F27" s="13" t="n">
        <v>23.9</v>
      </c>
      <c r="G27" s="13" t="s">
        <v>535</v>
      </c>
      <c r="H27" s="13" t="n">
        <v>29.8</v>
      </c>
      <c r="I27" s="13" t="n">
        <v>81000</v>
      </c>
      <c r="J27" s="13" t="n">
        <v>300</v>
      </c>
    </row>
    <row r="28" customFormat="false" ht="15.5" hidden="false" customHeight="false" outlineLevel="0" collapsed="false">
      <c r="A28" s="4" t="s">
        <v>243</v>
      </c>
      <c r="B28" s="13" t="s">
        <v>311</v>
      </c>
      <c r="C28" s="13" t="n">
        <v>73.1</v>
      </c>
      <c r="D28" s="13" t="n">
        <v>65.7</v>
      </c>
      <c r="E28" s="13" t="n">
        <v>80.5</v>
      </c>
      <c r="F28" s="13" t="n">
        <v>22.3</v>
      </c>
      <c r="G28" s="13" t="s">
        <v>485</v>
      </c>
      <c r="H28" s="13" t="n">
        <v>29.4</v>
      </c>
      <c r="I28" s="13" t="n">
        <v>69000</v>
      </c>
      <c r="J28" s="13" t="n">
        <v>200</v>
      </c>
    </row>
    <row r="29" customFormat="false" ht="15.5" hidden="false" customHeight="false" outlineLevel="0" collapsed="false">
      <c r="A29" s="4" t="s">
        <v>243</v>
      </c>
      <c r="B29" s="13" t="s">
        <v>319</v>
      </c>
      <c r="C29" s="13" t="n">
        <v>78.1</v>
      </c>
      <c r="D29" s="13" t="n">
        <v>75.1</v>
      </c>
      <c r="E29" s="13" t="n">
        <v>81</v>
      </c>
      <c r="F29" s="13" t="n">
        <v>17</v>
      </c>
      <c r="G29" s="13" t="s">
        <v>597</v>
      </c>
      <c r="H29" s="13" t="n">
        <v>19.8</v>
      </c>
      <c r="I29" s="13" t="n">
        <v>337000</v>
      </c>
      <c r="J29" s="13" t="n">
        <v>900</v>
      </c>
    </row>
    <row r="30" customFormat="false" ht="15.5" hidden="false" customHeight="false" outlineLevel="0" collapsed="false">
      <c r="A30" s="4" t="s">
        <v>243</v>
      </c>
      <c r="B30" s="13" t="s">
        <v>324</v>
      </c>
      <c r="C30" s="13" t="n">
        <v>75.6</v>
      </c>
      <c r="D30" s="13" t="n">
        <v>70.1</v>
      </c>
      <c r="E30" s="13" t="n">
        <v>81.1</v>
      </c>
      <c r="F30" s="13" t="n">
        <v>20.2</v>
      </c>
      <c r="G30" s="13" t="s">
        <v>617</v>
      </c>
      <c r="H30" s="13" t="n">
        <v>25.2</v>
      </c>
      <c r="I30" s="13" t="n">
        <v>111000</v>
      </c>
      <c r="J30" s="13" t="n">
        <v>400</v>
      </c>
    </row>
    <row r="31" customFormat="false" ht="15.5" hidden="false" customHeight="false" outlineLevel="0" collapsed="false">
      <c r="A31" s="4" t="s">
        <v>243</v>
      </c>
      <c r="B31" s="13" t="s">
        <v>330</v>
      </c>
      <c r="C31" s="13" t="n">
        <v>76.8</v>
      </c>
      <c r="D31" s="13" t="n">
        <v>73</v>
      </c>
      <c r="E31" s="13" t="n">
        <v>80.5</v>
      </c>
      <c r="F31" s="13" t="n">
        <v>20.9</v>
      </c>
      <c r="G31" s="13" t="s">
        <v>200</v>
      </c>
      <c r="H31" s="13" t="n">
        <v>24.6</v>
      </c>
      <c r="I31" s="13" t="n">
        <v>261000</v>
      </c>
      <c r="J31" s="13" t="n">
        <v>700</v>
      </c>
    </row>
    <row r="32" customFormat="false" ht="15.5" hidden="false" customHeight="false" outlineLevel="0" collapsed="false">
      <c r="A32" s="4" t="s">
        <v>243</v>
      </c>
      <c r="B32" s="13" t="s">
        <v>335</v>
      </c>
      <c r="C32" s="13" t="n">
        <v>74.5</v>
      </c>
      <c r="D32" s="13" t="n">
        <v>71.4</v>
      </c>
      <c r="E32" s="13" t="n">
        <v>77.6</v>
      </c>
      <c r="F32" s="13" t="n">
        <v>19.1</v>
      </c>
      <c r="G32" s="13" t="s">
        <v>231</v>
      </c>
      <c r="H32" s="13" t="n">
        <v>22</v>
      </c>
      <c r="I32" s="13" t="n">
        <v>421000</v>
      </c>
      <c r="J32" s="13" t="n">
        <v>1000</v>
      </c>
    </row>
    <row r="33" customFormat="false" ht="15.5" hidden="false" customHeight="false" outlineLevel="0" collapsed="false">
      <c r="A33" s="4" t="s">
        <v>243</v>
      </c>
      <c r="B33" s="13" t="s">
        <v>341</v>
      </c>
      <c r="C33" s="13" t="n">
        <v>76.8</v>
      </c>
      <c r="D33" s="13" t="n">
        <v>72.4</v>
      </c>
      <c r="E33" s="13" t="n">
        <v>81.1</v>
      </c>
      <c r="F33" s="13" t="n">
        <v>19.5</v>
      </c>
      <c r="G33" s="13" t="s">
        <v>908</v>
      </c>
      <c r="H33" s="13" t="n">
        <v>23.5</v>
      </c>
      <c r="I33" s="13" t="n">
        <v>167000</v>
      </c>
      <c r="J33" s="13" t="n">
        <v>500</v>
      </c>
    </row>
    <row r="34" customFormat="false" ht="15.5" hidden="false" customHeight="false" outlineLevel="0" collapsed="false">
      <c r="A34" s="4" t="s">
        <v>243</v>
      </c>
      <c r="B34" s="13" t="s">
        <v>345</v>
      </c>
      <c r="C34" s="13" t="n">
        <v>74.4</v>
      </c>
      <c r="D34" s="13" t="n">
        <v>68.7</v>
      </c>
      <c r="E34" s="13" t="n">
        <v>80.2</v>
      </c>
      <c r="F34" s="13" t="n">
        <v>19.7</v>
      </c>
      <c r="G34" s="13" t="s">
        <v>699</v>
      </c>
      <c r="H34" s="13" t="n">
        <v>25</v>
      </c>
      <c r="I34" s="13" t="n">
        <v>57000</v>
      </c>
      <c r="J34" s="13" t="n">
        <v>300</v>
      </c>
    </row>
    <row r="35" customFormat="false" ht="15.5" hidden="false" customHeight="false" outlineLevel="0" collapsed="false">
      <c r="A35" s="4" t="s">
        <v>243</v>
      </c>
      <c r="B35" s="13" t="s">
        <v>352</v>
      </c>
      <c r="C35" s="13" t="n">
        <v>74.7</v>
      </c>
      <c r="D35" s="13" t="n">
        <v>68.6</v>
      </c>
      <c r="E35" s="13" t="n">
        <v>80.9</v>
      </c>
      <c r="F35" s="13" t="n">
        <v>23.4</v>
      </c>
      <c r="G35" s="13" t="s">
        <v>445</v>
      </c>
      <c r="H35" s="13" t="n">
        <v>29.4</v>
      </c>
      <c r="I35" s="13" t="n">
        <v>70000</v>
      </c>
      <c r="J35" s="13" t="n">
        <v>300</v>
      </c>
    </row>
    <row r="36" customFormat="false" ht="15.5" hidden="false" customHeight="false" outlineLevel="0" collapsed="false">
      <c r="A36" s="4" t="s">
        <v>243</v>
      </c>
      <c r="B36" s="13" t="s">
        <v>359</v>
      </c>
      <c r="C36" s="13" t="n">
        <v>70.8</v>
      </c>
      <c r="D36" s="13" t="n">
        <v>63.7</v>
      </c>
      <c r="E36" s="13" t="n">
        <v>77.9</v>
      </c>
      <c r="F36" s="13" t="n">
        <v>26.9</v>
      </c>
      <c r="G36" s="13" t="s">
        <v>143</v>
      </c>
      <c r="H36" s="13" t="n">
        <v>33.9</v>
      </c>
      <c r="I36" s="13" t="n">
        <v>68000</v>
      </c>
      <c r="J36" s="13" t="n">
        <v>300</v>
      </c>
    </row>
    <row r="37" customFormat="false" ht="15.5" hidden="false" customHeight="false" outlineLevel="0" collapsed="false">
      <c r="A37" s="4" t="s">
        <v>243</v>
      </c>
      <c r="B37" s="13" t="s">
        <v>365</v>
      </c>
      <c r="C37" s="13" t="n">
        <v>80.5</v>
      </c>
      <c r="D37" s="13" t="n">
        <v>72.8</v>
      </c>
      <c r="E37" s="13" t="n">
        <v>88.2</v>
      </c>
      <c r="F37" s="13" t="n">
        <v>18.9</v>
      </c>
      <c r="G37" s="13" t="s">
        <v>501</v>
      </c>
      <c r="H37" s="13" t="n">
        <v>26.6</v>
      </c>
      <c r="I37" s="13" t="n">
        <v>20000</v>
      </c>
      <c r="J37" s="13" t="n">
        <v>300</v>
      </c>
    </row>
    <row r="38" customFormat="false" ht="15.5" hidden="false" customHeight="false" outlineLevel="0" collapsed="false">
      <c r="A38" s="4" t="s">
        <v>243</v>
      </c>
      <c r="B38" s="13" t="s">
        <v>370</v>
      </c>
      <c r="C38" s="13" t="n">
        <v>69</v>
      </c>
      <c r="D38" s="13" t="n">
        <v>62.5</v>
      </c>
      <c r="E38" s="13" t="n">
        <v>75.5</v>
      </c>
      <c r="F38" s="13" t="n">
        <v>29</v>
      </c>
      <c r="G38" s="13" t="s">
        <v>146</v>
      </c>
      <c r="H38" s="13" t="n">
        <v>35.5</v>
      </c>
      <c r="I38" s="13" t="n">
        <v>102000</v>
      </c>
      <c r="J38" s="13" t="n">
        <v>300</v>
      </c>
    </row>
    <row r="39" customFormat="false" ht="15.5" hidden="false" customHeight="false" outlineLevel="0" collapsed="false">
      <c r="A39" s="4" t="s">
        <v>243</v>
      </c>
      <c r="B39" s="13" t="s">
        <v>377</v>
      </c>
      <c r="C39" s="13" t="n">
        <v>76.6</v>
      </c>
      <c r="D39" s="13" t="n">
        <v>72.7</v>
      </c>
      <c r="E39" s="13" t="n">
        <v>80.6</v>
      </c>
      <c r="F39" s="13" t="n">
        <v>18.6</v>
      </c>
      <c r="G39" s="13" t="s">
        <v>279</v>
      </c>
      <c r="H39" s="13" t="n">
        <v>22.3</v>
      </c>
      <c r="I39" s="13" t="n">
        <v>243000</v>
      </c>
      <c r="J39" s="13" t="n">
        <v>600</v>
      </c>
    </row>
    <row r="40" customFormat="false" ht="15.5" hidden="false" customHeight="false" outlineLevel="0" collapsed="false">
      <c r="A40" s="4" t="s">
        <v>243</v>
      </c>
      <c r="B40" s="13" t="s">
        <v>384</v>
      </c>
      <c r="C40" s="13" t="n">
        <v>84.7</v>
      </c>
      <c r="D40" s="13" t="n">
        <v>79.6</v>
      </c>
      <c r="E40" s="13" t="n">
        <v>89.8</v>
      </c>
      <c r="F40" s="13" t="n">
        <v>13.4</v>
      </c>
      <c r="G40" s="13" t="s">
        <v>161</v>
      </c>
      <c r="H40" s="13" t="n">
        <v>18.2</v>
      </c>
      <c r="I40" s="13" t="n">
        <v>16000</v>
      </c>
      <c r="J40" s="13" t="n">
        <v>300</v>
      </c>
    </row>
    <row r="41" customFormat="false" ht="15.5" hidden="false" customHeight="false" outlineLevel="0" collapsed="false">
      <c r="A41" s="4" t="s">
        <v>243</v>
      </c>
      <c r="B41" s="13" t="s">
        <v>389</v>
      </c>
      <c r="C41" s="13" t="n">
        <v>79</v>
      </c>
      <c r="D41" s="13" t="n">
        <v>73.9</v>
      </c>
      <c r="E41" s="13" t="n">
        <v>84.1</v>
      </c>
      <c r="F41" s="13" t="n">
        <v>17.2</v>
      </c>
      <c r="G41" s="13" t="s">
        <v>495</v>
      </c>
      <c r="H41" s="13" t="n">
        <v>21.9</v>
      </c>
      <c r="I41" s="13" t="n">
        <v>109000</v>
      </c>
      <c r="J41" s="13" t="n">
        <v>300</v>
      </c>
    </row>
    <row r="42" customFormat="false" ht="15.5" hidden="false" customHeight="false" outlineLevel="0" collapsed="false">
      <c r="A42" s="4" t="s">
        <v>243</v>
      </c>
      <c r="B42" s="13" t="s">
        <v>394</v>
      </c>
      <c r="C42" s="13" t="n">
        <v>78.1</v>
      </c>
      <c r="D42" s="13" t="n">
        <v>73.1</v>
      </c>
      <c r="E42" s="13" t="n">
        <v>83.1</v>
      </c>
      <c r="F42" s="13" t="n">
        <v>18.1</v>
      </c>
      <c r="G42" s="13" t="s">
        <v>481</v>
      </c>
      <c r="H42" s="13" t="n">
        <v>22.7</v>
      </c>
      <c r="I42" s="13" t="n">
        <v>137000</v>
      </c>
      <c r="J42" s="13" t="n">
        <v>500</v>
      </c>
    </row>
    <row r="43" customFormat="false" ht="15.5" hidden="false" customHeight="false" outlineLevel="0" collapsed="false">
      <c r="A43" s="4" t="s">
        <v>243</v>
      </c>
      <c r="B43" s="13" t="s">
        <v>399</v>
      </c>
      <c r="C43" s="13" t="n">
        <v>76.3</v>
      </c>
      <c r="D43" s="13" t="n">
        <v>70.8</v>
      </c>
      <c r="E43" s="13" t="n">
        <v>81.8</v>
      </c>
      <c r="F43" s="13" t="n">
        <v>20.3</v>
      </c>
      <c r="G43" s="13" t="s">
        <v>617</v>
      </c>
      <c r="H43" s="13" t="n">
        <v>25.4</v>
      </c>
      <c r="I43" s="13" t="n">
        <v>84000</v>
      </c>
      <c r="J43" s="13" t="n">
        <v>300</v>
      </c>
    </row>
    <row r="44" customFormat="false" ht="15.5" hidden="false" customHeight="false" outlineLevel="0" collapsed="false">
      <c r="A44" s="4" t="s">
        <v>243</v>
      </c>
      <c r="B44" s="13" t="s">
        <v>404</v>
      </c>
      <c r="C44" s="13" t="n">
        <v>89.2</v>
      </c>
      <c r="D44" s="13" t="n">
        <v>83.1</v>
      </c>
      <c r="E44" s="13" t="n">
        <v>95.4</v>
      </c>
      <c r="F44" s="13" t="n">
        <v>10.8</v>
      </c>
      <c r="G44" s="13" t="s">
        <v>180</v>
      </c>
      <c r="H44" s="13" t="n">
        <v>16.9</v>
      </c>
      <c r="I44" s="13" t="n">
        <v>17000</v>
      </c>
      <c r="J44" s="13" t="n">
        <v>300</v>
      </c>
    </row>
    <row r="45" customFormat="false" ht="15.5" hidden="false" customHeight="false" outlineLevel="0" collapsed="false">
      <c r="A45" s="4" t="s">
        <v>243</v>
      </c>
      <c r="B45" s="13" t="s">
        <v>410</v>
      </c>
      <c r="C45" s="13" t="n">
        <v>78.6</v>
      </c>
      <c r="D45" s="13" t="n">
        <v>73</v>
      </c>
      <c r="E45" s="13" t="n">
        <v>84.2</v>
      </c>
      <c r="F45" s="13" t="n">
        <v>18.6</v>
      </c>
      <c r="G45" s="13" t="s">
        <v>966</v>
      </c>
      <c r="H45" s="13" t="n">
        <v>24</v>
      </c>
      <c r="I45" s="13" t="n">
        <v>84000</v>
      </c>
      <c r="J45" s="13" t="n">
        <v>300</v>
      </c>
    </row>
    <row r="46" customFormat="false" ht="15.5" hidden="false" customHeight="false" outlineLevel="0" collapsed="false">
      <c r="A46" s="4" t="s">
        <v>243</v>
      </c>
      <c r="B46" s="13" t="s">
        <v>413</v>
      </c>
      <c r="C46" s="13" t="n">
        <v>75.7</v>
      </c>
      <c r="D46" s="13" t="n">
        <v>71.7</v>
      </c>
      <c r="E46" s="13" t="n">
        <v>79.7</v>
      </c>
      <c r="F46" s="13" t="n">
        <v>19.5</v>
      </c>
      <c r="G46" s="13" t="s">
        <v>362</v>
      </c>
      <c r="H46" s="13" t="n">
        <v>23.2</v>
      </c>
      <c r="I46" s="13" t="n">
        <v>234000</v>
      </c>
      <c r="J46" s="13" t="n">
        <v>600</v>
      </c>
    </row>
    <row r="47" customFormat="false" ht="15.5" hidden="false" customHeight="false" outlineLevel="0" collapsed="false">
      <c r="A47" s="4" t="s">
        <v>243</v>
      </c>
      <c r="B47" s="13" t="s">
        <v>417</v>
      </c>
      <c r="C47" s="13" t="n">
        <v>74.7</v>
      </c>
      <c r="D47" s="13" t="n">
        <v>69</v>
      </c>
      <c r="E47" s="13" t="n">
        <v>80.3</v>
      </c>
      <c r="F47" s="13" t="n">
        <v>20.2</v>
      </c>
      <c r="G47" s="13" t="s">
        <v>651</v>
      </c>
      <c r="H47" s="13" t="n">
        <v>25.5</v>
      </c>
      <c r="I47" s="13" t="n">
        <v>67000</v>
      </c>
      <c r="J47" s="13" t="n">
        <v>300</v>
      </c>
    </row>
    <row r="48" customFormat="false" ht="29" hidden="false" customHeight="false" outlineLevel="0" collapsed="false">
      <c r="A48" s="4" t="s">
        <v>243</v>
      </c>
      <c r="B48" s="13" t="s">
        <v>419</v>
      </c>
      <c r="C48" s="13" t="n">
        <v>64.3</v>
      </c>
      <c r="D48" s="13" t="n">
        <v>57.6</v>
      </c>
      <c r="E48" s="13" t="n">
        <v>71</v>
      </c>
      <c r="F48" s="13" t="n">
        <v>23.4</v>
      </c>
      <c r="G48" s="13" t="s">
        <v>200</v>
      </c>
      <c r="H48" s="13" t="n">
        <v>29.6</v>
      </c>
      <c r="I48" s="13" t="n">
        <v>62000</v>
      </c>
      <c r="J48" s="13" t="n">
        <v>300</v>
      </c>
    </row>
    <row r="49" customFormat="false" ht="15.5" hidden="false" customHeight="false" outlineLevel="0" collapsed="false">
      <c r="A49" s="4" t="s">
        <v>243</v>
      </c>
      <c r="B49" s="13" t="s">
        <v>425</v>
      </c>
      <c r="C49" s="13" t="n">
        <v>69.8</v>
      </c>
      <c r="D49" s="13" t="n">
        <v>63.8</v>
      </c>
      <c r="E49" s="13" t="n">
        <v>75.8</v>
      </c>
      <c r="F49" s="13" t="n">
        <v>23.6</v>
      </c>
      <c r="G49" s="13" t="s">
        <v>274</v>
      </c>
      <c r="H49" s="13" t="n">
        <v>29.1</v>
      </c>
      <c r="I49" s="13" t="n">
        <v>131000</v>
      </c>
      <c r="J49" s="13" t="n">
        <v>300</v>
      </c>
    </row>
    <row r="50" customFormat="false" ht="15.5" hidden="false" customHeight="false" outlineLevel="0" collapsed="false">
      <c r="A50" s="4" t="s">
        <v>428</v>
      </c>
      <c r="B50" s="13" t="s">
        <v>429</v>
      </c>
      <c r="C50" s="13" t="n">
        <v>74</v>
      </c>
      <c r="D50" s="13" t="n">
        <v>70.5</v>
      </c>
      <c r="E50" s="13" t="n">
        <v>77.4</v>
      </c>
      <c r="F50" s="13" t="n">
        <v>23.8</v>
      </c>
      <c r="G50" s="13" t="s">
        <v>965</v>
      </c>
      <c r="H50" s="13" t="n">
        <v>27.1</v>
      </c>
      <c r="I50" s="13" t="n">
        <v>274000</v>
      </c>
      <c r="J50" s="13" t="n">
        <v>900</v>
      </c>
    </row>
    <row r="51" customFormat="false" ht="15.5" hidden="false" customHeight="false" outlineLevel="0" collapsed="false">
      <c r="A51" s="4" t="s">
        <v>428</v>
      </c>
      <c r="B51" s="13" t="s">
        <v>434</v>
      </c>
      <c r="C51" s="13" t="n">
        <v>76.3</v>
      </c>
      <c r="D51" s="13" t="n">
        <v>70.8</v>
      </c>
      <c r="E51" s="13" t="n">
        <v>81.8</v>
      </c>
      <c r="F51" s="13" t="n">
        <v>20.3</v>
      </c>
      <c r="G51" s="13" t="s">
        <v>617</v>
      </c>
      <c r="H51" s="13" t="n">
        <v>25.3</v>
      </c>
      <c r="I51" s="13" t="n">
        <v>84000</v>
      </c>
      <c r="J51" s="13" t="n">
        <v>300</v>
      </c>
    </row>
    <row r="52" customFormat="false" ht="29" hidden="false" customHeight="false" outlineLevel="0" collapsed="false">
      <c r="A52" s="4" t="s">
        <v>428</v>
      </c>
      <c r="B52" s="13" t="s">
        <v>436</v>
      </c>
      <c r="C52" s="13" t="n">
        <v>79.7</v>
      </c>
      <c r="D52" s="13" t="n">
        <v>75.4</v>
      </c>
      <c r="E52" s="13" t="n">
        <v>84</v>
      </c>
      <c r="F52" s="13" t="n">
        <v>17.5</v>
      </c>
      <c r="G52" s="13" t="s">
        <v>322</v>
      </c>
      <c r="H52" s="13" t="n">
        <v>21.3</v>
      </c>
      <c r="I52" s="13" t="n">
        <v>107000</v>
      </c>
      <c r="J52" s="13" t="n">
        <v>600</v>
      </c>
    </row>
    <row r="53" customFormat="false" ht="15.5" hidden="false" customHeight="false" outlineLevel="0" collapsed="false">
      <c r="A53" s="4" t="s">
        <v>428</v>
      </c>
      <c r="B53" s="13" t="s">
        <v>330</v>
      </c>
      <c r="C53" s="13" t="n">
        <v>76.8</v>
      </c>
      <c r="D53" s="13" t="n">
        <v>73</v>
      </c>
      <c r="E53" s="13" t="n">
        <v>80.5</v>
      </c>
      <c r="F53" s="13" t="n">
        <v>20.9</v>
      </c>
      <c r="G53" s="13" t="s">
        <v>200</v>
      </c>
      <c r="H53" s="13" t="n">
        <v>24.6</v>
      </c>
      <c r="I53" s="13" t="n">
        <v>261000</v>
      </c>
      <c r="J53" s="13" t="n">
        <v>700</v>
      </c>
    </row>
    <row r="54" customFormat="false" ht="15.5" hidden="false" customHeight="false" outlineLevel="0" collapsed="false">
      <c r="A54" s="4" t="s">
        <v>428</v>
      </c>
      <c r="B54" s="13" t="s">
        <v>437</v>
      </c>
      <c r="C54" s="13" t="n">
        <v>73.9</v>
      </c>
      <c r="D54" s="13" t="n">
        <v>70.4</v>
      </c>
      <c r="E54" s="13" t="n">
        <v>77.4</v>
      </c>
      <c r="F54" s="13" t="n">
        <v>21.5</v>
      </c>
      <c r="G54" s="13" t="s">
        <v>933</v>
      </c>
      <c r="H54" s="13" t="n">
        <v>24.7</v>
      </c>
      <c r="I54" s="13" t="n">
        <v>214000</v>
      </c>
      <c r="J54" s="13" t="n">
        <v>1000</v>
      </c>
    </row>
    <row r="55" customFormat="false" ht="15.5" hidden="false" customHeight="false" outlineLevel="0" collapsed="false">
      <c r="A55" s="4" t="s">
        <v>428</v>
      </c>
      <c r="B55" s="13" t="s">
        <v>442</v>
      </c>
      <c r="C55" s="13" t="n">
        <v>75.7</v>
      </c>
      <c r="D55" s="13" t="n">
        <v>72.6</v>
      </c>
      <c r="E55" s="13" t="n">
        <v>78.7</v>
      </c>
      <c r="F55" s="13" t="n">
        <v>22.4</v>
      </c>
      <c r="G55" s="13" t="s">
        <v>960</v>
      </c>
      <c r="H55" s="13" t="n">
        <v>25.3</v>
      </c>
      <c r="I55" s="13" t="n">
        <v>409000</v>
      </c>
      <c r="J55" s="13" t="n">
        <v>1100</v>
      </c>
    </row>
    <row r="56" customFormat="false" ht="29" hidden="false" customHeight="false" outlineLevel="0" collapsed="false">
      <c r="A56" s="4" t="s">
        <v>428</v>
      </c>
      <c r="B56" s="13" t="s">
        <v>447</v>
      </c>
      <c r="C56" s="13" t="n">
        <v>74.8</v>
      </c>
      <c r="D56" s="13" t="n">
        <v>72.7</v>
      </c>
      <c r="E56" s="13" t="n">
        <v>76.9</v>
      </c>
      <c r="F56" s="13" t="n">
        <v>19.1</v>
      </c>
      <c r="G56" s="13" t="s">
        <v>200</v>
      </c>
      <c r="H56" s="13" t="n">
        <v>21</v>
      </c>
      <c r="I56" s="13" t="n">
        <v>825000</v>
      </c>
      <c r="J56" s="13" t="n">
        <v>2600</v>
      </c>
    </row>
    <row r="57" customFormat="false" ht="15.5" hidden="false" customHeight="false" outlineLevel="0" collapsed="false">
      <c r="A57" s="4" t="s">
        <v>428</v>
      </c>
      <c r="B57" s="13" t="s">
        <v>341</v>
      </c>
      <c r="C57" s="13" t="n">
        <v>78.2</v>
      </c>
      <c r="D57" s="13" t="n">
        <v>74.8</v>
      </c>
      <c r="E57" s="13" t="n">
        <v>81.6</v>
      </c>
      <c r="F57" s="13" t="n">
        <v>18.3</v>
      </c>
      <c r="G57" s="13" t="s">
        <v>617</v>
      </c>
      <c r="H57" s="13" t="n">
        <v>21.5</v>
      </c>
      <c r="I57" s="13" t="n">
        <v>231000</v>
      </c>
      <c r="J57" s="13" t="n">
        <v>900</v>
      </c>
    </row>
    <row r="58" customFormat="false" ht="15.5" hidden="false" customHeight="false" outlineLevel="0" collapsed="false">
      <c r="A58" s="4" t="s">
        <v>428</v>
      </c>
      <c r="B58" s="13" t="s">
        <v>453</v>
      </c>
      <c r="C58" s="13" t="n">
        <v>76.2</v>
      </c>
      <c r="D58" s="13" t="n">
        <v>73.4</v>
      </c>
      <c r="E58" s="13" t="n">
        <v>78.9</v>
      </c>
      <c r="F58" s="13" t="n">
        <v>19</v>
      </c>
      <c r="G58" s="13" t="s">
        <v>255</v>
      </c>
      <c r="H58" s="13" t="n">
        <v>21.7</v>
      </c>
      <c r="I58" s="13" t="n">
        <v>477000</v>
      </c>
      <c r="J58" s="13" t="n">
        <v>1200</v>
      </c>
    </row>
    <row r="59" customFormat="false" ht="15.5" hidden="false" customHeight="false" outlineLevel="0" collapsed="false">
      <c r="A59" s="4" t="s">
        <v>428</v>
      </c>
      <c r="B59" s="13" t="s">
        <v>457</v>
      </c>
      <c r="C59" s="13" t="n">
        <v>75</v>
      </c>
      <c r="D59" s="13" t="n">
        <v>72.7</v>
      </c>
      <c r="E59" s="13" t="n">
        <v>77.3</v>
      </c>
      <c r="F59" s="13" t="n">
        <v>20</v>
      </c>
      <c r="G59" s="13" t="s">
        <v>489</v>
      </c>
      <c r="H59" s="13" t="n">
        <v>22.2</v>
      </c>
      <c r="I59" s="13" t="n">
        <v>619000</v>
      </c>
      <c r="J59" s="13" t="n">
        <v>1800</v>
      </c>
    </row>
    <row r="60" customFormat="false" ht="15.5" hidden="false" customHeight="false" outlineLevel="0" collapsed="false">
      <c r="A60" s="4" t="s">
        <v>428</v>
      </c>
      <c r="B60" s="13" t="s">
        <v>460</v>
      </c>
      <c r="C60" s="13" t="n">
        <v>84.7</v>
      </c>
      <c r="D60" s="13" t="n">
        <v>79.7</v>
      </c>
      <c r="E60" s="13" t="n">
        <v>89.8</v>
      </c>
      <c r="F60" s="13" t="n">
        <v>13.4</v>
      </c>
      <c r="G60" s="13" t="s">
        <v>161</v>
      </c>
      <c r="H60" s="13" t="n">
        <v>18.2</v>
      </c>
      <c r="I60" s="13" t="n">
        <v>16000</v>
      </c>
      <c r="J60" s="13" t="n">
        <v>300</v>
      </c>
    </row>
    <row r="61" customFormat="false" ht="15.5" hidden="false" customHeight="false" outlineLevel="0" collapsed="false">
      <c r="A61" s="4" t="s">
        <v>428</v>
      </c>
      <c r="B61" s="13" t="s">
        <v>463</v>
      </c>
      <c r="C61" s="13" t="n">
        <v>89.2</v>
      </c>
      <c r="D61" s="13" t="n">
        <v>83.1</v>
      </c>
      <c r="E61" s="13" t="n">
        <v>95.3</v>
      </c>
      <c r="F61" s="13" t="n">
        <v>10.8</v>
      </c>
      <c r="G61" s="13" t="s">
        <v>232</v>
      </c>
      <c r="H61" s="13" t="n">
        <v>16.9</v>
      </c>
      <c r="I61" s="13" t="n">
        <v>17000</v>
      </c>
      <c r="J61" s="13" t="n">
        <v>300</v>
      </c>
    </row>
    <row r="62" customFormat="false" ht="15.5" hidden="false" customHeight="false" outlineLevel="0" collapsed="false">
      <c r="A62" s="4" t="s">
        <v>428</v>
      </c>
      <c r="B62" s="13" t="s">
        <v>467</v>
      </c>
      <c r="C62" s="13" t="n">
        <v>72.9</v>
      </c>
      <c r="D62" s="13" t="n">
        <v>69.4</v>
      </c>
      <c r="E62" s="13" t="n">
        <v>76.3</v>
      </c>
      <c r="F62" s="13" t="n">
        <v>21.8</v>
      </c>
      <c r="G62" s="13" t="s">
        <v>260</v>
      </c>
      <c r="H62" s="13" t="n">
        <v>25.1</v>
      </c>
      <c r="I62" s="13" t="n">
        <v>284000</v>
      </c>
      <c r="J62" s="13" t="n">
        <v>800</v>
      </c>
    </row>
    <row r="63" customFormat="false" ht="15.5" hidden="false" customHeight="false" outlineLevel="0" collapsed="false">
      <c r="A63" s="4" t="s">
        <v>428</v>
      </c>
      <c r="B63" s="13" t="s">
        <v>471</v>
      </c>
      <c r="C63" s="13" t="n">
        <v>80.5</v>
      </c>
      <c r="D63" s="13" t="n">
        <v>72.8</v>
      </c>
      <c r="E63" s="13" t="n">
        <v>88.1</v>
      </c>
      <c r="F63" s="13" t="n">
        <v>18.9</v>
      </c>
      <c r="G63" s="13" t="s">
        <v>501</v>
      </c>
      <c r="H63" s="13" t="n">
        <v>26.6</v>
      </c>
      <c r="I63" s="13" t="n">
        <v>20000</v>
      </c>
      <c r="J63" s="13" t="n">
        <v>300</v>
      </c>
    </row>
    <row r="64" customFormat="false" ht="29" hidden="false" customHeight="false" outlineLevel="0" collapsed="false">
      <c r="A64" s="4" t="s">
        <v>472</v>
      </c>
      <c r="B64" s="13" t="s">
        <v>473</v>
      </c>
      <c r="C64" s="13" t="n">
        <v>71.7</v>
      </c>
      <c r="D64" s="13" t="n">
        <v>69.3</v>
      </c>
      <c r="E64" s="13" t="n">
        <v>74</v>
      </c>
      <c r="F64" s="13" t="n">
        <v>22</v>
      </c>
      <c r="G64" s="13" t="s">
        <v>143</v>
      </c>
      <c r="H64" s="13" t="n">
        <v>24.1</v>
      </c>
      <c r="I64" s="13" t="n">
        <v>432000</v>
      </c>
      <c r="J64" s="13" t="n">
        <v>1900</v>
      </c>
    </row>
    <row r="65" customFormat="false" ht="29" hidden="false" customHeight="false" outlineLevel="0" collapsed="false">
      <c r="A65" s="4" t="s">
        <v>472</v>
      </c>
      <c r="B65" s="13" t="s">
        <v>478</v>
      </c>
      <c r="C65" s="13" t="n">
        <v>75.7</v>
      </c>
      <c r="D65" s="13" t="n">
        <v>73.3</v>
      </c>
      <c r="E65" s="13" t="n">
        <v>78</v>
      </c>
      <c r="F65" s="13" t="n">
        <v>20.9</v>
      </c>
      <c r="G65" s="13" t="s">
        <v>167</v>
      </c>
      <c r="H65" s="13" t="n">
        <v>23.1</v>
      </c>
      <c r="I65" s="13" t="n">
        <v>661000</v>
      </c>
      <c r="J65" s="13" t="n">
        <v>1700</v>
      </c>
    </row>
    <row r="66" customFormat="false" ht="29" hidden="false" customHeight="false" outlineLevel="0" collapsed="false">
      <c r="A66" s="4" t="s">
        <v>472</v>
      </c>
      <c r="B66" s="13" t="s">
        <v>482</v>
      </c>
      <c r="C66" s="13" t="n">
        <v>78.7</v>
      </c>
      <c r="D66" s="13" t="n">
        <v>75.7</v>
      </c>
      <c r="E66" s="13" t="n">
        <v>81.8</v>
      </c>
      <c r="F66" s="13" t="n">
        <v>18</v>
      </c>
      <c r="G66" s="13" t="s">
        <v>617</v>
      </c>
      <c r="H66" s="13" t="n">
        <v>20.9</v>
      </c>
      <c r="I66" s="13" t="n">
        <v>577000</v>
      </c>
      <c r="J66" s="13" t="n">
        <v>1000</v>
      </c>
    </row>
    <row r="67" customFormat="false" ht="29" hidden="false" customHeight="false" outlineLevel="0" collapsed="false">
      <c r="A67" s="4" t="s">
        <v>472</v>
      </c>
      <c r="B67" s="13" t="s">
        <v>486</v>
      </c>
      <c r="C67" s="13" t="n">
        <v>64.2</v>
      </c>
      <c r="D67" s="13" t="n">
        <v>58.7</v>
      </c>
      <c r="E67" s="13" t="n">
        <v>69.6</v>
      </c>
      <c r="F67" s="13" t="n">
        <v>32.2</v>
      </c>
      <c r="G67" s="13" t="s">
        <v>390</v>
      </c>
      <c r="H67" s="13" t="n">
        <v>37.6</v>
      </c>
      <c r="I67" s="13" t="n">
        <v>111000</v>
      </c>
      <c r="J67" s="13" t="n">
        <v>500</v>
      </c>
    </row>
    <row r="68" customFormat="false" ht="29" hidden="false" customHeight="false" outlineLevel="0" collapsed="false">
      <c r="A68" s="4" t="s">
        <v>472</v>
      </c>
      <c r="B68" s="13" t="s">
        <v>491</v>
      </c>
      <c r="C68" s="13" t="n">
        <v>74.2</v>
      </c>
      <c r="D68" s="13" t="n">
        <v>71.5</v>
      </c>
      <c r="E68" s="13" t="n">
        <v>76.8</v>
      </c>
      <c r="F68" s="13" t="n">
        <v>21.9</v>
      </c>
      <c r="G68" s="13" t="s">
        <v>960</v>
      </c>
      <c r="H68" s="13" t="n">
        <v>24.4</v>
      </c>
      <c r="I68" s="13" t="n">
        <v>538000</v>
      </c>
      <c r="J68" s="13" t="n">
        <v>1400</v>
      </c>
    </row>
    <row r="69" customFormat="false" ht="29" hidden="false" customHeight="false" outlineLevel="0" collapsed="false">
      <c r="A69" s="4" t="s">
        <v>472</v>
      </c>
      <c r="B69" s="13" t="s">
        <v>493</v>
      </c>
      <c r="C69" s="13" t="n">
        <v>74.2</v>
      </c>
      <c r="D69" s="13" t="n">
        <v>69.9</v>
      </c>
      <c r="E69" s="13" t="n">
        <v>78.4</v>
      </c>
      <c r="F69" s="13" t="n">
        <v>22.9</v>
      </c>
      <c r="G69" s="13" t="s">
        <v>278</v>
      </c>
      <c r="H69" s="13" t="n">
        <v>27</v>
      </c>
      <c r="I69" s="13" t="n">
        <v>285000</v>
      </c>
      <c r="J69" s="13" t="n">
        <v>500</v>
      </c>
    </row>
    <row r="70" customFormat="false" ht="29" hidden="false" customHeight="false" outlineLevel="0" collapsed="false">
      <c r="A70" s="4" t="s">
        <v>472</v>
      </c>
      <c r="B70" s="13" t="s">
        <v>496</v>
      </c>
      <c r="C70" s="13" t="n">
        <v>75.9</v>
      </c>
      <c r="D70" s="13" t="n">
        <v>74.2</v>
      </c>
      <c r="E70" s="13" t="n">
        <v>77.7</v>
      </c>
      <c r="F70" s="13" t="n">
        <v>17.5</v>
      </c>
      <c r="G70" s="13" t="s">
        <v>267</v>
      </c>
      <c r="H70" s="13" t="n">
        <v>19.1</v>
      </c>
      <c r="I70" s="13" t="n">
        <v>430000</v>
      </c>
      <c r="J70" s="13" t="n">
        <v>2900</v>
      </c>
    </row>
    <row r="71" customFormat="false" ht="29" hidden="false" customHeight="false" outlineLevel="0" collapsed="false">
      <c r="A71" s="4" t="s">
        <v>472</v>
      </c>
      <c r="B71" s="13" t="s">
        <v>504</v>
      </c>
      <c r="C71" s="13" t="n">
        <v>77.7</v>
      </c>
      <c r="D71" s="13" t="n">
        <v>76</v>
      </c>
      <c r="E71" s="13" t="n">
        <v>79.4</v>
      </c>
      <c r="F71" s="13" t="n">
        <v>18.1</v>
      </c>
      <c r="G71" s="13" t="s">
        <v>338</v>
      </c>
      <c r="H71" s="13" t="n">
        <v>19.7</v>
      </c>
      <c r="I71" s="13" t="n">
        <v>803000</v>
      </c>
      <c r="J71" s="13" t="n">
        <v>2900</v>
      </c>
    </row>
    <row r="72" customFormat="false" ht="15.5" hidden="false" customHeight="false" outlineLevel="0" collapsed="false">
      <c r="A72" s="4" t="s">
        <v>508</v>
      </c>
      <c r="B72" s="13" t="s">
        <v>509</v>
      </c>
      <c r="C72" s="13" t="n">
        <v>77.9</v>
      </c>
      <c r="D72" s="13" t="n">
        <v>76.6</v>
      </c>
      <c r="E72" s="13" t="n">
        <v>79.2</v>
      </c>
      <c r="F72" s="13" t="n">
        <v>18</v>
      </c>
      <c r="G72" s="13" t="s">
        <v>240</v>
      </c>
      <c r="H72" s="13" t="n">
        <v>19.2</v>
      </c>
      <c r="I72" s="13" t="n">
        <v>1523000</v>
      </c>
      <c r="J72" s="13" t="n">
        <v>5800</v>
      </c>
    </row>
    <row r="73" customFormat="false" ht="15.5" hidden="false" customHeight="false" outlineLevel="0" collapsed="false">
      <c r="A73" s="4" t="s">
        <v>508</v>
      </c>
      <c r="B73" s="13" t="s">
        <v>512</v>
      </c>
      <c r="C73" s="13" t="n">
        <v>77.2</v>
      </c>
      <c r="D73" s="13" t="n">
        <v>75.5</v>
      </c>
      <c r="E73" s="13" t="n">
        <v>79</v>
      </c>
      <c r="F73" s="13" t="n">
        <v>19.3</v>
      </c>
      <c r="G73" s="13" t="s">
        <v>409</v>
      </c>
      <c r="H73" s="13" t="n">
        <v>20.9</v>
      </c>
      <c r="I73" s="13" t="n">
        <v>1222000</v>
      </c>
      <c r="J73" s="13" t="n">
        <v>3100</v>
      </c>
    </row>
    <row r="74" customFormat="false" ht="15.5" hidden="false" customHeight="false" outlineLevel="0" collapsed="false">
      <c r="A74" s="4" t="s">
        <v>508</v>
      </c>
      <c r="B74" s="13" t="s">
        <v>516</v>
      </c>
      <c r="C74" s="13" t="n">
        <v>67.5</v>
      </c>
      <c r="D74" s="13" t="n">
        <v>65.3</v>
      </c>
      <c r="E74" s="13" t="n">
        <v>69.8</v>
      </c>
      <c r="F74" s="13" t="n">
        <v>26.6</v>
      </c>
      <c r="G74" s="13" t="s">
        <v>401</v>
      </c>
      <c r="H74" s="13" t="n">
        <v>28.8</v>
      </c>
      <c r="I74" s="13" t="n">
        <v>751000</v>
      </c>
      <c r="J74" s="13" t="n">
        <v>2700</v>
      </c>
    </row>
    <row r="75" customFormat="false" ht="15.5" hidden="false" customHeight="false" outlineLevel="0" collapsed="false">
      <c r="A75" s="4" t="s">
        <v>508</v>
      </c>
      <c r="B75" s="13" t="s">
        <v>518</v>
      </c>
      <c r="C75" s="13" t="n">
        <v>75.8</v>
      </c>
      <c r="D75" s="13" t="n">
        <v>72.6</v>
      </c>
      <c r="E75" s="13" t="n">
        <v>79</v>
      </c>
      <c r="F75" s="13" t="n">
        <v>19.8</v>
      </c>
      <c r="G75" s="13" t="s">
        <v>240</v>
      </c>
      <c r="H75" s="13" t="n">
        <v>22.8</v>
      </c>
      <c r="I75" s="13" t="n">
        <v>335000</v>
      </c>
      <c r="J75" s="13" t="n">
        <v>1000</v>
      </c>
    </row>
    <row r="76" customFormat="false" ht="15.5" hidden="false" customHeight="false" outlineLevel="0" collapsed="false">
      <c r="A76" s="4" t="s">
        <v>519</v>
      </c>
      <c r="B76" s="13" t="s">
        <v>520</v>
      </c>
      <c r="C76" s="13" t="n">
        <v>76.9</v>
      </c>
      <c r="D76" s="13" t="n">
        <v>75.5</v>
      </c>
      <c r="E76" s="13" t="n">
        <v>78.2</v>
      </c>
      <c r="F76" s="13" t="n">
        <v>19.1</v>
      </c>
      <c r="G76" s="13" t="s">
        <v>564</v>
      </c>
      <c r="H76" s="13" t="n">
        <v>20.4</v>
      </c>
      <c r="I76" s="13" t="n">
        <v>1592000</v>
      </c>
      <c r="J76" s="13" t="n">
        <v>5700</v>
      </c>
    </row>
    <row r="77" customFormat="false" ht="15.5" hidden="false" customHeight="false" outlineLevel="0" collapsed="false">
      <c r="A77" s="4" t="s">
        <v>519</v>
      </c>
      <c r="B77" s="13" t="s">
        <v>523</v>
      </c>
      <c r="C77" s="13" t="n">
        <v>76.5</v>
      </c>
      <c r="D77" s="13" t="n">
        <v>74.7</v>
      </c>
      <c r="E77" s="13" t="n">
        <v>78.2</v>
      </c>
      <c r="F77" s="13" t="n">
        <v>20.3</v>
      </c>
      <c r="G77" s="13" t="s">
        <v>167</v>
      </c>
      <c r="H77" s="13" t="n">
        <v>22</v>
      </c>
      <c r="I77" s="13" t="n">
        <v>1161000</v>
      </c>
      <c r="J77" s="13" t="n">
        <v>3100</v>
      </c>
    </row>
    <row r="78" customFormat="false" ht="15.5" hidden="false" customHeight="false" outlineLevel="0" collapsed="false">
      <c r="A78" s="4" t="s">
        <v>519</v>
      </c>
      <c r="B78" s="13" t="s">
        <v>524</v>
      </c>
      <c r="C78" s="13" t="n">
        <v>78.4</v>
      </c>
      <c r="D78" s="13" t="n">
        <v>74.8</v>
      </c>
      <c r="E78" s="13" t="n">
        <v>82</v>
      </c>
      <c r="F78" s="13" t="n">
        <v>19.1</v>
      </c>
      <c r="G78" s="13" t="s">
        <v>343</v>
      </c>
      <c r="H78" s="13" t="n">
        <v>22.5</v>
      </c>
      <c r="I78" s="13" t="n">
        <v>347000</v>
      </c>
      <c r="J78" s="13" t="n">
        <v>800</v>
      </c>
    </row>
    <row r="79" customFormat="false" ht="15.5" hidden="false" customHeight="false" outlineLevel="0" collapsed="false">
      <c r="A79" s="4" t="s">
        <v>519</v>
      </c>
      <c r="B79" s="13" t="s">
        <v>527</v>
      </c>
      <c r="C79" s="13" t="n">
        <v>69.5</v>
      </c>
      <c r="D79" s="13" t="n">
        <v>67.4</v>
      </c>
      <c r="E79" s="13" t="n">
        <v>71.6</v>
      </c>
      <c r="F79" s="13" t="n">
        <v>23.2</v>
      </c>
      <c r="G79" s="13" t="s">
        <v>612</v>
      </c>
      <c r="H79" s="13" t="n">
        <v>25.1</v>
      </c>
      <c r="I79" s="13" t="n">
        <v>738000</v>
      </c>
      <c r="J79" s="13" t="n">
        <v>3100</v>
      </c>
    </row>
    <row r="80" customFormat="false" ht="29" hidden="false" customHeight="false" outlineLevel="0" collapsed="false">
      <c r="A80" s="4" t="s">
        <v>530</v>
      </c>
      <c r="B80" s="13" t="s">
        <v>531</v>
      </c>
      <c r="C80" s="13" t="n">
        <v>74.8</v>
      </c>
      <c r="D80" s="13" t="n">
        <v>73.7</v>
      </c>
      <c r="E80" s="13" t="n">
        <v>75.8</v>
      </c>
      <c r="F80" s="13" t="n">
        <v>21.3</v>
      </c>
      <c r="G80" s="13" t="s">
        <v>546</v>
      </c>
      <c r="H80" s="13" t="n">
        <v>22.3</v>
      </c>
      <c r="I80" s="13" t="n">
        <v>3029000</v>
      </c>
      <c r="J80" s="13" t="n">
        <v>10100</v>
      </c>
    </row>
    <row r="81" customFormat="false" ht="29" hidden="false" customHeight="false" outlineLevel="0" collapsed="false">
      <c r="A81" s="4" t="s">
        <v>530</v>
      </c>
      <c r="B81" s="13" t="s">
        <v>534</v>
      </c>
      <c r="C81" s="13" t="n">
        <v>79.6</v>
      </c>
      <c r="D81" s="13" t="n">
        <v>77.1</v>
      </c>
      <c r="E81" s="13" t="n">
        <v>82.2</v>
      </c>
      <c r="F81" s="13" t="n">
        <v>14.9</v>
      </c>
      <c r="G81" s="13" t="s">
        <v>376</v>
      </c>
      <c r="H81" s="13" t="n">
        <v>17</v>
      </c>
      <c r="I81" s="13" t="n">
        <v>439000</v>
      </c>
      <c r="J81" s="13" t="n">
        <v>1600</v>
      </c>
    </row>
    <row r="82" customFormat="false" ht="29" hidden="false" customHeight="false" outlineLevel="0" collapsed="false">
      <c r="A82" s="4" t="s">
        <v>530</v>
      </c>
      <c r="B82" s="13" t="s">
        <v>537</v>
      </c>
      <c r="C82" s="13" t="n">
        <v>74.4</v>
      </c>
      <c r="D82" s="13" t="n">
        <v>69.4</v>
      </c>
      <c r="E82" s="13" t="n">
        <v>79.4</v>
      </c>
      <c r="F82" s="13" t="n">
        <v>19.9</v>
      </c>
      <c r="G82" s="13" t="s">
        <v>617</v>
      </c>
      <c r="H82" s="13" t="n">
        <v>24.7</v>
      </c>
      <c r="I82" s="13" t="n">
        <v>160000</v>
      </c>
      <c r="J82" s="13" t="n">
        <v>500</v>
      </c>
    </row>
    <row r="83" customFormat="false" ht="29" hidden="false" customHeight="false" outlineLevel="0" collapsed="false">
      <c r="A83" s="4" t="s">
        <v>530</v>
      </c>
      <c r="B83" s="13" t="s">
        <v>540</v>
      </c>
      <c r="C83" s="13" t="n">
        <v>78.1</v>
      </c>
      <c r="D83" s="13" t="n">
        <v>73.9</v>
      </c>
      <c r="E83" s="13" t="n">
        <v>82.3</v>
      </c>
      <c r="F83" s="13" t="n">
        <v>17.3</v>
      </c>
      <c r="G83" s="13" t="s">
        <v>481</v>
      </c>
      <c r="H83" s="13" t="n">
        <v>21.1</v>
      </c>
      <c r="I83" s="13" t="n">
        <v>207000</v>
      </c>
      <c r="J83" s="13" t="n">
        <v>500</v>
      </c>
    </row>
    <row r="84" customFormat="false" ht="15.5" hidden="false" customHeight="false" outlineLevel="0" collapsed="false">
      <c r="A84" s="4" t="s">
        <v>544</v>
      </c>
      <c r="B84" s="13" t="s">
        <v>545</v>
      </c>
      <c r="C84" s="13" t="n">
        <v>74.8</v>
      </c>
      <c r="D84" s="13" t="n">
        <v>73.8</v>
      </c>
      <c r="E84" s="13" t="n">
        <v>75.9</v>
      </c>
      <c r="F84" s="13" t="n">
        <v>21.3</v>
      </c>
      <c r="G84" s="13" t="s">
        <v>546</v>
      </c>
      <c r="H84" s="13" t="n">
        <v>22.3</v>
      </c>
      <c r="I84" s="13" t="n">
        <v>2970000</v>
      </c>
      <c r="J84" s="13" t="n">
        <v>9900</v>
      </c>
    </row>
    <row r="85" customFormat="false" ht="15.5" hidden="false" customHeight="false" outlineLevel="0" collapsed="false">
      <c r="A85" s="4" t="s">
        <v>544</v>
      </c>
      <c r="B85" s="13" t="s">
        <v>547</v>
      </c>
      <c r="C85" s="13" t="n">
        <v>80.3</v>
      </c>
      <c r="D85" s="13" t="n">
        <v>78</v>
      </c>
      <c r="E85" s="13" t="n">
        <v>82.7</v>
      </c>
      <c r="F85" s="13" t="n">
        <v>14.3</v>
      </c>
      <c r="G85" s="13" t="s">
        <v>477</v>
      </c>
      <c r="H85" s="13" t="n">
        <v>16.3</v>
      </c>
      <c r="I85" s="13" t="n">
        <v>469000</v>
      </c>
      <c r="J85" s="13" t="n">
        <v>1700</v>
      </c>
    </row>
    <row r="86" customFormat="false" ht="15.5" hidden="false" customHeight="false" outlineLevel="0" collapsed="false">
      <c r="A86" s="4" t="s">
        <v>544</v>
      </c>
      <c r="B86" s="13" t="s">
        <v>549</v>
      </c>
      <c r="C86" s="13" t="n">
        <v>74.4</v>
      </c>
      <c r="D86" s="13" t="n">
        <v>66</v>
      </c>
      <c r="E86" s="13" t="n">
        <v>82.7</v>
      </c>
      <c r="F86" s="13" t="n">
        <v>17.9</v>
      </c>
      <c r="G86" s="13" t="s">
        <v>554</v>
      </c>
      <c r="H86" s="13" t="n">
        <v>24.9</v>
      </c>
      <c r="I86" s="13" t="n">
        <v>47000</v>
      </c>
      <c r="J86" s="13" t="n">
        <v>100</v>
      </c>
    </row>
    <row r="87" customFormat="false" ht="29" hidden="false" customHeight="false" outlineLevel="0" collapsed="false">
      <c r="A87" s="4" t="s">
        <v>544</v>
      </c>
      <c r="B87" s="13" t="s">
        <v>551</v>
      </c>
      <c r="C87" s="13" t="n">
        <v>75.3</v>
      </c>
      <c r="D87" s="13" t="n">
        <v>70.6</v>
      </c>
      <c r="E87" s="13" t="n">
        <v>80.1</v>
      </c>
      <c r="F87" s="13" t="n">
        <v>20</v>
      </c>
      <c r="G87" s="13" t="s">
        <v>178</v>
      </c>
      <c r="H87" s="13" t="n">
        <v>24.6</v>
      </c>
      <c r="I87" s="13" t="n">
        <v>174000</v>
      </c>
      <c r="J87" s="13" t="n">
        <v>500</v>
      </c>
    </row>
    <row r="88" customFormat="false" ht="29" hidden="false" customHeight="false" outlineLevel="0" collapsed="false">
      <c r="A88" s="4" t="s">
        <v>544</v>
      </c>
      <c r="B88" s="13" t="s">
        <v>556</v>
      </c>
      <c r="C88" s="13" t="n">
        <v>71.2</v>
      </c>
      <c r="D88" s="13" t="n">
        <v>64.3</v>
      </c>
      <c r="E88" s="13" t="n">
        <v>78.2</v>
      </c>
      <c r="F88" s="13" t="n">
        <v>23</v>
      </c>
      <c r="G88" s="13" t="s">
        <v>255</v>
      </c>
      <c r="H88" s="13" t="n">
        <v>29.6</v>
      </c>
      <c r="I88" s="13" t="n">
        <v>107000</v>
      </c>
      <c r="J88" s="13" t="n">
        <v>200</v>
      </c>
    </row>
    <row r="89" customFormat="false" ht="42.5" hidden="false" customHeight="false" outlineLevel="0" collapsed="false">
      <c r="A89" s="4" t="s">
        <v>544</v>
      </c>
      <c r="B89" s="13" t="s">
        <v>560</v>
      </c>
      <c r="C89" s="13" t="n">
        <v>79</v>
      </c>
      <c r="D89" s="13" t="n">
        <v>72.4</v>
      </c>
      <c r="E89" s="13" t="n">
        <v>85.7</v>
      </c>
      <c r="F89" s="13" t="n">
        <v>13.7</v>
      </c>
      <c r="G89" s="13" t="s">
        <v>383</v>
      </c>
      <c r="H89" s="13" t="n">
        <v>19.1</v>
      </c>
      <c r="I89" s="13" t="n">
        <v>66000</v>
      </c>
      <c r="J89" s="13" t="n">
        <v>200</v>
      </c>
    </row>
    <row r="90" customFormat="false" ht="15.5" hidden="false" customHeight="false" outlineLevel="0" collapsed="false">
      <c r="A90" s="4" t="s">
        <v>562</v>
      </c>
      <c r="B90" s="13" t="s">
        <v>563</v>
      </c>
      <c r="C90" s="13" t="n">
        <v>76.2</v>
      </c>
      <c r="D90" s="13" t="n">
        <v>75</v>
      </c>
      <c r="E90" s="13" t="n">
        <v>77.5</v>
      </c>
      <c r="F90" s="13" t="n">
        <v>19.5</v>
      </c>
      <c r="G90" s="13" t="s">
        <v>933</v>
      </c>
      <c r="H90" s="13" t="n">
        <v>20.6</v>
      </c>
      <c r="I90" s="13" t="n">
        <v>2270000</v>
      </c>
      <c r="J90" s="13" t="n">
        <v>7100</v>
      </c>
    </row>
    <row r="91" customFormat="false" ht="15.5" hidden="false" customHeight="false" outlineLevel="0" collapsed="false">
      <c r="A91" s="4" t="s">
        <v>562</v>
      </c>
      <c r="B91" s="13" t="s">
        <v>565</v>
      </c>
      <c r="C91" s="13" t="n">
        <v>74.8</v>
      </c>
      <c r="D91" s="13" t="n">
        <v>72.9</v>
      </c>
      <c r="E91" s="13" t="n">
        <v>76.7</v>
      </c>
      <c r="F91" s="13" t="n">
        <v>21.2</v>
      </c>
      <c r="G91" s="13" t="s">
        <v>960</v>
      </c>
      <c r="H91" s="13" t="n">
        <v>23</v>
      </c>
      <c r="I91" s="13" t="n">
        <v>791000</v>
      </c>
      <c r="J91" s="13" t="n">
        <v>3100</v>
      </c>
    </row>
    <row r="92" customFormat="false" ht="15.5" hidden="false" customHeight="false" outlineLevel="0" collapsed="false">
      <c r="A92" s="4" t="s">
        <v>562</v>
      </c>
      <c r="B92" s="13" t="s">
        <v>567</v>
      </c>
      <c r="C92" s="13" t="n">
        <v>73.5</v>
      </c>
      <c r="D92" s="13" t="n">
        <v>70.6</v>
      </c>
      <c r="E92" s="13" t="n">
        <v>76.4</v>
      </c>
      <c r="F92" s="13" t="n">
        <v>21.7</v>
      </c>
      <c r="G92" s="13" t="s">
        <v>278</v>
      </c>
      <c r="H92" s="13" t="n">
        <v>24.4</v>
      </c>
      <c r="I92" s="13" t="n">
        <v>445000</v>
      </c>
      <c r="J92" s="13" t="n">
        <v>1400</v>
      </c>
    </row>
    <row r="93" customFormat="false" ht="15.5" hidden="false" customHeight="false" outlineLevel="0" collapsed="false">
      <c r="A93" s="4" t="s">
        <v>562</v>
      </c>
      <c r="B93" s="13" t="s">
        <v>570</v>
      </c>
      <c r="C93" s="13" t="n">
        <v>77.7</v>
      </c>
      <c r="D93" s="13" t="n">
        <v>73.9</v>
      </c>
      <c r="E93" s="13" t="n">
        <v>81.6</v>
      </c>
      <c r="F93" s="13" t="n">
        <v>19.2</v>
      </c>
      <c r="G93" s="13" t="s">
        <v>355</v>
      </c>
      <c r="H93" s="13" t="n">
        <v>22.9</v>
      </c>
      <c r="I93" s="13" t="n">
        <v>207000</v>
      </c>
      <c r="J93" s="13" t="n">
        <v>800</v>
      </c>
    </row>
    <row r="94" customFormat="false" ht="15.5" hidden="false" customHeight="false" outlineLevel="0" collapsed="false">
      <c r="A94" s="4" t="s">
        <v>562</v>
      </c>
      <c r="B94" s="13" t="s">
        <v>574</v>
      </c>
      <c r="C94" s="13" t="n">
        <v>67.3</v>
      </c>
      <c r="D94" s="13" t="n">
        <v>57.1</v>
      </c>
      <c r="E94" s="13" t="n">
        <v>77.4</v>
      </c>
      <c r="F94" s="13" t="n">
        <v>25.4</v>
      </c>
      <c r="G94" s="13" t="s">
        <v>355</v>
      </c>
      <c r="H94" s="13" t="n">
        <v>35.2</v>
      </c>
      <c r="I94" s="13" t="n">
        <v>58000</v>
      </c>
      <c r="J94" s="13" t="n">
        <v>100</v>
      </c>
    </row>
    <row r="95" customFormat="false" ht="29" hidden="false" customHeight="false" outlineLevel="0" collapsed="false">
      <c r="A95" s="4" t="s">
        <v>562</v>
      </c>
      <c r="B95" s="13" t="s">
        <v>576</v>
      </c>
      <c r="C95" s="13" t="n">
        <v>70.9</v>
      </c>
      <c r="D95" s="13" t="n">
        <v>63</v>
      </c>
      <c r="E95" s="13" t="n">
        <v>78.8</v>
      </c>
      <c r="F95" s="13" t="n">
        <v>24.6</v>
      </c>
      <c r="G95" s="13" t="s">
        <v>403</v>
      </c>
      <c r="H95" s="13" t="n">
        <v>32</v>
      </c>
      <c r="I95" s="13" t="n">
        <v>60000</v>
      </c>
      <c r="J95" s="13" t="n">
        <v>200</v>
      </c>
    </row>
    <row r="96" customFormat="false" ht="15.5" hidden="false" customHeight="false" outlineLevel="0" collapsed="false">
      <c r="A96" s="4" t="s">
        <v>577</v>
      </c>
      <c r="B96" s="13" t="s">
        <v>578</v>
      </c>
      <c r="C96" s="13" t="n">
        <v>75.6</v>
      </c>
      <c r="D96" s="13" t="n">
        <v>74.6</v>
      </c>
      <c r="E96" s="13" t="n">
        <v>76.5</v>
      </c>
      <c r="F96" s="13" t="n">
        <v>20.2</v>
      </c>
      <c r="G96" s="13" t="s">
        <v>326</v>
      </c>
      <c r="H96" s="13" t="n">
        <v>21.1</v>
      </c>
      <c r="I96" s="13" t="n">
        <v>3720000</v>
      </c>
      <c r="J96" s="13" t="n">
        <v>12400</v>
      </c>
    </row>
    <row r="97" customFormat="false" ht="29" hidden="false" customHeight="false" outlineLevel="0" collapsed="false">
      <c r="A97" s="4" t="s">
        <v>577</v>
      </c>
      <c r="B97" s="13" t="s">
        <v>579</v>
      </c>
      <c r="C97" s="13" t="n">
        <v>75.9</v>
      </c>
      <c r="D97" s="13" t="n">
        <v>69.8</v>
      </c>
      <c r="E97" s="13" t="n">
        <v>81.9</v>
      </c>
      <c r="F97" s="13" t="n">
        <v>19.7</v>
      </c>
      <c r="G97" s="13" t="s">
        <v>497</v>
      </c>
      <c r="H97" s="13" t="n">
        <v>25.1</v>
      </c>
      <c r="I97" s="13" t="n">
        <v>94000</v>
      </c>
      <c r="J97" s="13" t="n">
        <v>300</v>
      </c>
    </row>
    <row r="98" customFormat="false" ht="15.5" hidden="false" customHeight="false" outlineLevel="0" collapsed="false">
      <c r="A98" s="4" t="s">
        <v>580</v>
      </c>
      <c r="B98" s="13" t="s">
        <v>581</v>
      </c>
      <c r="C98" s="13" t="n">
        <v>78.5</v>
      </c>
      <c r="D98" s="13" t="n">
        <v>72.5</v>
      </c>
      <c r="E98" s="13" t="n">
        <v>84.5</v>
      </c>
      <c r="F98" s="13" t="n">
        <v>20.1</v>
      </c>
      <c r="G98" s="13" t="s">
        <v>597</v>
      </c>
      <c r="H98" s="13" t="n">
        <v>26</v>
      </c>
      <c r="I98" s="13" t="n">
        <v>146000</v>
      </c>
      <c r="J98" s="13" t="n">
        <v>200</v>
      </c>
    </row>
    <row r="99" customFormat="false" ht="15.5" hidden="false" customHeight="false" outlineLevel="0" collapsed="false">
      <c r="A99" s="4" t="s">
        <v>580</v>
      </c>
      <c r="B99" s="13" t="s">
        <v>583</v>
      </c>
      <c r="C99" s="13" t="n">
        <v>72.8</v>
      </c>
      <c r="D99" s="13" t="n">
        <v>68.8</v>
      </c>
      <c r="E99" s="13" t="n">
        <v>76.7</v>
      </c>
      <c r="F99" s="13" t="n">
        <v>22.7</v>
      </c>
      <c r="G99" s="13" t="s">
        <v>278</v>
      </c>
      <c r="H99" s="13" t="n">
        <v>26.4</v>
      </c>
      <c r="I99" s="13" t="n">
        <v>287000</v>
      </c>
      <c r="J99" s="13" t="n">
        <v>700</v>
      </c>
    </row>
    <row r="100" customFormat="false" ht="15.5" hidden="false" customHeight="false" outlineLevel="0" collapsed="false">
      <c r="A100" s="4" t="s">
        <v>580</v>
      </c>
      <c r="B100" s="13" t="s">
        <v>585</v>
      </c>
      <c r="C100" s="13" t="n">
        <v>71.1</v>
      </c>
      <c r="D100" s="13" t="n">
        <v>67.7</v>
      </c>
      <c r="E100" s="13" t="n">
        <v>74.4</v>
      </c>
      <c r="F100" s="13" t="n">
        <v>24</v>
      </c>
      <c r="G100" s="13" t="s">
        <v>964</v>
      </c>
      <c r="H100" s="13" t="n">
        <v>27.1</v>
      </c>
      <c r="I100" s="13" t="n">
        <v>287000</v>
      </c>
      <c r="J100" s="13" t="n">
        <v>900</v>
      </c>
    </row>
    <row r="101" customFormat="false" ht="15.5" hidden="false" customHeight="false" outlineLevel="0" collapsed="false">
      <c r="A101" s="4" t="s">
        <v>580</v>
      </c>
      <c r="B101" s="13" t="s">
        <v>586</v>
      </c>
      <c r="C101" s="13" t="n">
        <v>70.8</v>
      </c>
      <c r="D101" s="13" t="n">
        <v>67.3</v>
      </c>
      <c r="E101" s="13" t="n">
        <v>74.3</v>
      </c>
      <c r="F101" s="13" t="n">
        <v>25.1</v>
      </c>
      <c r="G101" s="13" t="s">
        <v>593</v>
      </c>
      <c r="H101" s="13" t="n">
        <v>28.5</v>
      </c>
      <c r="I101" s="13" t="n">
        <v>339000</v>
      </c>
      <c r="J101" s="13" t="n">
        <v>900</v>
      </c>
    </row>
    <row r="102" customFormat="false" ht="15.5" hidden="false" customHeight="false" outlineLevel="0" collapsed="false">
      <c r="A102" s="4" t="s">
        <v>580</v>
      </c>
      <c r="B102" s="13" t="s">
        <v>587</v>
      </c>
      <c r="C102" s="13" t="n">
        <v>74</v>
      </c>
      <c r="D102" s="13" t="n">
        <v>71.3</v>
      </c>
      <c r="E102" s="13" t="n">
        <v>76.7</v>
      </c>
      <c r="F102" s="13" t="n">
        <v>22</v>
      </c>
      <c r="G102" s="13" t="s">
        <v>960</v>
      </c>
      <c r="H102" s="13" t="n">
        <v>24.6</v>
      </c>
      <c r="I102" s="13" t="n">
        <v>377000</v>
      </c>
      <c r="J102" s="13" t="n">
        <v>1400</v>
      </c>
    </row>
    <row r="103" customFormat="false" ht="15.5" hidden="false" customHeight="false" outlineLevel="0" collapsed="false">
      <c r="A103" s="4" t="s">
        <v>580</v>
      </c>
      <c r="B103" s="13" t="s">
        <v>592</v>
      </c>
      <c r="C103" s="13" t="n">
        <v>74.9</v>
      </c>
      <c r="D103" s="13" t="n">
        <v>72.3</v>
      </c>
      <c r="E103" s="13" t="n">
        <v>77.5</v>
      </c>
      <c r="F103" s="13" t="n">
        <v>20.9</v>
      </c>
      <c r="G103" s="13" t="s">
        <v>216</v>
      </c>
      <c r="H103" s="13" t="n">
        <v>23.3</v>
      </c>
      <c r="I103" s="13" t="n">
        <v>292000</v>
      </c>
      <c r="J103" s="13" t="n">
        <v>1400</v>
      </c>
    </row>
    <row r="104" customFormat="false" ht="15.5" hidden="false" customHeight="false" outlineLevel="0" collapsed="false">
      <c r="A104" s="4" t="s">
        <v>580</v>
      </c>
      <c r="B104" s="13" t="s">
        <v>596</v>
      </c>
      <c r="C104" s="13" t="n">
        <v>78.3</v>
      </c>
      <c r="D104" s="13" t="n">
        <v>75.8</v>
      </c>
      <c r="E104" s="13" t="n">
        <v>80.7</v>
      </c>
      <c r="F104" s="13" t="n">
        <v>14.9</v>
      </c>
      <c r="G104" s="13" t="s">
        <v>376</v>
      </c>
      <c r="H104" s="13" t="n">
        <v>17.1</v>
      </c>
      <c r="I104" s="13" t="n">
        <v>271000</v>
      </c>
      <c r="J104" s="13" t="n">
        <v>1400</v>
      </c>
    </row>
    <row r="105" customFormat="false" ht="15.5" hidden="false" customHeight="false" outlineLevel="0" collapsed="false">
      <c r="A105" s="4" t="s">
        <v>580</v>
      </c>
      <c r="B105" s="13" t="s">
        <v>599</v>
      </c>
      <c r="C105" s="13" t="n">
        <v>80.3</v>
      </c>
      <c r="D105" s="13" t="n">
        <v>74.5</v>
      </c>
      <c r="E105" s="13" t="n">
        <v>86.2</v>
      </c>
      <c r="F105" s="13" t="n">
        <v>15.5</v>
      </c>
      <c r="G105" s="13" t="s">
        <v>433</v>
      </c>
      <c r="H105" s="13" t="n">
        <v>20.9</v>
      </c>
      <c r="I105" s="13" t="n">
        <v>179000</v>
      </c>
      <c r="J105" s="13" t="n">
        <v>300</v>
      </c>
    </row>
    <row r="106" customFormat="false" ht="15.5" hidden="false" customHeight="false" outlineLevel="0" collapsed="false">
      <c r="A106" s="4" t="s">
        <v>580</v>
      </c>
      <c r="B106" s="13" t="s">
        <v>603</v>
      </c>
      <c r="C106" s="13" t="n">
        <v>74.6</v>
      </c>
      <c r="D106" s="13" t="n">
        <v>70.5</v>
      </c>
      <c r="E106" s="13" t="n">
        <v>78.7</v>
      </c>
      <c r="F106" s="13" t="n">
        <v>20.7</v>
      </c>
      <c r="G106" s="13" t="s">
        <v>642</v>
      </c>
      <c r="H106" s="13" t="n">
        <v>24.6</v>
      </c>
      <c r="I106" s="13" t="n">
        <v>261000</v>
      </c>
      <c r="J106" s="13" t="n">
        <v>600</v>
      </c>
    </row>
    <row r="107" customFormat="false" ht="15.5" hidden="false" customHeight="false" outlineLevel="0" collapsed="false">
      <c r="A107" s="4" t="s">
        <v>580</v>
      </c>
      <c r="B107" s="13" t="s">
        <v>606</v>
      </c>
      <c r="C107" s="13" t="n">
        <v>77.4</v>
      </c>
      <c r="D107" s="13" t="n">
        <v>73.9</v>
      </c>
      <c r="E107" s="13" t="n">
        <v>80.9</v>
      </c>
      <c r="F107" s="13" t="n">
        <v>18.6</v>
      </c>
      <c r="G107" s="13" t="s">
        <v>178</v>
      </c>
      <c r="H107" s="13" t="n">
        <v>21.9</v>
      </c>
      <c r="I107" s="13" t="n">
        <v>268000</v>
      </c>
      <c r="J107" s="13" t="n">
        <v>800</v>
      </c>
    </row>
    <row r="108" customFormat="false" ht="15.5" hidden="false" customHeight="false" outlineLevel="0" collapsed="false">
      <c r="A108" s="4" t="s">
        <v>580</v>
      </c>
      <c r="B108" s="13" t="s">
        <v>608</v>
      </c>
      <c r="C108" s="13" t="n">
        <v>75.9</v>
      </c>
      <c r="D108" s="13" t="n">
        <v>72.5</v>
      </c>
      <c r="E108" s="13" t="n">
        <v>79.4</v>
      </c>
      <c r="F108" s="13" t="n">
        <v>21.2</v>
      </c>
      <c r="G108" s="13" t="s">
        <v>489</v>
      </c>
      <c r="H108" s="13" t="n">
        <v>24.6</v>
      </c>
      <c r="I108" s="13" t="n">
        <v>309000</v>
      </c>
      <c r="J108" s="13" t="n">
        <v>800</v>
      </c>
    </row>
    <row r="109" customFormat="false" ht="15.5" hidden="false" customHeight="false" outlineLevel="0" collapsed="false">
      <c r="A109" s="4" t="s">
        <v>580</v>
      </c>
      <c r="B109" s="13" t="s">
        <v>611</v>
      </c>
      <c r="C109" s="13" t="n">
        <v>75.1</v>
      </c>
      <c r="D109" s="13" t="n">
        <v>72</v>
      </c>
      <c r="E109" s="13" t="n">
        <v>78.1</v>
      </c>
      <c r="F109" s="13" t="n">
        <v>20.8</v>
      </c>
      <c r="G109" s="13" t="s">
        <v>535</v>
      </c>
      <c r="H109" s="13" t="n">
        <v>23.7</v>
      </c>
      <c r="I109" s="13" t="n">
        <v>351000</v>
      </c>
      <c r="J109" s="13" t="n">
        <v>1100</v>
      </c>
    </row>
    <row r="110" customFormat="false" ht="15.5" hidden="false" customHeight="false" outlineLevel="0" collapsed="false">
      <c r="A110" s="4" t="s">
        <v>580</v>
      </c>
      <c r="B110" s="13" t="s">
        <v>614</v>
      </c>
      <c r="C110" s="13" t="n">
        <v>79.7</v>
      </c>
      <c r="D110" s="13" t="n">
        <v>77</v>
      </c>
      <c r="E110" s="13" t="n">
        <v>82.4</v>
      </c>
      <c r="F110" s="13" t="n">
        <v>16.1</v>
      </c>
      <c r="G110" s="13" t="s">
        <v>696</v>
      </c>
      <c r="H110" s="13" t="n">
        <v>18.5</v>
      </c>
      <c r="I110" s="13" t="n">
        <v>270000</v>
      </c>
      <c r="J110" s="13" t="n">
        <v>1200</v>
      </c>
    </row>
    <row r="111" customFormat="false" ht="15.5" hidden="false" customHeight="false" outlineLevel="0" collapsed="false">
      <c r="A111" s="4" t="s">
        <v>580</v>
      </c>
      <c r="B111" s="13" t="s">
        <v>616</v>
      </c>
      <c r="C111" s="13" t="n">
        <v>79.8</v>
      </c>
      <c r="D111" s="13" t="n">
        <v>76.8</v>
      </c>
      <c r="E111" s="13" t="n">
        <v>82.7</v>
      </c>
      <c r="F111" s="13" t="n">
        <v>15.1</v>
      </c>
      <c r="G111" s="13" t="s">
        <v>652</v>
      </c>
      <c r="H111" s="13" t="n">
        <v>17.7</v>
      </c>
      <c r="I111" s="13" t="n">
        <v>200000</v>
      </c>
      <c r="J111" s="13" t="n">
        <v>1000</v>
      </c>
    </row>
    <row r="112" customFormat="false" ht="15.5" hidden="false" customHeight="false" outlineLevel="0" collapsed="false">
      <c r="A112" s="4" t="s">
        <v>618</v>
      </c>
      <c r="B112" s="13" t="s">
        <v>619</v>
      </c>
      <c r="C112" s="13" t="n">
        <v>79.5</v>
      </c>
      <c r="D112" s="13" t="n">
        <v>75.3</v>
      </c>
      <c r="E112" s="13" t="n">
        <v>83.7</v>
      </c>
      <c r="F112" s="13" t="n">
        <v>17.6</v>
      </c>
      <c r="G112" s="13" t="s">
        <v>322</v>
      </c>
      <c r="H112" s="13" t="n">
        <v>21.6</v>
      </c>
      <c r="I112" s="13" t="n">
        <v>325000</v>
      </c>
      <c r="J112" s="13" t="n">
        <v>500</v>
      </c>
    </row>
    <row r="113" customFormat="false" ht="15.5" hidden="false" customHeight="false" outlineLevel="0" collapsed="false">
      <c r="A113" s="4" t="s">
        <v>618</v>
      </c>
      <c r="B113" s="13" t="s">
        <v>623</v>
      </c>
      <c r="C113" s="13" t="n">
        <v>73.7</v>
      </c>
      <c r="D113" s="13" t="n">
        <v>70.8</v>
      </c>
      <c r="E113" s="13" t="n">
        <v>76.5</v>
      </c>
      <c r="F113" s="13" t="n">
        <v>21.8</v>
      </c>
      <c r="G113" s="13" t="s">
        <v>133</v>
      </c>
      <c r="H113" s="13" t="n">
        <v>24.5</v>
      </c>
      <c r="I113" s="13" t="n">
        <v>548000</v>
      </c>
      <c r="J113" s="13" t="n">
        <v>1300</v>
      </c>
    </row>
    <row r="114" customFormat="false" ht="15.5" hidden="false" customHeight="false" outlineLevel="0" collapsed="false">
      <c r="A114" s="4" t="s">
        <v>618</v>
      </c>
      <c r="B114" s="13" t="s">
        <v>624</v>
      </c>
      <c r="C114" s="13" t="n">
        <v>74.1</v>
      </c>
      <c r="D114" s="13" t="n">
        <v>71.7</v>
      </c>
      <c r="E114" s="13" t="n">
        <v>76.5</v>
      </c>
      <c r="F114" s="13" t="n">
        <v>21.4</v>
      </c>
      <c r="G114" s="13" t="s">
        <v>133</v>
      </c>
      <c r="H114" s="13" t="n">
        <v>23.7</v>
      </c>
      <c r="I114" s="13" t="n">
        <v>555000</v>
      </c>
      <c r="J114" s="13" t="n">
        <v>1700</v>
      </c>
    </row>
    <row r="115" customFormat="false" ht="15.5" hidden="false" customHeight="false" outlineLevel="0" collapsed="false">
      <c r="A115" s="4" t="s">
        <v>618</v>
      </c>
      <c r="B115" s="13" t="s">
        <v>626</v>
      </c>
      <c r="C115" s="13" t="n">
        <v>73.2</v>
      </c>
      <c r="D115" s="13" t="n">
        <v>70.8</v>
      </c>
      <c r="E115" s="13" t="n">
        <v>75.7</v>
      </c>
      <c r="F115" s="13" t="n">
        <v>23.3</v>
      </c>
      <c r="G115" s="13" t="s">
        <v>505</v>
      </c>
      <c r="H115" s="13" t="n">
        <v>25.6</v>
      </c>
      <c r="I115" s="13" t="n">
        <v>648000</v>
      </c>
      <c r="J115" s="13" t="n">
        <v>1800</v>
      </c>
    </row>
    <row r="116" customFormat="false" ht="15.5" hidden="false" customHeight="false" outlineLevel="0" collapsed="false">
      <c r="A116" s="4" t="s">
        <v>618</v>
      </c>
      <c r="B116" s="13" t="s">
        <v>628</v>
      </c>
      <c r="C116" s="13" t="n">
        <v>74.5</v>
      </c>
      <c r="D116" s="13" t="n">
        <v>72.5</v>
      </c>
      <c r="E116" s="13" t="n">
        <v>76.5</v>
      </c>
      <c r="F116" s="13" t="n">
        <v>21.4</v>
      </c>
      <c r="G116" s="13" t="s">
        <v>469</v>
      </c>
      <c r="H116" s="13" t="n">
        <v>23.3</v>
      </c>
      <c r="I116" s="13" t="n">
        <v>728000</v>
      </c>
      <c r="J116" s="13" t="n">
        <v>2500</v>
      </c>
    </row>
    <row r="117" customFormat="false" ht="15.5" hidden="false" customHeight="false" outlineLevel="0" collapsed="false">
      <c r="A117" s="4" t="s">
        <v>618</v>
      </c>
      <c r="B117" s="13" t="s">
        <v>630</v>
      </c>
      <c r="C117" s="13" t="n">
        <v>77.2</v>
      </c>
      <c r="D117" s="13" t="n">
        <v>75.3</v>
      </c>
      <c r="E117" s="13" t="n">
        <v>79.1</v>
      </c>
      <c r="F117" s="13" t="n">
        <v>18.6</v>
      </c>
      <c r="G117" s="13" t="s">
        <v>642</v>
      </c>
      <c r="H117" s="13" t="n">
        <v>20.3</v>
      </c>
      <c r="I117" s="13" t="n">
        <v>562000</v>
      </c>
      <c r="J117" s="13" t="n">
        <v>2600</v>
      </c>
    </row>
    <row r="118" customFormat="false" ht="15.5" hidden="false" customHeight="false" outlineLevel="0" collapsed="false">
      <c r="A118" s="4" t="s">
        <v>618</v>
      </c>
      <c r="B118" s="13" t="s">
        <v>633</v>
      </c>
      <c r="C118" s="13" t="n">
        <v>78.9</v>
      </c>
      <c r="D118" s="13" t="n">
        <v>77</v>
      </c>
      <c r="E118" s="13" t="n">
        <v>80.8</v>
      </c>
      <c r="F118" s="13" t="n">
        <v>15</v>
      </c>
      <c r="G118" s="13" t="s">
        <v>966</v>
      </c>
      <c r="H118" s="13" t="n">
        <v>16.7</v>
      </c>
      <c r="I118" s="13" t="n">
        <v>471000</v>
      </c>
      <c r="J118" s="13" t="n">
        <v>2300</v>
      </c>
    </row>
    <row r="119" customFormat="false" ht="29" hidden="false" customHeight="false" outlineLevel="0" collapsed="false">
      <c r="A119" s="4" t="s">
        <v>637</v>
      </c>
      <c r="B119" s="13" t="s">
        <v>638</v>
      </c>
      <c r="C119" s="13" t="n">
        <v>74.7</v>
      </c>
      <c r="D119" s="13" t="n">
        <v>73</v>
      </c>
      <c r="E119" s="13" t="n">
        <v>76.5</v>
      </c>
      <c r="F119" s="13" t="n">
        <v>20.4</v>
      </c>
      <c r="G119" s="13" t="s">
        <v>441</v>
      </c>
      <c r="H119" s="13" t="n">
        <v>22.1</v>
      </c>
      <c r="I119" s="13" t="n">
        <v>1256000</v>
      </c>
      <c r="J119" s="13" t="n">
        <v>3700</v>
      </c>
    </row>
    <row r="120" customFormat="false" ht="29" hidden="false" customHeight="false" outlineLevel="0" collapsed="false">
      <c r="A120" s="4" t="s">
        <v>637</v>
      </c>
      <c r="B120" s="13" t="s">
        <v>643</v>
      </c>
      <c r="C120" s="13" t="n">
        <v>76.2</v>
      </c>
      <c r="D120" s="13" t="n">
        <v>74.8</v>
      </c>
      <c r="E120" s="13" t="n">
        <v>77.5</v>
      </c>
      <c r="F120" s="13" t="n">
        <v>20.1</v>
      </c>
      <c r="G120" s="13" t="s">
        <v>278</v>
      </c>
      <c r="H120" s="13" t="n">
        <v>21.4</v>
      </c>
      <c r="I120" s="13" t="n">
        <v>1926000</v>
      </c>
      <c r="J120" s="13" t="n">
        <v>5500</v>
      </c>
    </row>
    <row r="121" customFormat="false" ht="15.5" hidden="false" customHeight="false" outlineLevel="0" collapsed="false">
      <c r="A121" s="4" t="s">
        <v>637</v>
      </c>
      <c r="B121" s="13" t="s">
        <v>645</v>
      </c>
      <c r="C121" s="13" t="n">
        <v>74.3</v>
      </c>
      <c r="D121" s="13" t="n">
        <v>68.3</v>
      </c>
      <c r="E121" s="13" t="n">
        <v>80.4</v>
      </c>
      <c r="F121" s="13" t="n">
        <v>22.8</v>
      </c>
      <c r="G121" s="13" t="s">
        <v>240</v>
      </c>
      <c r="H121" s="13" t="n">
        <v>28.8</v>
      </c>
      <c r="I121" s="13" t="n">
        <v>68000</v>
      </c>
      <c r="J121" s="13" t="n">
        <v>300</v>
      </c>
    </row>
    <row r="122" customFormat="false" ht="29" hidden="false" customHeight="false" outlineLevel="0" collapsed="false">
      <c r="A122" s="4" t="s">
        <v>637</v>
      </c>
      <c r="B122" s="13" t="s">
        <v>647</v>
      </c>
      <c r="C122" s="13" t="n">
        <v>73.5</v>
      </c>
      <c r="D122" s="13" t="n">
        <v>70.7</v>
      </c>
      <c r="E122" s="13" t="n">
        <v>76.4</v>
      </c>
      <c r="F122" s="13" t="n">
        <v>23.2</v>
      </c>
      <c r="G122" s="13" t="s">
        <v>965</v>
      </c>
      <c r="H122" s="13" t="n">
        <v>25.9</v>
      </c>
      <c r="I122" s="13" t="n">
        <v>295000</v>
      </c>
      <c r="J122" s="13" t="n">
        <v>1400</v>
      </c>
    </row>
    <row r="123" customFormat="false" ht="29" hidden="false" customHeight="false" outlineLevel="0" collapsed="false">
      <c r="A123" s="4" t="s">
        <v>637</v>
      </c>
      <c r="B123" s="13" t="s">
        <v>650</v>
      </c>
      <c r="C123" s="13" t="n">
        <v>76.5</v>
      </c>
      <c r="D123" s="13" t="n">
        <v>74.1</v>
      </c>
      <c r="E123" s="13" t="n">
        <v>78.9</v>
      </c>
      <c r="F123" s="13" t="n">
        <v>16.9</v>
      </c>
      <c r="G123" s="13" t="s">
        <v>397</v>
      </c>
      <c r="H123" s="13" t="n">
        <v>19</v>
      </c>
      <c r="I123" s="13" t="n">
        <v>293000</v>
      </c>
      <c r="J123" s="13" t="n">
        <v>1800</v>
      </c>
    </row>
    <row r="124" customFormat="false" ht="29" hidden="false" customHeight="false" outlineLevel="0" collapsed="false">
      <c r="A124" s="4" t="s">
        <v>653</v>
      </c>
      <c r="B124" s="13" t="s">
        <v>654</v>
      </c>
      <c r="C124" s="13" t="n">
        <v>73.2</v>
      </c>
      <c r="D124" s="13" t="n">
        <v>71.1</v>
      </c>
      <c r="E124" s="13" t="n">
        <v>75.4</v>
      </c>
      <c r="F124" s="13" t="n">
        <v>21.5</v>
      </c>
      <c r="G124" s="13" t="s">
        <v>469</v>
      </c>
      <c r="H124" s="13" t="n">
        <v>23.6</v>
      </c>
      <c r="I124" s="13" t="n">
        <v>724000</v>
      </c>
      <c r="J124" s="13" t="n">
        <v>2400</v>
      </c>
    </row>
    <row r="125" customFormat="false" ht="29" hidden="false" customHeight="false" outlineLevel="0" collapsed="false">
      <c r="A125" s="4" t="s">
        <v>653</v>
      </c>
      <c r="B125" s="13" t="s">
        <v>658</v>
      </c>
      <c r="C125" s="13" t="n">
        <v>76.9</v>
      </c>
      <c r="D125" s="13" t="n">
        <v>74.5</v>
      </c>
      <c r="E125" s="13" t="n">
        <v>79.3</v>
      </c>
      <c r="F125" s="13" t="n">
        <v>20.5</v>
      </c>
      <c r="G125" s="13" t="s">
        <v>721</v>
      </c>
      <c r="H125" s="13" t="n">
        <v>22.7</v>
      </c>
      <c r="I125" s="13" t="n">
        <v>624000</v>
      </c>
      <c r="J125" s="13" t="n">
        <v>1900</v>
      </c>
    </row>
    <row r="126" customFormat="false" ht="29" hidden="false" customHeight="false" outlineLevel="0" collapsed="false">
      <c r="A126" s="4" t="s">
        <v>653</v>
      </c>
      <c r="B126" s="13" t="s">
        <v>659</v>
      </c>
      <c r="C126" s="13" t="n">
        <v>74.1</v>
      </c>
      <c r="D126" s="13" t="n">
        <v>71.4</v>
      </c>
      <c r="E126" s="13" t="n">
        <v>76.9</v>
      </c>
      <c r="F126" s="13" t="n">
        <v>22.8</v>
      </c>
      <c r="G126" s="13" t="s">
        <v>353</v>
      </c>
      <c r="H126" s="13" t="n">
        <v>25.5</v>
      </c>
      <c r="I126" s="13" t="n">
        <v>484000</v>
      </c>
      <c r="J126" s="13" t="n">
        <v>1500</v>
      </c>
    </row>
    <row r="127" customFormat="false" ht="29" hidden="false" customHeight="false" outlineLevel="0" collapsed="false">
      <c r="A127" s="4" t="s">
        <v>653</v>
      </c>
      <c r="B127" s="13" t="s">
        <v>660</v>
      </c>
      <c r="C127" s="13" t="n">
        <v>78</v>
      </c>
      <c r="D127" s="13" t="n">
        <v>76.5</v>
      </c>
      <c r="E127" s="13" t="n">
        <v>79.5</v>
      </c>
      <c r="F127" s="13" t="n">
        <v>18.4</v>
      </c>
      <c r="G127" s="13" t="s">
        <v>642</v>
      </c>
      <c r="H127" s="13" t="n">
        <v>19.9</v>
      </c>
      <c r="I127" s="13" t="n">
        <v>1354000</v>
      </c>
      <c r="J127" s="13" t="n">
        <v>4200</v>
      </c>
    </row>
    <row r="128" customFormat="false" ht="15.5" hidden="false" customHeight="false" outlineLevel="0" collapsed="false">
      <c r="A128" s="4" t="s">
        <v>653</v>
      </c>
      <c r="B128" s="13" t="s">
        <v>663</v>
      </c>
      <c r="C128" s="13" t="n">
        <v>79.2</v>
      </c>
      <c r="D128" s="13" t="n">
        <v>76</v>
      </c>
      <c r="E128" s="13" t="n">
        <v>82.5</v>
      </c>
      <c r="F128" s="13" t="n">
        <v>15.9</v>
      </c>
      <c r="G128" s="13" t="s">
        <v>662</v>
      </c>
      <c r="H128" s="13" t="n">
        <v>18.9</v>
      </c>
      <c r="I128" s="13" t="n">
        <v>187000</v>
      </c>
      <c r="J128" s="13" t="n">
        <v>800</v>
      </c>
    </row>
    <row r="129" customFormat="false" ht="15.5" hidden="false" customHeight="false" outlineLevel="0" collapsed="false">
      <c r="A129" s="4" t="s">
        <v>653</v>
      </c>
      <c r="B129" s="13" t="s">
        <v>664</v>
      </c>
      <c r="C129" s="13" t="n">
        <v>69.8</v>
      </c>
      <c r="D129" s="13" t="n">
        <v>67.1</v>
      </c>
      <c r="E129" s="13" t="n">
        <v>72.5</v>
      </c>
      <c r="F129" s="13" t="n">
        <v>22</v>
      </c>
      <c r="G129" s="13" t="s">
        <v>469</v>
      </c>
      <c r="H129" s="13" t="n">
        <v>24.5</v>
      </c>
      <c r="I129" s="13" t="n">
        <v>446000</v>
      </c>
      <c r="J129" s="13" t="n">
        <v>1900</v>
      </c>
    </row>
    <row r="130" customFormat="false" ht="15.5" hidden="false" customHeight="false" outlineLevel="0" collapsed="false">
      <c r="A130" s="4" t="s">
        <v>665</v>
      </c>
      <c r="B130" s="13" t="s">
        <v>666</v>
      </c>
      <c r="C130" s="13" t="n">
        <v>74.4</v>
      </c>
      <c r="D130" s="13" t="n">
        <v>73.1</v>
      </c>
      <c r="E130" s="13" t="n">
        <v>75.7</v>
      </c>
      <c r="F130" s="13" t="n">
        <v>20.1</v>
      </c>
      <c r="G130" s="13" t="s">
        <v>278</v>
      </c>
      <c r="H130" s="13" t="n">
        <v>21.3</v>
      </c>
      <c r="I130" s="13" t="n">
        <v>1600000</v>
      </c>
      <c r="J130" s="13" t="n">
        <v>6500</v>
      </c>
    </row>
    <row r="131" customFormat="false" ht="15.5" hidden="false" customHeight="false" outlineLevel="0" collapsed="false">
      <c r="A131" s="4" t="s">
        <v>665</v>
      </c>
      <c r="B131" s="13" t="s">
        <v>668</v>
      </c>
      <c r="C131" s="13" t="n">
        <v>76.4</v>
      </c>
      <c r="D131" s="13" t="n">
        <v>75.1</v>
      </c>
      <c r="E131" s="13" t="n">
        <v>77.7</v>
      </c>
      <c r="F131" s="13" t="n">
        <v>20.3</v>
      </c>
      <c r="G131" s="13" t="s">
        <v>282</v>
      </c>
      <c r="H131" s="13" t="n">
        <v>21.5</v>
      </c>
      <c r="I131" s="13" t="n">
        <v>2196000</v>
      </c>
      <c r="J131" s="13" t="n">
        <v>6100</v>
      </c>
    </row>
    <row r="132" customFormat="false" ht="15.5" hidden="false" customHeight="false" outlineLevel="0" collapsed="false">
      <c r="A132" s="4" t="s">
        <v>665</v>
      </c>
      <c r="B132" s="13" t="s">
        <v>670</v>
      </c>
      <c r="C132" s="13" t="n">
        <v>69.6</v>
      </c>
      <c r="D132" s="13" t="n">
        <v>58.5</v>
      </c>
      <c r="E132" s="13" t="n">
        <v>80.6</v>
      </c>
      <c r="F132" s="13" t="n">
        <v>24.1</v>
      </c>
      <c r="G132" s="13" t="s">
        <v>388</v>
      </c>
      <c r="H132" s="13" t="n">
        <v>34.3</v>
      </c>
      <c r="I132" s="13" t="n">
        <v>42000</v>
      </c>
      <c r="J132" s="13" t="n">
        <v>100</v>
      </c>
    </row>
    <row r="133" customFormat="false" ht="29" hidden="false" customHeight="false" outlineLevel="0" collapsed="false">
      <c r="A133" s="4" t="s">
        <v>671</v>
      </c>
      <c r="B133" s="13" t="s">
        <v>672</v>
      </c>
      <c r="C133" s="13" t="n">
        <v>75.4</v>
      </c>
      <c r="D133" s="13" t="n">
        <v>74.5</v>
      </c>
      <c r="E133" s="13" t="n">
        <v>76.4</v>
      </c>
      <c r="F133" s="13" t="n">
        <v>20.3</v>
      </c>
      <c r="G133" s="13" t="s">
        <v>960</v>
      </c>
      <c r="H133" s="13" t="n">
        <v>21.1</v>
      </c>
      <c r="I133" s="13" t="n">
        <v>3691000</v>
      </c>
      <c r="J133" s="13" t="n">
        <v>12100</v>
      </c>
    </row>
    <row r="134" customFormat="false" ht="29" hidden="false" customHeight="false" outlineLevel="0" collapsed="false">
      <c r="A134" s="4" t="s">
        <v>671</v>
      </c>
      <c r="B134" s="13" t="s">
        <v>673</v>
      </c>
      <c r="C134" s="13" t="n">
        <v>76.8</v>
      </c>
      <c r="D134" s="13" t="n">
        <v>72.5</v>
      </c>
      <c r="E134" s="13" t="n">
        <v>81.2</v>
      </c>
      <c r="F134" s="13" t="n">
        <v>20.2</v>
      </c>
      <c r="G134" s="13" t="s">
        <v>267</v>
      </c>
      <c r="H134" s="13" t="n">
        <v>24.4</v>
      </c>
      <c r="I134" s="13" t="n">
        <v>147000</v>
      </c>
      <c r="J134" s="13" t="n">
        <v>600</v>
      </c>
    </row>
    <row r="135" customFormat="false" ht="29" hidden="false" customHeight="false" outlineLevel="0" collapsed="false">
      <c r="A135" s="4" t="s">
        <v>674</v>
      </c>
      <c r="B135" s="13" t="s">
        <v>675</v>
      </c>
      <c r="C135" s="13" t="n">
        <v>77.6</v>
      </c>
      <c r="D135" s="13" t="n">
        <v>76.5</v>
      </c>
      <c r="E135" s="13" t="n">
        <v>78.7</v>
      </c>
      <c r="F135" s="13" t="n">
        <v>18.5</v>
      </c>
      <c r="G135" s="13" t="s">
        <v>445</v>
      </c>
      <c r="H135" s="13" t="n">
        <v>19.5</v>
      </c>
      <c r="I135" s="13" t="n">
        <v>2803000</v>
      </c>
      <c r="J135" s="13" t="n">
        <v>8600</v>
      </c>
    </row>
    <row r="136" customFormat="false" ht="29" hidden="false" customHeight="false" outlineLevel="0" collapsed="false">
      <c r="A136" s="4" t="s">
        <v>674</v>
      </c>
      <c r="B136" s="13" t="s">
        <v>677</v>
      </c>
      <c r="C136" s="13" t="n">
        <v>69.7</v>
      </c>
      <c r="D136" s="13" t="n">
        <v>68</v>
      </c>
      <c r="E136" s="13" t="n">
        <v>71.5</v>
      </c>
      <c r="F136" s="13" t="n">
        <v>25.1</v>
      </c>
      <c r="G136" s="13" t="s">
        <v>144</v>
      </c>
      <c r="H136" s="13" t="n">
        <v>26.8</v>
      </c>
      <c r="I136" s="13" t="n">
        <v>1035000</v>
      </c>
      <c r="J136" s="13" t="n">
        <v>4100</v>
      </c>
    </row>
    <row r="137" customFormat="false" ht="15.5" hidden="false" customHeight="false" outlineLevel="0" collapsed="false">
      <c r="A137" s="4" t="s">
        <v>680</v>
      </c>
      <c r="B137" s="13" t="s">
        <v>681</v>
      </c>
      <c r="C137" s="13" t="n">
        <v>76.4</v>
      </c>
      <c r="D137" s="13" t="n">
        <v>75.4</v>
      </c>
      <c r="E137" s="13" t="n">
        <v>77.4</v>
      </c>
      <c r="F137" s="13" t="n">
        <v>19.4</v>
      </c>
      <c r="G137" s="13" t="s">
        <v>224</v>
      </c>
      <c r="H137" s="13" t="n">
        <v>20.4</v>
      </c>
      <c r="I137" s="13" t="n">
        <v>3367000</v>
      </c>
      <c r="J137" s="13" t="n">
        <v>11000</v>
      </c>
    </row>
    <row r="138" customFormat="false" ht="15.5" hidden="false" customHeight="false" outlineLevel="0" collapsed="false">
      <c r="A138" s="4" t="s">
        <v>680</v>
      </c>
      <c r="B138" s="13" t="s">
        <v>682</v>
      </c>
      <c r="C138" s="13" t="n">
        <v>68.6</v>
      </c>
      <c r="D138" s="13" t="n">
        <v>65.9</v>
      </c>
      <c r="E138" s="13" t="n">
        <v>71.4</v>
      </c>
      <c r="F138" s="13" t="n">
        <v>26.1</v>
      </c>
      <c r="G138" s="13" t="s">
        <v>325</v>
      </c>
      <c r="H138" s="13" t="n">
        <v>28.7</v>
      </c>
      <c r="I138" s="13" t="n">
        <v>471000</v>
      </c>
      <c r="J138" s="13" t="n">
        <v>1700</v>
      </c>
    </row>
    <row r="139" customFormat="false" ht="15.5" hidden="false" customHeight="false" outlineLevel="0" collapsed="false">
      <c r="A139" s="4" t="s">
        <v>686</v>
      </c>
      <c r="B139" s="13" t="s">
        <v>687</v>
      </c>
      <c r="C139" s="13" t="n">
        <v>76</v>
      </c>
      <c r="D139" s="13" t="n">
        <v>75</v>
      </c>
      <c r="E139" s="13" t="n">
        <v>77</v>
      </c>
      <c r="F139" s="13" t="n">
        <v>19.3</v>
      </c>
      <c r="G139" s="13" t="s">
        <v>216</v>
      </c>
      <c r="H139" s="13" t="n">
        <v>20.3</v>
      </c>
      <c r="I139" s="13" t="n">
        <v>3139000</v>
      </c>
      <c r="J139" s="13" t="n">
        <v>10500</v>
      </c>
    </row>
    <row r="140" customFormat="false" ht="15.5" hidden="false" customHeight="false" outlineLevel="0" collapsed="false">
      <c r="A140" s="4" t="s">
        <v>686</v>
      </c>
      <c r="B140" s="13" t="s">
        <v>688</v>
      </c>
      <c r="C140" s="13" t="n">
        <v>73.1</v>
      </c>
      <c r="D140" s="13" t="n">
        <v>70.8</v>
      </c>
      <c r="E140" s="13" t="n">
        <v>75.4</v>
      </c>
      <c r="F140" s="13" t="n">
        <v>24.5</v>
      </c>
      <c r="G140" s="13" t="s">
        <v>963</v>
      </c>
      <c r="H140" s="13" t="n">
        <v>26.7</v>
      </c>
      <c r="I140" s="13" t="n">
        <v>699000</v>
      </c>
      <c r="J140" s="13" t="n">
        <v>2200</v>
      </c>
    </row>
    <row r="141" customFormat="false" ht="29" hidden="false" customHeight="false" outlineLevel="0" collapsed="false">
      <c r="A141" s="4" t="s">
        <v>991</v>
      </c>
      <c r="B141" s="13" t="s">
        <v>992</v>
      </c>
      <c r="C141" s="13" t="n">
        <v>73.3</v>
      </c>
      <c r="D141" s="13" t="n">
        <v>69.1</v>
      </c>
      <c r="E141" s="13" t="n">
        <v>77.5</v>
      </c>
      <c r="F141" s="13" t="n">
        <v>19.2</v>
      </c>
      <c r="G141" s="13" t="s">
        <v>178</v>
      </c>
      <c r="H141" s="13" t="n">
        <v>23</v>
      </c>
      <c r="I141" s="13" t="n">
        <v>126000</v>
      </c>
      <c r="J141" s="13" t="n">
        <v>700</v>
      </c>
    </row>
    <row r="142" customFormat="false" ht="15.5" hidden="false" customHeight="false" outlineLevel="0" collapsed="false">
      <c r="A142" s="4" t="s">
        <v>991</v>
      </c>
      <c r="B142" s="13" t="s">
        <v>993</v>
      </c>
      <c r="C142" s="13" t="n">
        <v>74</v>
      </c>
      <c r="D142" s="13" t="n">
        <v>70.5</v>
      </c>
      <c r="E142" s="13" t="n">
        <v>77.4</v>
      </c>
      <c r="F142" s="13" t="n">
        <v>23.8</v>
      </c>
      <c r="G142" s="13" t="s">
        <v>965</v>
      </c>
      <c r="H142" s="13" t="n">
        <v>27.1</v>
      </c>
      <c r="I142" s="13" t="n">
        <v>274000</v>
      </c>
      <c r="J142" s="13" t="n">
        <v>900</v>
      </c>
    </row>
    <row r="143" customFormat="false" ht="29" hidden="false" customHeight="false" outlineLevel="0" collapsed="false">
      <c r="A143" s="4" t="s">
        <v>991</v>
      </c>
      <c r="B143" s="13" t="s">
        <v>277</v>
      </c>
      <c r="C143" s="13" t="n">
        <v>79.7</v>
      </c>
      <c r="D143" s="13" t="n">
        <v>75.4</v>
      </c>
      <c r="E143" s="13" t="n">
        <v>84</v>
      </c>
      <c r="F143" s="13" t="n">
        <v>17.5</v>
      </c>
      <c r="G143" s="13" t="s">
        <v>322</v>
      </c>
      <c r="H143" s="13" t="n">
        <v>21.3</v>
      </c>
      <c r="I143" s="13" t="n">
        <v>107000</v>
      </c>
      <c r="J143" s="13" t="n">
        <v>600</v>
      </c>
    </row>
    <row r="144" customFormat="false" ht="15.5" hidden="false" customHeight="false" outlineLevel="0" collapsed="false">
      <c r="A144" s="4" t="s">
        <v>991</v>
      </c>
      <c r="B144" s="13" t="s">
        <v>994</v>
      </c>
      <c r="C144" s="13" t="n">
        <v>75.2</v>
      </c>
      <c r="D144" s="13" t="n">
        <v>72.6</v>
      </c>
      <c r="E144" s="13" t="n">
        <v>77.8</v>
      </c>
      <c r="F144" s="13" t="n">
        <v>18.8</v>
      </c>
      <c r="G144" s="13" t="s">
        <v>255</v>
      </c>
      <c r="H144" s="13" t="n">
        <v>21.2</v>
      </c>
      <c r="I144" s="13" t="n">
        <v>569000</v>
      </c>
      <c r="J144" s="13" t="n">
        <v>1500</v>
      </c>
    </row>
    <row r="145" customFormat="false" ht="15.5" hidden="false" customHeight="false" outlineLevel="0" collapsed="false">
      <c r="A145" s="4" t="s">
        <v>991</v>
      </c>
      <c r="B145" s="13" t="s">
        <v>453</v>
      </c>
      <c r="C145" s="13" t="n">
        <v>76.2</v>
      </c>
      <c r="D145" s="13" t="n">
        <v>73.4</v>
      </c>
      <c r="E145" s="13" t="n">
        <v>78.9</v>
      </c>
      <c r="F145" s="13" t="n">
        <v>19</v>
      </c>
      <c r="G145" s="13" t="s">
        <v>255</v>
      </c>
      <c r="H145" s="13" t="n">
        <v>21.7</v>
      </c>
      <c r="I145" s="13" t="n">
        <v>477000</v>
      </c>
      <c r="J145" s="13" t="n">
        <v>1200</v>
      </c>
    </row>
    <row r="146" customFormat="false" ht="29" hidden="false" customHeight="false" outlineLevel="0" collapsed="false">
      <c r="A146" s="4" t="s">
        <v>991</v>
      </c>
      <c r="B146" s="13" t="s">
        <v>995</v>
      </c>
      <c r="C146" s="13" t="n">
        <v>77</v>
      </c>
      <c r="D146" s="13" t="n">
        <v>73.1</v>
      </c>
      <c r="E146" s="13" t="n">
        <v>80.9</v>
      </c>
      <c r="F146" s="13" t="n">
        <v>18.5</v>
      </c>
      <c r="G146" s="13" t="s">
        <v>279</v>
      </c>
      <c r="H146" s="13" t="n">
        <v>22.2</v>
      </c>
      <c r="I146" s="13" t="n">
        <v>194000</v>
      </c>
      <c r="J146" s="13" t="n">
        <v>800</v>
      </c>
    </row>
    <row r="147" customFormat="false" ht="15.5" hidden="false" customHeight="false" outlineLevel="0" collapsed="false">
      <c r="A147" s="4" t="s">
        <v>991</v>
      </c>
      <c r="B147" s="13" t="s">
        <v>996</v>
      </c>
      <c r="C147" s="13" t="n">
        <v>78.1</v>
      </c>
      <c r="D147" s="13" t="n">
        <v>75.1</v>
      </c>
      <c r="E147" s="13" t="n">
        <v>81</v>
      </c>
      <c r="F147" s="13" t="n">
        <v>17</v>
      </c>
      <c r="G147" s="13" t="s">
        <v>597</v>
      </c>
      <c r="H147" s="13" t="n">
        <v>19.8</v>
      </c>
      <c r="I147" s="13" t="n">
        <v>337000</v>
      </c>
      <c r="J147" s="13" t="n">
        <v>900</v>
      </c>
    </row>
    <row r="148" customFormat="false" ht="15.5" hidden="false" customHeight="false" outlineLevel="0" collapsed="false">
      <c r="A148" s="4" t="s">
        <v>991</v>
      </c>
      <c r="B148" s="13" t="s">
        <v>330</v>
      </c>
      <c r="C148" s="13" t="n">
        <v>76.8</v>
      </c>
      <c r="D148" s="13" t="n">
        <v>73</v>
      </c>
      <c r="E148" s="13" t="n">
        <v>80.5</v>
      </c>
      <c r="F148" s="13" t="n">
        <v>20.9</v>
      </c>
      <c r="G148" s="13" t="s">
        <v>200</v>
      </c>
      <c r="H148" s="13" t="n">
        <v>24.6</v>
      </c>
      <c r="I148" s="13" t="n">
        <v>261000</v>
      </c>
      <c r="J148" s="13" t="n">
        <v>700</v>
      </c>
    </row>
    <row r="149" customFormat="false" ht="15.5" hidden="false" customHeight="false" outlineLevel="0" collapsed="false">
      <c r="A149" s="4" t="s">
        <v>991</v>
      </c>
      <c r="B149" s="13" t="s">
        <v>437</v>
      </c>
      <c r="C149" s="13" t="n">
        <v>73.9</v>
      </c>
      <c r="D149" s="13" t="n">
        <v>70.4</v>
      </c>
      <c r="E149" s="13" t="n">
        <v>77.4</v>
      </c>
      <c r="F149" s="13" t="n">
        <v>21.5</v>
      </c>
      <c r="G149" s="13" t="s">
        <v>933</v>
      </c>
      <c r="H149" s="13" t="n">
        <v>24.7</v>
      </c>
      <c r="I149" s="13" t="n">
        <v>214000</v>
      </c>
      <c r="J149" s="13" t="n">
        <v>1000</v>
      </c>
    </row>
    <row r="150" customFormat="false" ht="29" hidden="false" customHeight="false" outlineLevel="0" collapsed="false">
      <c r="A150" s="4" t="s">
        <v>991</v>
      </c>
      <c r="B150" s="13" t="s">
        <v>997</v>
      </c>
      <c r="C150" s="13" t="n">
        <v>72.4</v>
      </c>
      <c r="D150" s="13" t="n">
        <v>69.4</v>
      </c>
      <c r="E150" s="13" t="n">
        <v>75.5</v>
      </c>
      <c r="F150" s="13" t="n">
        <v>22.9</v>
      </c>
      <c r="G150" s="13" t="s">
        <v>295</v>
      </c>
      <c r="H150" s="13" t="n">
        <v>25.7</v>
      </c>
      <c r="I150" s="13" t="n">
        <v>365000</v>
      </c>
      <c r="J150" s="13" t="n">
        <v>1200</v>
      </c>
    </row>
    <row r="151" customFormat="false" ht="15.5" hidden="false" customHeight="false" outlineLevel="0" collapsed="false">
      <c r="A151" s="4" t="s">
        <v>991</v>
      </c>
      <c r="B151" s="13" t="s">
        <v>998</v>
      </c>
      <c r="C151" s="13" t="n">
        <v>78.6</v>
      </c>
      <c r="D151" s="13" t="n">
        <v>75.3</v>
      </c>
      <c r="E151" s="13" t="n">
        <v>82</v>
      </c>
      <c r="F151" s="13" t="n">
        <v>18.3</v>
      </c>
      <c r="G151" s="13" t="s">
        <v>617</v>
      </c>
      <c r="H151" s="13" t="n">
        <v>21.5</v>
      </c>
      <c r="I151" s="13" t="n">
        <v>220000</v>
      </c>
      <c r="J151" s="13" t="n">
        <v>1300</v>
      </c>
    </row>
    <row r="152" customFormat="false" ht="15.5" hidden="false" customHeight="false" outlineLevel="0" collapsed="false">
      <c r="A152" s="4" t="s">
        <v>991</v>
      </c>
      <c r="B152" s="13" t="s">
        <v>467</v>
      </c>
      <c r="C152" s="13" t="n">
        <v>72.9</v>
      </c>
      <c r="D152" s="13" t="n">
        <v>69.4</v>
      </c>
      <c r="E152" s="13" t="n">
        <v>76.3</v>
      </c>
      <c r="F152" s="13" t="n">
        <v>21.8</v>
      </c>
      <c r="G152" s="13" t="s">
        <v>260</v>
      </c>
      <c r="H152" s="13" t="n">
        <v>25.1</v>
      </c>
      <c r="I152" s="13" t="n">
        <v>284000</v>
      </c>
      <c r="J152" s="13" t="n">
        <v>800</v>
      </c>
    </row>
    <row r="153" customFormat="false" ht="15.5" hidden="false" customHeight="false" outlineLevel="0" collapsed="false">
      <c r="A153" s="4" t="s">
        <v>991</v>
      </c>
      <c r="B153" s="13" t="s">
        <v>999</v>
      </c>
      <c r="C153" s="13" t="n">
        <v>75.7</v>
      </c>
      <c r="D153" s="13" t="n">
        <v>72.6</v>
      </c>
      <c r="E153" s="13" t="n">
        <v>78.7</v>
      </c>
      <c r="F153" s="13" t="n">
        <v>22.4</v>
      </c>
      <c r="G153" s="13" t="s">
        <v>960</v>
      </c>
      <c r="H153" s="13" t="n">
        <v>25.3</v>
      </c>
      <c r="I153" s="13" t="n">
        <v>409000</v>
      </c>
      <c r="J153" s="13" t="n">
        <v>1100</v>
      </c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/>
    <oddFooter/>
    <firstHeader/>
    <firstFooter/>
  </headerFooter>
  <tableParts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15" customHeight="true" zeroHeight="false" outlineLevelRow="0" outlineLevelCol="0"/>
  <cols>
    <col collapsed="false" customWidth="true" hidden="false" outlineLevel="0" max="1" min="1" style="1" width="33.16"/>
    <col collapsed="false" customWidth="true" hidden="false" outlineLevel="0" max="16" min="2" style="1" width="16.92"/>
    <col collapsed="false" customWidth="false" hidden="false" outlineLevel="0" max="16384" min="17" style="1" width="11.73"/>
  </cols>
  <sheetData>
    <row r="1" customFormat="false" ht="19.7" hidden="false" customHeight="false" outlineLevel="0" collapsed="false">
      <c r="A1" s="6" t="s">
        <v>40</v>
      </c>
    </row>
    <row r="2" customFormat="false" ht="15" hidden="false" customHeight="false" outlineLevel="0" collapsed="false">
      <c r="A2" s="1" t="s">
        <v>28</v>
      </c>
    </row>
    <row r="3" customFormat="false" ht="15" hidden="false" customHeight="false" outlineLevel="0" collapsed="false">
      <c r="A3" s="10" t="str">
        <f aca="false">HYPERLINK("#'Contents'!A1", "Back to Contents page")</f>
        <v>Back to Contents page</v>
      </c>
    </row>
    <row r="4" customFormat="false" ht="15" hidden="false" customHeight="false" outlineLevel="0" collapsed="false">
      <c r="A4" s="1" t="s">
        <v>978</v>
      </c>
    </row>
    <row r="5" customFormat="false" ht="42.5" hidden="false" customHeight="false" outlineLevel="0" collapsed="false">
      <c r="A5" s="11" t="s">
        <v>109</v>
      </c>
      <c r="B5" s="12" t="s">
        <v>110</v>
      </c>
      <c r="C5" s="12" t="s">
        <v>1006</v>
      </c>
      <c r="D5" s="12" t="s">
        <v>1007</v>
      </c>
      <c r="E5" s="12" t="s">
        <v>1008</v>
      </c>
      <c r="F5" s="12" t="s">
        <v>1009</v>
      </c>
      <c r="G5" s="12" t="s">
        <v>1010</v>
      </c>
      <c r="H5" s="12" t="s">
        <v>1011</v>
      </c>
      <c r="I5" s="12" t="s">
        <v>1012</v>
      </c>
      <c r="J5" s="12" t="s">
        <v>1013</v>
      </c>
      <c r="K5" s="12" t="s">
        <v>1014</v>
      </c>
      <c r="L5" s="12" t="s">
        <v>1015</v>
      </c>
      <c r="M5" s="12" t="s">
        <v>1016</v>
      </c>
      <c r="N5" s="12" t="s">
        <v>1017</v>
      </c>
      <c r="O5" s="12" t="s">
        <v>126</v>
      </c>
      <c r="P5" s="12" t="s">
        <v>127</v>
      </c>
    </row>
    <row r="6" customFormat="false" ht="15.5" hidden="false" customHeight="false" outlineLevel="0" collapsed="false">
      <c r="A6" s="4" t="s">
        <v>128</v>
      </c>
      <c r="B6" s="13" t="s">
        <v>128</v>
      </c>
      <c r="C6" s="13" t="s">
        <v>168</v>
      </c>
      <c r="D6" s="13" t="s">
        <v>536</v>
      </c>
      <c r="E6" s="13" t="s">
        <v>283</v>
      </c>
      <c r="F6" s="13" t="n">
        <v>37.6</v>
      </c>
      <c r="G6" s="13" t="s">
        <v>238</v>
      </c>
      <c r="H6" s="13" t="n">
        <v>38.6</v>
      </c>
      <c r="I6" s="13" t="n">
        <v>26.2</v>
      </c>
      <c r="J6" s="13" t="n">
        <v>25.3</v>
      </c>
      <c r="K6" s="13" t="n">
        <v>27.1</v>
      </c>
      <c r="L6" s="13" t="n">
        <v>12.5</v>
      </c>
      <c r="M6" s="13" t="s">
        <v>895</v>
      </c>
      <c r="N6" s="13" t="n">
        <v>13.2</v>
      </c>
      <c r="O6" s="13" t="n">
        <v>4556000</v>
      </c>
      <c r="P6" s="13" t="n">
        <v>14700</v>
      </c>
    </row>
    <row r="7" customFormat="false" ht="29" hidden="false" customHeight="false" outlineLevel="0" collapsed="false">
      <c r="A7" s="4" t="s">
        <v>140</v>
      </c>
      <c r="B7" s="13" t="s">
        <v>141</v>
      </c>
      <c r="C7" s="13" t="s">
        <v>170</v>
      </c>
      <c r="D7" s="13" t="s">
        <v>536</v>
      </c>
      <c r="E7" s="13" t="s">
        <v>369</v>
      </c>
      <c r="F7" s="13" t="n">
        <v>33.8</v>
      </c>
      <c r="G7" s="13" t="s">
        <v>552</v>
      </c>
      <c r="H7" s="13" t="n">
        <v>36</v>
      </c>
      <c r="I7" s="13" t="n">
        <v>25.8</v>
      </c>
      <c r="J7" s="13" t="n">
        <v>23.7</v>
      </c>
      <c r="K7" s="13" t="n">
        <v>27.9</v>
      </c>
      <c r="L7" s="13" t="n">
        <v>15.3</v>
      </c>
      <c r="M7" s="13" t="s">
        <v>696</v>
      </c>
      <c r="N7" s="13" t="n">
        <v>16.8</v>
      </c>
      <c r="O7" s="13" t="n">
        <v>876000</v>
      </c>
      <c r="P7" s="13" t="n">
        <v>2700</v>
      </c>
    </row>
    <row r="8" customFormat="false" ht="29" hidden="false" customHeight="false" outlineLevel="0" collapsed="false">
      <c r="A8" s="4" t="s">
        <v>140</v>
      </c>
      <c r="B8" s="13" t="s">
        <v>153</v>
      </c>
      <c r="C8" s="13" t="s">
        <v>169</v>
      </c>
      <c r="D8" s="13" t="s">
        <v>275</v>
      </c>
      <c r="E8" s="13" t="s">
        <v>160</v>
      </c>
      <c r="F8" s="13" t="n">
        <v>37.2</v>
      </c>
      <c r="G8" s="13" t="s">
        <v>468</v>
      </c>
      <c r="H8" s="13" t="n">
        <v>39.4</v>
      </c>
      <c r="I8" s="13" t="n">
        <v>26.9</v>
      </c>
      <c r="J8" s="13" t="n">
        <v>24.9</v>
      </c>
      <c r="K8" s="13" t="n">
        <v>29</v>
      </c>
      <c r="L8" s="13" t="n">
        <v>13</v>
      </c>
      <c r="M8" s="13" t="s">
        <v>697</v>
      </c>
      <c r="N8" s="13" t="n">
        <v>14.5</v>
      </c>
      <c r="O8" s="13" t="n">
        <v>855000</v>
      </c>
      <c r="P8" s="13" t="n">
        <v>2900</v>
      </c>
    </row>
    <row r="9" customFormat="false" ht="29" hidden="false" customHeight="false" outlineLevel="0" collapsed="false">
      <c r="A9" s="4" t="s">
        <v>140</v>
      </c>
      <c r="B9" s="13" t="s">
        <v>163</v>
      </c>
      <c r="C9" s="13" t="s">
        <v>241</v>
      </c>
      <c r="D9" s="13" t="s">
        <v>573</v>
      </c>
      <c r="E9" s="13" t="s">
        <v>210</v>
      </c>
      <c r="F9" s="13" t="n">
        <v>37.8</v>
      </c>
      <c r="G9" s="13" t="s">
        <v>1018</v>
      </c>
      <c r="H9" s="13" t="n">
        <v>39.9</v>
      </c>
      <c r="I9" s="13" t="n">
        <v>26.7</v>
      </c>
      <c r="J9" s="13" t="n">
        <v>24.7</v>
      </c>
      <c r="K9" s="13" t="n">
        <v>28.6</v>
      </c>
      <c r="L9" s="13" t="n">
        <v>12.9</v>
      </c>
      <c r="M9" s="13" t="s">
        <v>490</v>
      </c>
      <c r="N9" s="13" t="n">
        <v>14.4</v>
      </c>
      <c r="O9" s="13" t="n">
        <v>919000</v>
      </c>
      <c r="P9" s="13" t="n">
        <v>3300</v>
      </c>
    </row>
    <row r="10" customFormat="false" ht="29" hidden="false" customHeight="false" outlineLevel="0" collapsed="false">
      <c r="A10" s="4" t="s">
        <v>140</v>
      </c>
      <c r="B10" s="13" t="s">
        <v>173</v>
      </c>
      <c r="C10" s="13" t="s">
        <v>202</v>
      </c>
      <c r="D10" s="13" t="s">
        <v>412</v>
      </c>
      <c r="E10" s="13" t="s">
        <v>210</v>
      </c>
      <c r="F10" s="13" t="n">
        <v>37.2</v>
      </c>
      <c r="G10" s="13" t="s">
        <v>185</v>
      </c>
      <c r="H10" s="13" t="n">
        <v>39.3</v>
      </c>
      <c r="I10" s="13" t="n">
        <v>26.4</v>
      </c>
      <c r="J10" s="13" t="n">
        <v>24.5</v>
      </c>
      <c r="K10" s="13" t="n">
        <v>28.4</v>
      </c>
      <c r="L10" s="13" t="n">
        <v>11.7</v>
      </c>
      <c r="M10" s="13" t="s">
        <v>598</v>
      </c>
      <c r="N10" s="13" t="n">
        <v>13.1</v>
      </c>
      <c r="O10" s="13" t="n">
        <v>972000</v>
      </c>
      <c r="P10" s="13" t="n">
        <v>3200</v>
      </c>
    </row>
    <row r="11" customFormat="false" ht="29" hidden="false" customHeight="false" outlineLevel="0" collapsed="false">
      <c r="A11" s="4" t="s">
        <v>140</v>
      </c>
      <c r="B11" s="13" t="s">
        <v>184</v>
      </c>
      <c r="C11" s="13" t="s">
        <v>160</v>
      </c>
      <c r="D11" s="13" t="s">
        <v>340</v>
      </c>
      <c r="E11" s="13" t="s">
        <v>595</v>
      </c>
      <c r="F11" s="13" t="n">
        <v>41.9</v>
      </c>
      <c r="G11" s="13" t="s">
        <v>641</v>
      </c>
      <c r="H11" s="13" t="n">
        <v>44.2</v>
      </c>
      <c r="I11" s="13" t="n">
        <v>25.1</v>
      </c>
      <c r="J11" s="13" t="n">
        <v>23.1</v>
      </c>
      <c r="K11" s="13" t="n">
        <v>27.1</v>
      </c>
      <c r="L11" s="13" t="n">
        <v>10</v>
      </c>
      <c r="M11" s="13" t="s">
        <v>649</v>
      </c>
      <c r="N11" s="13" t="n">
        <v>11.4</v>
      </c>
      <c r="O11" s="13" t="n">
        <v>934000</v>
      </c>
      <c r="P11" s="13" t="n">
        <v>2600</v>
      </c>
    </row>
    <row r="12" customFormat="false" ht="15.5" hidden="false" customHeight="false" outlineLevel="0" collapsed="false">
      <c r="A12" s="4" t="s">
        <v>194</v>
      </c>
      <c r="B12" s="13" t="s">
        <v>195</v>
      </c>
      <c r="C12" s="13" t="s">
        <v>134</v>
      </c>
      <c r="D12" s="13" t="s">
        <v>412</v>
      </c>
      <c r="E12" s="13" t="s">
        <v>339</v>
      </c>
      <c r="F12" s="13" t="n">
        <v>38</v>
      </c>
      <c r="G12" s="13" t="s">
        <v>1019</v>
      </c>
      <c r="H12" s="13" t="n">
        <v>39.7</v>
      </c>
      <c r="I12" s="13" t="n">
        <v>24.5</v>
      </c>
      <c r="J12" s="13" t="n">
        <v>23</v>
      </c>
      <c r="K12" s="13" t="n">
        <v>26</v>
      </c>
      <c r="L12" s="13" t="n">
        <v>12.7</v>
      </c>
      <c r="M12" s="13" t="s">
        <v>634</v>
      </c>
      <c r="N12" s="13" t="n">
        <v>13.8</v>
      </c>
      <c r="O12" s="13" t="n">
        <v>1735000</v>
      </c>
      <c r="P12" s="13" t="n">
        <v>4600</v>
      </c>
    </row>
    <row r="13" customFormat="false" ht="15.5" hidden="false" customHeight="false" outlineLevel="0" collapsed="false">
      <c r="A13" s="4" t="s">
        <v>194</v>
      </c>
      <c r="B13" s="13" t="s">
        <v>203</v>
      </c>
      <c r="C13" s="13" t="s">
        <v>160</v>
      </c>
      <c r="D13" s="13" t="s">
        <v>318</v>
      </c>
      <c r="E13" s="13" t="s">
        <v>159</v>
      </c>
      <c r="F13" s="13" t="n">
        <v>38.3</v>
      </c>
      <c r="G13" s="13" t="s">
        <v>572</v>
      </c>
      <c r="H13" s="13" t="n">
        <v>40</v>
      </c>
      <c r="I13" s="13" t="n">
        <v>27.8</v>
      </c>
      <c r="J13" s="13" t="n">
        <v>26.3</v>
      </c>
      <c r="K13" s="13" t="n">
        <v>29.4</v>
      </c>
      <c r="L13" s="13" t="n">
        <v>12.1</v>
      </c>
      <c r="M13" s="13" t="s">
        <v>475</v>
      </c>
      <c r="N13" s="13" t="n">
        <v>13.2</v>
      </c>
      <c r="O13" s="13" t="n">
        <v>1530000</v>
      </c>
      <c r="P13" s="13" t="n">
        <v>4800</v>
      </c>
    </row>
    <row r="14" customFormat="false" ht="29" hidden="false" customHeight="false" outlineLevel="0" collapsed="false">
      <c r="A14" s="4" t="s">
        <v>194</v>
      </c>
      <c r="B14" s="13" t="s">
        <v>212</v>
      </c>
      <c r="C14" s="13" t="s">
        <v>209</v>
      </c>
      <c r="D14" s="13" t="s">
        <v>323</v>
      </c>
      <c r="E14" s="13" t="s">
        <v>242</v>
      </c>
      <c r="F14" s="13" t="n">
        <v>36.6</v>
      </c>
      <c r="G14" s="13" t="s">
        <v>431</v>
      </c>
      <c r="H14" s="13" t="n">
        <v>39.8</v>
      </c>
      <c r="I14" s="13" t="n">
        <v>29.3</v>
      </c>
      <c r="J14" s="13" t="n">
        <v>26.3</v>
      </c>
      <c r="K14" s="13" t="n">
        <v>32.3</v>
      </c>
      <c r="L14" s="13" t="n">
        <v>14.1</v>
      </c>
      <c r="M14" s="13" t="s">
        <v>895</v>
      </c>
      <c r="N14" s="13" t="n">
        <v>16.2</v>
      </c>
      <c r="O14" s="13" t="n">
        <v>371000</v>
      </c>
      <c r="P14" s="13" t="n">
        <v>1400</v>
      </c>
    </row>
    <row r="15" customFormat="false" ht="15.5" hidden="false" customHeight="false" outlineLevel="0" collapsed="false">
      <c r="A15" s="4" t="s">
        <v>194</v>
      </c>
      <c r="B15" s="13" t="s">
        <v>221</v>
      </c>
      <c r="C15" s="13" t="s">
        <v>202</v>
      </c>
      <c r="D15" s="13" t="s">
        <v>268</v>
      </c>
      <c r="E15" s="13" t="s">
        <v>698</v>
      </c>
      <c r="F15" s="13" t="n">
        <v>38.1</v>
      </c>
      <c r="G15" s="13" t="s">
        <v>610</v>
      </c>
      <c r="H15" s="13" t="n">
        <v>43.7</v>
      </c>
      <c r="I15" s="13" t="n">
        <v>28.5</v>
      </c>
      <c r="J15" s="13" t="n">
        <v>23.2</v>
      </c>
      <c r="K15" s="13" t="n">
        <v>33.7</v>
      </c>
      <c r="L15" s="13" t="n">
        <v>13.7</v>
      </c>
      <c r="M15" s="13" t="s">
        <v>476</v>
      </c>
      <c r="N15" s="13" t="n">
        <v>17.6</v>
      </c>
      <c r="O15" s="13" t="n">
        <v>111000</v>
      </c>
      <c r="P15" s="13" t="n">
        <v>600</v>
      </c>
    </row>
    <row r="16" customFormat="false" ht="15.5" hidden="false" customHeight="false" outlineLevel="0" collapsed="false">
      <c r="A16" s="4" t="s">
        <v>194</v>
      </c>
      <c r="B16" s="13" t="s">
        <v>227</v>
      </c>
      <c r="C16" s="13" t="s">
        <v>249</v>
      </c>
      <c r="D16" s="13" t="s">
        <v>201</v>
      </c>
      <c r="E16" s="13" t="s">
        <v>416</v>
      </c>
      <c r="F16" s="13" t="n">
        <v>35.3</v>
      </c>
      <c r="G16" s="13" t="s">
        <v>517</v>
      </c>
      <c r="H16" s="13" t="n">
        <v>38</v>
      </c>
      <c r="I16" s="13" t="n">
        <v>27.8</v>
      </c>
      <c r="J16" s="13" t="n">
        <v>25.3</v>
      </c>
      <c r="K16" s="13" t="n">
        <v>30.4</v>
      </c>
      <c r="L16" s="13" t="n">
        <v>11.7</v>
      </c>
      <c r="M16" s="13" t="s">
        <v>374</v>
      </c>
      <c r="N16" s="13" t="n">
        <v>13.5</v>
      </c>
      <c r="O16" s="13" t="n">
        <v>539000</v>
      </c>
      <c r="P16" s="13" t="n">
        <v>1800</v>
      </c>
    </row>
    <row r="17" customFormat="false" ht="15.5" hidden="false" customHeight="false" outlineLevel="0" collapsed="false">
      <c r="A17" s="4" t="s">
        <v>194</v>
      </c>
      <c r="B17" s="13" t="s">
        <v>235</v>
      </c>
      <c r="C17" s="13" t="s">
        <v>159</v>
      </c>
      <c r="D17" s="13" t="s">
        <v>169</v>
      </c>
      <c r="E17" s="13" t="s">
        <v>357</v>
      </c>
      <c r="F17" s="13" t="n">
        <v>37.1</v>
      </c>
      <c r="G17" s="13" t="s">
        <v>458</v>
      </c>
      <c r="H17" s="13" t="n">
        <v>40.7</v>
      </c>
      <c r="I17" s="13" t="n">
        <v>19.1</v>
      </c>
      <c r="J17" s="13" t="n">
        <v>16.3</v>
      </c>
      <c r="K17" s="13" t="n">
        <v>21.9</v>
      </c>
      <c r="L17" s="13" t="n">
        <v>13.1</v>
      </c>
      <c r="M17" s="13" t="s">
        <v>349</v>
      </c>
      <c r="N17" s="13" t="n">
        <v>15.6</v>
      </c>
      <c r="O17" s="13" t="n">
        <v>269000</v>
      </c>
      <c r="P17" s="13" t="n">
        <v>1500</v>
      </c>
    </row>
    <row r="18" customFormat="false" ht="15.5" hidden="false" customHeight="false" outlineLevel="0" collapsed="false">
      <c r="A18" s="4" t="s">
        <v>243</v>
      </c>
      <c r="B18" s="13" t="s">
        <v>244</v>
      </c>
      <c r="C18" s="13" t="s">
        <v>636</v>
      </c>
      <c r="D18" s="13" t="s">
        <v>334</v>
      </c>
      <c r="E18" s="13" t="s">
        <v>178</v>
      </c>
      <c r="F18" s="13" t="n">
        <v>31.9</v>
      </c>
      <c r="G18" s="13" t="s">
        <v>308</v>
      </c>
      <c r="H18" s="13" t="n">
        <v>37.1</v>
      </c>
      <c r="I18" s="13" t="n">
        <v>22.6</v>
      </c>
      <c r="J18" s="13" t="n">
        <v>17.9</v>
      </c>
      <c r="K18" s="13" t="n">
        <v>27.3</v>
      </c>
      <c r="L18" s="13" t="n">
        <v>13.5</v>
      </c>
      <c r="M18" s="13" t="s">
        <v>590</v>
      </c>
      <c r="N18" s="13" t="n">
        <v>17.5</v>
      </c>
      <c r="O18" s="13" t="n">
        <v>189000</v>
      </c>
      <c r="P18" s="13" t="n">
        <v>400</v>
      </c>
    </row>
    <row r="19" customFormat="false" ht="15.5" hidden="false" customHeight="false" outlineLevel="0" collapsed="false">
      <c r="A19" s="4" t="s">
        <v>243</v>
      </c>
      <c r="B19" s="13" t="s">
        <v>250</v>
      </c>
      <c r="C19" s="13" t="s">
        <v>305</v>
      </c>
      <c r="D19" s="13" t="s">
        <v>190</v>
      </c>
      <c r="E19" s="13" t="s">
        <v>595</v>
      </c>
      <c r="F19" s="13" t="n">
        <v>36.4</v>
      </c>
      <c r="G19" s="13" t="s">
        <v>420</v>
      </c>
      <c r="H19" s="13" t="n">
        <v>41.2</v>
      </c>
      <c r="I19" s="13" t="n">
        <v>26.1</v>
      </c>
      <c r="J19" s="13" t="n">
        <v>21.8</v>
      </c>
      <c r="K19" s="13" t="n">
        <v>30.4</v>
      </c>
      <c r="L19" s="13" t="n">
        <v>19.4</v>
      </c>
      <c r="M19" s="13" t="s">
        <v>343</v>
      </c>
      <c r="N19" s="13" t="n">
        <v>23.2</v>
      </c>
      <c r="O19" s="13" t="n">
        <v>215000</v>
      </c>
      <c r="P19" s="13" t="n">
        <v>600</v>
      </c>
    </row>
    <row r="20" customFormat="false" ht="15.5" hidden="false" customHeight="false" outlineLevel="0" collapsed="false">
      <c r="A20" s="4" t="s">
        <v>243</v>
      </c>
      <c r="B20" s="13" t="s">
        <v>257</v>
      </c>
      <c r="C20" s="13" t="s">
        <v>190</v>
      </c>
      <c r="D20" s="13" t="s">
        <v>193</v>
      </c>
      <c r="E20" s="13" t="s">
        <v>446</v>
      </c>
      <c r="F20" s="13" t="n">
        <v>32.4</v>
      </c>
      <c r="G20" s="13" t="s">
        <v>213</v>
      </c>
      <c r="H20" s="13" t="n">
        <v>38.2</v>
      </c>
      <c r="I20" s="13" t="n">
        <v>32.2</v>
      </c>
      <c r="J20" s="13" t="n">
        <v>26.4</v>
      </c>
      <c r="K20" s="13" t="n">
        <v>38.1</v>
      </c>
      <c r="L20" s="13" t="n">
        <v>13.3</v>
      </c>
      <c r="M20" s="13" t="s">
        <v>284</v>
      </c>
      <c r="N20" s="13" t="n">
        <v>17.8</v>
      </c>
      <c r="O20" s="13" t="n">
        <v>96000</v>
      </c>
      <c r="P20" s="13" t="n">
        <v>300</v>
      </c>
    </row>
    <row r="21" customFormat="false" ht="15.5" hidden="false" customHeight="false" outlineLevel="0" collapsed="false">
      <c r="A21" s="4" t="s">
        <v>243</v>
      </c>
      <c r="B21" s="13" t="s">
        <v>264</v>
      </c>
      <c r="C21" s="13" t="s">
        <v>590</v>
      </c>
      <c r="D21" s="13" t="s">
        <v>169</v>
      </c>
      <c r="E21" s="13" t="s">
        <v>481</v>
      </c>
      <c r="F21" s="13" t="n">
        <v>36</v>
      </c>
      <c r="G21" s="13" t="s">
        <v>450</v>
      </c>
      <c r="H21" s="13" t="n">
        <v>41.5</v>
      </c>
      <c r="I21" s="13" t="n">
        <v>17.4</v>
      </c>
      <c r="J21" s="13" t="n">
        <v>13.2</v>
      </c>
      <c r="K21" s="13" t="n">
        <v>21.5</v>
      </c>
      <c r="L21" s="13" t="n">
        <v>11.9</v>
      </c>
      <c r="M21" s="13" t="s">
        <v>344</v>
      </c>
      <c r="N21" s="13" t="n">
        <v>15.3</v>
      </c>
      <c r="O21" s="13" t="n">
        <v>75000</v>
      </c>
      <c r="P21" s="13" t="n">
        <v>400</v>
      </c>
    </row>
    <row r="22" customFormat="false" ht="15.5" hidden="false" customHeight="false" outlineLevel="0" collapsed="false">
      <c r="A22" s="4" t="s">
        <v>243</v>
      </c>
      <c r="B22" s="13" t="s">
        <v>271</v>
      </c>
      <c r="C22" s="13" t="s">
        <v>159</v>
      </c>
      <c r="D22" s="13" t="s">
        <v>323</v>
      </c>
      <c r="E22" s="13" t="s">
        <v>591</v>
      </c>
      <c r="F22" s="13" t="n">
        <v>44.3</v>
      </c>
      <c r="G22" s="13" t="s">
        <v>411</v>
      </c>
      <c r="H22" s="13" t="n">
        <v>50.8</v>
      </c>
      <c r="I22" s="13" t="n">
        <v>20.5</v>
      </c>
      <c r="J22" s="13" t="n">
        <v>15.6</v>
      </c>
      <c r="K22" s="13" t="n">
        <v>25.5</v>
      </c>
      <c r="L22" s="13" t="n">
        <v>12.2</v>
      </c>
      <c r="M22" s="13" t="s">
        <v>242</v>
      </c>
      <c r="N22" s="13" t="n">
        <v>16.7</v>
      </c>
      <c r="O22" s="13" t="n">
        <v>43000</v>
      </c>
      <c r="P22" s="13" t="n">
        <v>300</v>
      </c>
    </row>
    <row r="23" customFormat="false" ht="29" hidden="false" customHeight="false" outlineLevel="0" collapsed="false">
      <c r="A23" s="4" t="s">
        <v>243</v>
      </c>
      <c r="B23" s="13" t="s">
        <v>277</v>
      </c>
      <c r="C23" s="13" t="s">
        <v>217</v>
      </c>
      <c r="D23" s="13" t="s">
        <v>340</v>
      </c>
      <c r="E23" s="13" t="s">
        <v>584</v>
      </c>
      <c r="F23" s="13" t="n">
        <v>41.8</v>
      </c>
      <c r="G23" s="13" t="s">
        <v>572</v>
      </c>
      <c r="H23" s="13" t="n">
        <v>47.1</v>
      </c>
      <c r="I23" s="13" t="n">
        <v>27</v>
      </c>
      <c r="J23" s="13" t="n">
        <v>22.5</v>
      </c>
      <c r="K23" s="13" t="n">
        <v>31.5</v>
      </c>
      <c r="L23" s="13" t="n">
        <v>8.4</v>
      </c>
      <c r="M23" s="13" t="s">
        <v>305</v>
      </c>
      <c r="N23" s="13" t="n">
        <v>11.4</v>
      </c>
      <c r="O23" s="13" t="n">
        <v>124000</v>
      </c>
      <c r="P23" s="13" t="n">
        <v>700</v>
      </c>
    </row>
    <row r="24" customFormat="false" ht="15.5" hidden="false" customHeight="false" outlineLevel="0" collapsed="false">
      <c r="A24" s="4" t="s">
        <v>243</v>
      </c>
      <c r="B24" s="13" t="s">
        <v>286</v>
      </c>
      <c r="C24" s="13" t="s">
        <v>363</v>
      </c>
      <c r="D24" s="13" t="s">
        <v>182</v>
      </c>
      <c r="E24" s="13" t="s">
        <v>201</v>
      </c>
      <c r="F24" s="13" t="n">
        <v>31.8</v>
      </c>
      <c r="G24" s="13" t="s">
        <v>154</v>
      </c>
      <c r="H24" s="13" t="n">
        <v>37.8</v>
      </c>
      <c r="I24" s="13" t="n">
        <v>26</v>
      </c>
      <c r="J24" s="13" t="n">
        <v>20.6</v>
      </c>
      <c r="K24" s="13" t="n">
        <v>31.3</v>
      </c>
      <c r="L24" s="13" t="n">
        <v>23.6</v>
      </c>
      <c r="M24" s="13" t="s">
        <v>274</v>
      </c>
      <c r="N24" s="13" t="n">
        <v>29.1</v>
      </c>
      <c r="O24" s="13" t="n">
        <v>125000</v>
      </c>
      <c r="P24" s="13" t="n">
        <v>300</v>
      </c>
    </row>
    <row r="25" customFormat="false" ht="15.5" hidden="false" customHeight="false" outlineLevel="0" collapsed="false">
      <c r="A25" s="4" t="s">
        <v>243</v>
      </c>
      <c r="B25" s="13" t="s">
        <v>293</v>
      </c>
      <c r="C25" s="13" t="s">
        <v>649</v>
      </c>
      <c r="D25" s="13" t="s">
        <v>412</v>
      </c>
      <c r="E25" s="13" t="s">
        <v>316</v>
      </c>
      <c r="F25" s="13" t="n">
        <v>43.1</v>
      </c>
      <c r="G25" s="13" t="s">
        <v>265</v>
      </c>
      <c r="H25" s="13" t="n">
        <v>49.3</v>
      </c>
      <c r="I25" s="13" t="n">
        <v>25</v>
      </c>
      <c r="J25" s="13" t="n">
        <v>19.8</v>
      </c>
      <c r="K25" s="13" t="n">
        <v>30.3</v>
      </c>
      <c r="L25" s="13" t="n">
        <v>14.4</v>
      </c>
      <c r="M25" s="13" t="s">
        <v>147</v>
      </c>
      <c r="N25" s="13" t="n">
        <v>18.5</v>
      </c>
      <c r="O25" s="13" t="n">
        <v>100000</v>
      </c>
      <c r="P25" s="13" t="n">
        <v>400</v>
      </c>
    </row>
    <row r="26" customFormat="false" ht="15.5" hidden="false" customHeight="false" outlineLevel="0" collapsed="false">
      <c r="A26" s="4" t="s">
        <v>243</v>
      </c>
      <c r="B26" s="13" t="s">
        <v>299</v>
      </c>
      <c r="C26" s="13" t="s">
        <v>135</v>
      </c>
      <c r="D26" s="13" t="s">
        <v>162</v>
      </c>
      <c r="E26" s="13" t="s">
        <v>284</v>
      </c>
      <c r="F26" s="13" t="n">
        <v>50.2</v>
      </c>
      <c r="G26" s="13" t="s">
        <v>1020</v>
      </c>
      <c r="H26" s="13" t="n">
        <v>57.3</v>
      </c>
      <c r="I26" s="13" t="n">
        <v>15.1</v>
      </c>
      <c r="J26" s="13" t="n">
        <v>10.5</v>
      </c>
      <c r="K26" s="13" t="n">
        <v>19.7</v>
      </c>
      <c r="L26" s="13" t="n">
        <v>10.9</v>
      </c>
      <c r="M26" s="13" t="s">
        <v>170</v>
      </c>
      <c r="N26" s="13" t="n">
        <v>14.7</v>
      </c>
      <c r="O26" s="13" t="n">
        <v>90000</v>
      </c>
      <c r="P26" s="13" t="n">
        <v>300</v>
      </c>
    </row>
    <row r="27" customFormat="false" ht="15.5" hidden="false" customHeight="false" outlineLevel="0" collapsed="false">
      <c r="A27" s="4" t="s">
        <v>243</v>
      </c>
      <c r="B27" s="13" t="s">
        <v>307</v>
      </c>
      <c r="C27" s="13" t="s">
        <v>339</v>
      </c>
      <c r="D27" s="13" t="s">
        <v>317</v>
      </c>
      <c r="E27" s="13" t="s">
        <v>433</v>
      </c>
      <c r="F27" s="13" t="n">
        <v>39.4</v>
      </c>
      <c r="G27" s="13" t="s">
        <v>639</v>
      </c>
      <c r="H27" s="13" t="n">
        <v>45.7</v>
      </c>
      <c r="I27" s="13" t="n">
        <v>25.3</v>
      </c>
      <c r="J27" s="13" t="n">
        <v>19.7</v>
      </c>
      <c r="K27" s="13" t="n">
        <v>30.8</v>
      </c>
      <c r="L27" s="13" t="n">
        <v>10.1</v>
      </c>
      <c r="M27" s="13" t="s">
        <v>241</v>
      </c>
      <c r="N27" s="13" t="n">
        <v>14.1</v>
      </c>
      <c r="O27" s="13" t="n">
        <v>92000</v>
      </c>
      <c r="P27" s="13" t="n">
        <v>300</v>
      </c>
    </row>
    <row r="28" customFormat="false" ht="15.5" hidden="false" customHeight="false" outlineLevel="0" collapsed="false">
      <c r="A28" s="4" t="s">
        <v>243</v>
      </c>
      <c r="B28" s="13" t="s">
        <v>311</v>
      </c>
      <c r="C28" s="13" t="s">
        <v>629</v>
      </c>
      <c r="D28" s="13" t="s">
        <v>304</v>
      </c>
      <c r="E28" s="13" t="s">
        <v>652</v>
      </c>
      <c r="F28" s="13" t="n">
        <v>43.5</v>
      </c>
      <c r="G28" s="13" t="s">
        <v>625</v>
      </c>
      <c r="H28" s="13" t="n">
        <v>51</v>
      </c>
      <c r="I28" s="13" t="n">
        <v>26</v>
      </c>
      <c r="J28" s="13" t="n">
        <v>19.5</v>
      </c>
      <c r="K28" s="13" t="n">
        <v>32.6</v>
      </c>
      <c r="L28" s="13" t="n">
        <v>8.9</v>
      </c>
      <c r="M28" s="13" t="s">
        <v>180</v>
      </c>
      <c r="N28" s="13" t="n">
        <v>13.3</v>
      </c>
      <c r="O28" s="13" t="n">
        <v>78000</v>
      </c>
      <c r="P28" s="13" t="n">
        <v>300</v>
      </c>
    </row>
    <row r="29" customFormat="false" ht="15.5" hidden="false" customHeight="false" outlineLevel="0" collapsed="false">
      <c r="A29" s="4" t="s">
        <v>243</v>
      </c>
      <c r="B29" s="13" t="s">
        <v>319</v>
      </c>
      <c r="C29" s="13" t="s">
        <v>283</v>
      </c>
      <c r="D29" s="13" t="s">
        <v>446</v>
      </c>
      <c r="E29" s="13" t="s">
        <v>161</v>
      </c>
      <c r="F29" s="13" t="n">
        <v>40.5</v>
      </c>
      <c r="G29" s="13" t="s">
        <v>366</v>
      </c>
      <c r="H29" s="13" t="n">
        <v>43.8</v>
      </c>
      <c r="I29" s="13" t="n">
        <v>23.4</v>
      </c>
      <c r="J29" s="13" t="n">
        <v>20.6</v>
      </c>
      <c r="K29" s="13" t="n">
        <v>26.2</v>
      </c>
      <c r="L29" s="13" t="n">
        <v>8.8</v>
      </c>
      <c r="M29" s="13" t="s">
        <v>269</v>
      </c>
      <c r="N29" s="13" t="n">
        <v>10.8</v>
      </c>
      <c r="O29" s="13" t="n">
        <v>440000</v>
      </c>
      <c r="P29" s="13" t="n">
        <v>1100</v>
      </c>
    </row>
    <row r="30" customFormat="false" ht="15.5" hidden="false" customHeight="false" outlineLevel="0" collapsed="false">
      <c r="A30" s="4" t="s">
        <v>243</v>
      </c>
      <c r="B30" s="13" t="s">
        <v>324</v>
      </c>
      <c r="C30" s="13" t="s">
        <v>173</v>
      </c>
      <c r="D30" s="13" t="s">
        <v>234</v>
      </c>
      <c r="E30" s="13" t="s">
        <v>241</v>
      </c>
      <c r="F30" s="13" t="n">
        <v>38.3</v>
      </c>
      <c r="G30" s="13" t="s">
        <v>422</v>
      </c>
      <c r="H30" s="13" t="n">
        <v>43.8</v>
      </c>
      <c r="I30" s="13" t="n">
        <v>27.6</v>
      </c>
      <c r="J30" s="13" t="n">
        <v>22.6</v>
      </c>
      <c r="K30" s="13" t="n">
        <v>32.6</v>
      </c>
      <c r="L30" s="13" t="n">
        <v>14.9</v>
      </c>
      <c r="M30" s="13" t="s">
        <v>303</v>
      </c>
      <c r="N30" s="13" t="n">
        <v>19.1</v>
      </c>
      <c r="O30" s="13" t="n">
        <v>131000</v>
      </c>
      <c r="P30" s="13" t="n">
        <v>400</v>
      </c>
    </row>
    <row r="31" customFormat="false" ht="15.5" hidden="false" customHeight="false" outlineLevel="0" collapsed="false">
      <c r="A31" s="4" t="s">
        <v>243</v>
      </c>
      <c r="B31" s="13" t="s">
        <v>330</v>
      </c>
      <c r="C31" s="13" t="s">
        <v>398</v>
      </c>
      <c r="D31" s="13" t="s">
        <v>226</v>
      </c>
      <c r="E31" s="13" t="s">
        <v>209</v>
      </c>
      <c r="F31" s="13" t="n">
        <v>38.4</v>
      </c>
      <c r="G31" s="13" t="s">
        <v>245</v>
      </c>
      <c r="H31" s="13" t="n">
        <v>42.4</v>
      </c>
      <c r="I31" s="13" t="n">
        <v>35.5</v>
      </c>
      <c r="J31" s="13" t="n">
        <v>31.7</v>
      </c>
      <c r="K31" s="13" t="n">
        <v>39.4</v>
      </c>
      <c r="L31" s="13" t="n">
        <v>9.8</v>
      </c>
      <c r="M31" s="13" t="s">
        <v>210</v>
      </c>
      <c r="N31" s="13" t="n">
        <v>12.2</v>
      </c>
      <c r="O31" s="13" t="n">
        <v>310000</v>
      </c>
      <c r="P31" s="13" t="n">
        <v>800</v>
      </c>
    </row>
    <row r="32" customFormat="false" ht="15.5" hidden="false" customHeight="false" outlineLevel="0" collapsed="false">
      <c r="A32" s="4" t="s">
        <v>243</v>
      </c>
      <c r="B32" s="13" t="s">
        <v>335</v>
      </c>
      <c r="C32" s="13" t="s">
        <v>232</v>
      </c>
      <c r="D32" s="13" t="s">
        <v>268</v>
      </c>
      <c r="E32" s="13" t="s">
        <v>202</v>
      </c>
      <c r="F32" s="13" t="n">
        <v>36.4</v>
      </c>
      <c r="G32" s="13" t="s">
        <v>1021</v>
      </c>
      <c r="H32" s="13" t="n">
        <v>39.5</v>
      </c>
      <c r="I32" s="13" t="n">
        <v>26.4</v>
      </c>
      <c r="J32" s="13" t="n">
        <v>23.4</v>
      </c>
      <c r="K32" s="13" t="n">
        <v>29.5</v>
      </c>
      <c r="L32" s="13" t="n">
        <v>13.8</v>
      </c>
      <c r="M32" s="13" t="s">
        <v>697</v>
      </c>
      <c r="N32" s="13" t="n">
        <v>15.9</v>
      </c>
      <c r="O32" s="13" t="n">
        <v>527000</v>
      </c>
      <c r="P32" s="13" t="n">
        <v>1200</v>
      </c>
    </row>
    <row r="33" customFormat="false" ht="15.5" hidden="false" customHeight="false" outlineLevel="0" collapsed="false">
      <c r="A33" s="4" t="s">
        <v>243</v>
      </c>
      <c r="B33" s="13" t="s">
        <v>341</v>
      </c>
      <c r="C33" s="13" t="s">
        <v>283</v>
      </c>
      <c r="D33" s="13" t="s">
        <v>275</v>
      </c>
      <c r="E33" s="13" t="s">
        <v>632</v>
      </c>
      <c r="F33" s="13" t="n">
        <v>30.4</v>
      </c>
      <c r="G33" s="13" t="s">
        <v>689</v>
      </c>
      <c r="H33" s="13" t="n">
        <v>34.8</v>
      </c>
      <c r="I33" s="13" t="n">
        <v>17.9</v>
      </c>
      <c r="J33" s="13" t="n">
        <v>14.2</v>
      </c>
      <c r="K33" s="13" t="n">
        <v>21.7</v>
      </c>
      <c r="L33" s="13" t="n">
        <v>13.5</v>
      </c>
      <c r="M33" s="13" t="s">
        <v>424</v>
      </c>
      <c r="N33" s="13" t="n">
        <v>16.7</v>
      </c>
      <c r="O33" s="13" t="n">
        <v>198000</v>
      </c>
      <c r="P33" s="13" t="n">
        <v>600</v>
      </c>
    </row>
    <row r="34" customFormat="false" ht="15.5" hidden="false" customHeight="false" outlineLevel="0" collapsed="false">
      <c r="A34" s="4" t="s">
        <v>243</v>
      </c>
      <c r="B34" s="13" t="s">
        <v>345</v>
      </c>
      <c r="C34" s="13" t="s">
        <v>154</v>
      </c>
      <c r="D34" s="13" t="s">
        <v>965</v>
      </c>
      <c r="E34" s="13" t="s">
        <v>415</v>
      </c>
      <c r="F34" s="13" t="n">
        <v>25.5</v>
      </c>
      <c r="G34" s="13" t="s">
        <v>961</v>
      </c>
      <c r="H34" s="13" t="n">
        <v>30.8</v>
      </c>
      <c r="I34" s="13" t="n">
        <v>27.8</v>
      </c>
      <c r="J34" s="13" t="n">
        <v>22.2</v>
      </c>
      <c r="K34" s="13" t="n">
        <v>33.3</v>
      </c>
      <c r="L34" s="13" t="n">
        <v>7.7</v>
      </c>
      <c r="M34" s="13" t="s">
        <v>503</v>
      </c>
      <c r="N34" s="13" t="n">
        <v>11</v>
      </c>
      <c r="O34" s="13" t="n">
        <v>66000</v>
      </c>
      <c r="P34" s="13" t="n">
        <v>300</v>
      </c>
    </row>
    <row r="35" customFormat="false" ht="15.5" hidden="false" customHeight="false" outlineLevel="0" collapsed="false">
      <c r="A35" s="4" t="s">
        <v>243</v>
      </c>
      <c r="B35" s="13" t="s">
        <v>352</v>
      </c>
      <c r="C35" s="13" t="s">
        <v>323</v>
      </c>
      <c r="D35" s="13" t="s">
        <v>139</v>
      </c>
      <c r="E35" s="13" t="s">
        <v>160</v>
      </c>
      <c r="F35" s="13" t="n">
        <v>41</v>
      </c>
      <c r="G35" s="13" t="s">
        <v>245</v>
      </c>
      <c r="H35" s="13" t="n">
        <v>47.6</v>
      </c>
      <c r="I35" s="13" t="n">
        <v>27.7</v>
      </c>
      <c r="J35" s="13" t="n">
        <v>21.7</v>
      </c>
      <c r="K35" s="13" t="n">
        <v>33.7</v>
      </c>
      <c r="L35" s="13" t="n">
        <v>8.7</v>
      </c>
      <c r="M35" s="13" t="s">
        <v>232</v>
      </c>
      <c r="N35" s="13" t="n">
        <v>12.7</v>
      </c>
      <c r="O35" s="13" t="n">
        <v>79000</v>
      </c>
      <c r="P35" s="13" t="n">
        <v>300</v>
      </c>
    </row>
    <row r="36" customFormat="false" ht="15.5" hidden="false" customHeight="false" outlineLevel="0" collapsed="false">
      <c r="A36" s="4" t="s">
        <v>243</v>
      </c>
      <c r="B36" s="13" t="s">
        <v>359</v>
      </c>
      <c r="C36" s="13" t="s">
        <v>306</v>
      </c>
      <c r="D36" s="13" t="s">
        <v>218</v>
      </c>
      <c r="E36" s="13" t="s">
        <v>168</v>
      </c>
      <c r="F36" s="13" t="n">
        <v>31.5</v>
      </c>
      <c r="G36" s="13" t="s">
        <v>332</v>
      </c>
      <c r="H36" s="13" t="n">
        <v>38.3</v>
      </c>
      <c r="I36" s="13" t="n">
        <v>26.6</v>
      </c>
      <c r="J36" s="13" t="n">
        <v>20</v>
      </c>
      <c r="K36" s="13" t="n">
        <v>33.2</v>
      </c>
      <c r="L36" s="13" t="n">
        <v>14.2</v>
      </c>
      <c r="M36" s="13" t="s">
        <v>276</v>
      </c>
      <c r="N36" s="13" t="n">
        <v>18.5</v>
      </c>
      <c r="O36" s="13" t="n">
        <v>79000</v>
      </c>
      <c r="P36" s="13" t="n">
        <v>300</v>
      </c>
    </row>
    <row r="37" customFormat="false" ht="15.5" hidden="false" customHeight="false" outlineLevel="0" collapsed="false">
      <c r="A37" s="4" t="s">
        <v>243</v>
      </c>
      <c r="B37" s="13" t="s">
        <v>365</v>
      </c>
      <c r="C37" s="13" t="s">
        <v>435</v>
      </c>
      <c r="D37" s="13" t="s">
        <v>363</v>
      </c>
      <c r="E37" s="13" t="s">
        <v>617</v>
      </c>
      <c r="F37" s="13" t="n">
        <v>35.5</v>
      </c>
      <c r="G37" s="13" t="s">
        <v>443</v>
      </c>
      <c r="H37" s="13" t="n">
        <v>42.1</v>
      </c>
      <c r="I37" s="13" t="n">
        <v>22.8</v>
      </c>
      <c r="J37" s="13" t="n">
        <v>16.7</v>
      </c>
      <c r="K37" s="13" t="n">
        <v>28.9</v>
      </c>
      <c r="L37" s="13" t="n">
        <v>14</v>
      </c>
      <c r="M37" s="13" t="s">
        <v>543</v>
      </c>
      <c r="N37" s="13" t="n">
        <v>18.8</v>
      </c>
      <c r="O37" s="13" t="n">
        <v>22000</v>
      </c>
      <c r="P37" s="13" t="n">
        <v>300</v>
      </c>
    </row>
    <row r="38" customFormat="false" ht="15.5" hidden="false" customHeight="false" outlineLevel="0" collapsed="false">
      <c r="A38" s="4" t="s">
        <v>243</v>
      </c>
      <c r="B38" s="13" t="s">
        <v>370</v>
      </c>
      <c r="C38" s="13" t="s">
        <v>369</v>
      </c>
      <c r="D38" s="13" t="s">
        <v>163</v>
      </c>
      <c r="E38" s="13" t="s">
        <v>388</v>
      </c>
      <c r="F38" s="13" t="n">
        <v>38.5</v>
      </c>
      <c r="G38" s="13" t="s">
        <v>253</v>
      </c>
      <c r="H38" s="13" t="n">
        <v>44.6</v>
      </c>
      <c r="I38" s="13" t="n">
        <v>32.5</v>
      </c>
      <c r="J38" s="13" t="n">
        <v>26.9</v>
      </c>
      <c r="K38" s="13" t="n">
        <v>38</v>
      </c>
      <c r="L38" s="13" t="n">
        <v>16.5</v>
      </c>
      <c r="M38" s="13" t="s">
        <v>316</v>
      </c>
      <c r="N38" s="13" t="n">
        <v>20.9</v>
      </c>
      <c r="O38" s="13" t="n">
        <v>112000</v>
      </c>
      <c r="P38" s="13" t="n">
        <v>400</v>
      </c>
    </row>
    <row r="39" customFormat="false" ht="15.5" hidden="false" customHeight="false" outlineLevel="0" collapsed="false">
      <c r="A39" s="4" t="s">
        <v>243</v>
      </c>
      <c r="B39" s="13" t="s">
        <v>377</v>
      </c>
      <c r="C39" s="13" t="s">
        <v>305</v>
      </c>
      <c r="D39" s="13" t="s">
        <v>150</v>
      </c>
      <c r="E39" s="13" t="s">
        <v>350</v>
      </c>
      <c r="F39" s="13" t="n">
        <v>34.5</v>
      </c>
      <c r="G39" s="13" t="s">
        <v>237</v>
      </c>
      <c r="H39" s="13" t="n">
        <v>38.8</v>
      </c>
      <c r="I39" s="13" t="n">
        <v>29.5</v>
      </c>
      <c r="J39" s="13" t="n">
        <v>25.3</v>
      </c>
      <c r="K39" s="13" t="n">
        <v>33.7</v>
      </c>
      <c r="L39" s="13" t="n">
        <v>9.8</v>
      </c>
      <c r="M39" s="13" t="s">
        <v>375</v>
      </c>
      <c r="N39" s="13" t="n">
        <v>12.3</v>
      </c>
      <c r="O39" s="13" t="n">
        <v>281000</v>
      </c>
      <c r="P39" s="13" t="n">
        <v>700</v>
      </c>
    </row>
    <row r="40" customFormat="false" ht="15.5" hidden="false" customHeight="false" outlineLevel="0" collapsed="false">
      <c r="A40" s="4" t="s">
        <v>243</v>
      </c>
      <c r="B40" s="13" t="s">
        <v>384</v>
      </c>
      <c r="C40" s="13" t="s">
        <v>697</v>
      </c>
      <c r="D40" s="13" t="s">
        <v>249</v>
      </c>
      <c r="E40" s="13" t="s">
        <v>273</v>
      </c>
      <c r="F40" s="13" t="n">
        <v>52.5</v>
      </c>
      <c r="G40" s="13" t="s">
        <v>1022</v>
      </c>
      <c r="H40" s="13" t="n">
        <v>60.5</v>
      </c>
      <c r="I40" s="13" t="n">
        <v>17.9</v>
      </c>
      <c r="J40" s="13" t="n">
        <v>10.7</v>
      </c>
      <c r="K40" s="13" t="n">
        <v>25.1</v>
      </c>
      <c r="L40" s="13" t="n">
        <v>9.4</v>
      </c>
      <c r="M40" s="13" t="s">
        <v>340</v>
      </c>
      <c r="N40" s="13" t="n">
        <v>13.2</v>
      </c>
      <c r="O40" s="13" t="n">
        <v>19000</v>
      </c>
      <c r="P40" s="13" t="n">
        <v>300</v>
      </c>
    </row>
    <row r="41" customFormat="false" ht="15.5" hidden="false" customHeight="false" outlineLevel="0" collapsed="false">
      <c r="A41" s="4" t="s">
        <v>243</v>
      </c>
      <c r="B41" s="13" t="s">
        <v>389</v>
      </c>
      <c r="C41" s="13" t="s">
        <v>446</v>
      </c>
      <c r="D41" s="13" t="s">
        <v>151</v>
      </c>
      <c r="E41" s="13" t="s">
        <v>629</v>
      </c>
      <c r="F41" s="13" t="n">
        <v>43.4</v>
      </c>
      <c r="G41" s="13" t="s">
        <v>622</v>
      </c>
      <c r="H41" s="13" t="n">
        <v>49.2</v>
      </c>
      <c r="I41" s="13" t="n">
        <v>27.5</v>
      </c>
      <c r="J41" s="13" t="n">
        <v>22.6</v>
      </c>
      <c r="K41" s="13" t="n">
        <v>32.4</v>
      </c>
      <c r="L41" s="13" t="n">
        <v>7.6</v>
      </c>
      <c r="M41" s="13" t="s">
        <v>232</v>
      </c>
      <c r="N41" s="13" t="n">
        <v>10.5</v>
      </c>
      <c r="O41" s="13" t="n">
        <v>127000</v>
      </c>
      <c r="P41" s="13" t="n">
        <v>400</v>
      </c>
    </row>
    <row r="42" customFormat="false" ht="15.5" hidden="false" customHeight="false" outlineLevel="0" collapsed="false">
      <c r="A42" s="4" t="s">
        <v>243</v>
      </c>
      <c r="B42" s="13" t="s">
        <v>394</v>
      </c>
      <c r="C42" s="13" t="s">
        <v>249</v>
      </c>
      <c r="D42" s="13" t="s">
        <v>152</v>
      </c>
      <c r="E42" s="13" t="s">
        <v>543</v>
      </c>
      <c r="F42" s="13" t="n">
        <v>46.3</v>
      </c>
      <c r="G42" s="13" t="s">
        <v>321</v>
      </c>
      <c r="H42" s="13" t="n">
        <v>51.5</v>
      </c>
      <c r="I42" s="13" t="n">
        <v>20.4</v>
      </c>
      <c r="J42" s="13" t="n">
        <v>16.6</v>
      </c>
      <c r="K42" s="13" t="n">
        <v>24.2</v>
      </c>
      <c r="L42" s="13" t="n">
        <v>10.1</v>
      </c>
      <c r="M42" s="13" t="s">
        <v>470</v>
      </c>
      <c r="N42" s="13" t="n">
        <v>13</v>
      </c>
      <c r="O42" s="13" t="n">
        <v>155000</v>
      </c>
      <c r="P42" s="13" t="n">
        <v>600</v>
      </c>
    </row>
    <row r="43" customFormat="false" ht="15.5" hidden="false" customHeight="false" outlineLevel="0" collapsed="false">
      <c r="A43" s="4" t="s">
        <v>243</v>
      </c>
      <c r="B43" s="13" t="s">
        <v>399</v>
      </c>
      <c r="C43" s="13" t="s">
        <v>268</v>
      </c>
      <c r="D43" s="13" t="s">
        <v>219</v>
      </c>
      <c r="E43" s="13" t="s">
        <v>318</v>
      </c>
      <c r="F43" s="13" t="n">
        <v>35.4</v>
      </c>
      <c r="G43" s="13" t="s">
        <v>214</v>
      </c>
      <c r="H43" s="13" t="n">
        <v>41.6</v>
      </c>
      <c r="I43" s="13" t="n">
        <v>34.7</v>
      </c>
      <c r="J43" s="13" t="n">
        <v>28.9</v>
      </c>
      <c r="K43" s="13" t="n">
        <v>40.6</v>
      </c>
      <c r="L43" s="13" t="n">
        <v>13.2</v>
      </c>
      <c r="M43" s="13" t="s">
        <v>543</v>
      </c>
      <c r="N43" s="13" t="n">
        <v>17.2</v>
      </c>
      <c r="O43" s="13" t="n">
        <v>99000</v>
      </c>
      <c r="P43" s="13" t="n">
        <v>300</v>
      </c>
    </row>
    <row r="44" customFormat="false" ht="15.5" hidden="false" customHeight="false" outlineLevel="0" collapsed="false">
      <c r="A44" s="4" t="s">
        <v>243</v>
      </c>
      <c r="B44" s="13" t="s">
        <v>404</v>
      </c>
      <c r="C44" s="13" t="s">
        <v>276</v>
      </c>
      <c r="D44" s="13" t="s">
        <v>232</v>
      </c>
      <c r="E44" s="13" t="s">
        <v>617</v>
      </c>
      <c r="F44" s="13" t="n">
        <v>55.4</v>
      </c>
      <c r="G44" s="13" t="s">
        <v>1023</v>
      </c>
      <c r="H44" s="13" t="n">
        <v>64</v>
      </c>
      <c r="I44" s="13" t="n">
        <v>18.9</v>
      </c>
      <c r="J44" s="13" t="n">
        <v>12.4</v>
      </c>
      <c r="K44" s="13" t="n">
        <v>25.3</v>
      </c>
      <c r="L44" s="13" t="n">
        <v>8.2</v>
      </c>
      <c r="M44" s="13" t="s">
        <v>173</v>
      </c>
      <c r="N44" s="13" t="n">
        <v>12.3</v>
      </c>
      <c r="O44" s="13" t="n">
        <v>19000</v>
      </c>
      <c r="P44" s="13" t="n">
        <v>300</v>
      </c>
    </row>
    <row r="45" customFormat="false" ht="15.5" hidden="false" customHeight="false" outlineLevel="0" collapsed="false">
      <c r="A45" s="4" t="s">
        <v>243</v>
      </c>
      <c r="B45" s="13" t="s">
        <v>410</v>
      </c>
      <c r="C45" s="13" t="s">
        <v>168</v>
      </c>
      <c r="D45" s="13" t="s">
        <v>163</v>
      </c>
      <c r="E45" s="13" t="s">
        <v>476</v>
      </c>
      <c r="F45" s="13" t="n">
        <v>44.7</v>
      </c>
      <c r="G45" s="13" t="s">
        <v>157</v>
      </c>
      <c r="H45" s="13" t="n">
        <v>51.1</v>
      </c>
      <c r="I45" s="13" t="n">
        <v>25.3</v>
      </c>
      <c r="J45" s="13" t="n">
        <v>20</v>
      </c>
      <c r="K45" s="13" t="n">
        <v>30.7</v>
      </c>
      <c r="L45" s="13" t="n">
        <v>14.2</v>
      </c>
      <c r="M45" s="13" t="s">
        <v>357</v>
      </c>
      <c r="N45" s="13" t="n">
        <v>18.7</v>
      </c>
      <c r="O45" s="13" t="n">
        <v>95000</v>
      </c>
      <c r="P45" s="13" t="n">
        <v>300</v>
      </c>
    </row>
    <row r="46" customFormat="false" ht="15.5" hidden="false" customHeight="false" outlineLevel="0" collapsed="false">
      <c r="A46" s="4" t="s">
        <v>243</v>
      </c>
      <c r="B46" s="13" t="s">
        <v>413</v>
      </c>
      <c r="C46" s="13" t="s">
        <v>470</v>
      </c>
      <c r="D46" s="13" t="s">
        <v>323</v>
      </c>
      <c r="E46" s="13" t="s">
        <v>476</v>
      </c>
      <c r="F46" s="13" t="n">
        <v>38.5</v>
      </c>
      <c r="G46" s="13" t="s">
        <v>300</v>
      </c>
      <c r="H46" s="13" t="n">
        <v>43</v>
      </c>
      <c r="I46" s="13" t="n">
        <v>26.5</v>
      </c>
      <c r="J46" s="13" t="n">
        <v>22.4</v>
      </c>
      <c r="K46" s="13" t="n">
        <v>30.7</v>
      </c>
      <c r="L46" s="13" t="n">
        <v>14.3</v>
      </c>
      <c r="M46" s="13" t="s">
        <v>149</v>
      </c>
      <c r="N46" s="13" t="n">
        <v>17.1</v>
      </c>
      <c r="O46" s="13" t="n">
        <v>272000</v>
      </c>
      <c r="P46" s="13" t="n">
        <v>700</v>
      </c>
    </row>
    <row r="47" customFormat="false" ht="15.5" hidden="false" customHeight="false" outlineLevel="0" collapsed="false">
      <c r="A47" s="4" t="s">
        <v>243</v>
      </c>
      <c r="B47" s="13" t="s">
        <v>417</v>
      </c>
      <c r="C47" s="13" t="s">
        <v>632</v>
      </c>
      <c r="D47" s="13" t="s">
        <v>536</v>
      </c>
      <c r="E47" s="13" t="s">
        <v>966</v>
      </c>
      <c r="F47" s="13" t="n">
        <v>37.9</v>
      </c>
      <c r="G47" s="13" t="s">
        <v>198</v>
      </c>
      <c r="H47" s="13" t="n">
        <v>44</v>
      </c>
      <c r="I47" s="13" t="n">
        <v>26.9</v>
      </c>
      <c r="J47" s="13" t="n">
        <v>21.5</v>
      </c>
      <c r="K47" s="13" t="n">
        <v>32.2</v>
      </c>
      <c r="L47" s="13" t="n">
        <v>12.4</v>
      </c>
      <c r="M47" s="13" t="s">
        <v>649</v>
      </c>
      <c r="N47" s="13" t="n">
        <v>16.1</v>
      </c>
      <c r="O47" s="13" t="n">
        <v>78000</v>
      </c>
      <c r="P47" s="13" t="n">
        <v>400</v>
      </c>
    </row>
    <row r="48" customFormat="false" ht="29" hidden="false" customHeight="false" outlineLevel="0" collapsed="false">
      <c r="A48" s="4" t="s">
        <v>243</v>
      </c>
      <c r="B48" s="13" t="s">
        <v>419</v>
      </c>
      <c r="C48" s="13" t="s">
        <v>151</v>
      </c>
      <c r="D48" s="13" t="s">
        <v>270</v>
      </c>
      <c r="E48" s="13" t="s">
        <v>180</v>
      </c>
      <c r="F48" s="13" t="n">
        <v>25.3</v>
      </c>
      <c r="G48" s="13" t="s">
        <v>353</v>
      </c>
      <c r="H48" s="13" t="n">
        <v>30.5</v>
      </c>
      <c r="I48" s="13" t="n">
        <v>19.6</v>
      </c>
      <c r="J48" s="13" t="n">
        <v>14.5</v>
      </c>
      <c r="K48" s="13" t="n">
        <v>24.7</v>
      </c>
      <c r="L48" s="13" t="n">
        <v>25.9</v>
      </c>
      <c r="M48" s="13" t="s">
        <v>546</v>
      </c>
      <c r="N48" s="13" t="n">
        <v>31.5</v>
      </c>
      <c r="O48" s="13" t="n">
        <v>73000</v>
      </c>
      <c r="P48" s="13" t="n">
        <v>400</v>
      </c>
    </row>
    <row r="49" customFormat="false" ht="15.5" hidden="false" customHeight="false" outlineLevel="0" collapsed="false">
      <c r="A49" s="4" t="s">
        <v>243</v>
      </c>
      <c r="B49" s="13" t="s">
        <v>425</v>
      </c>
      <c r="C49" s="13" t="s">
        <v>412</v>
      </c>
      <c r="D49" s="13" t="s">
        <v>211</v>
      </c>
      <c r="E49" s="13" t="s">
        <v>334</v>
      </c>
      <c r="F49" s="13" t="n">
        <v>34.3</v>
      </c>
      <c r="G49" s="13" t="s">
        <v>206</v>
      </c>
      <c r="H49" s="13" t="n">
        <v>40.2</v>
      </c>
      <c r="I49" s="13" t="n">
        <v>29.8</v>
      </c>
      <c r="J49" s="13" t="n">
        <v>23.6</v>
      </c>
      <c r="K49" s="13" t="n">
        <v>36</v>
      </c>
      <c r="L49" s="13" t="n">
        <v>9.4</v>
      </c>
      <c r="M49" s="13" t="s">
        <v>318</v>
      </c>
      <c r="N49" s="13" t="n">
        <v>13</v>
      </c>
      <c r="O49" s="13" t="n">
        <v>148000</v>
      </c>
      <c r="P49" s="13" t="n">
        <v>300</v>
      </c>
    </row>
    <row r="50" customFormat="false" ht="15.5" hidden="false" customHeight="false" outlineLevel="0" collapsed="false">
      <c r="A50" s="4" t="s">
        <v>428</v>
      </c>
      <c r="B50" s="13" t="s">
        <v>429</v>
      </c>
      <c r="C50" s="13" t="s">
        <v>595</v>
      </c>
      <c r="D50" s="13" t="s">
        <v>305</v>
      </c>
      <c r="E50" s="13" t="s">
        <v>598</v>
      </c>
      <c r="F50" s="13" t="n">
        <v>41.9</v>
      </c>
      <c r="G50" s="13" t="s">
        <v>157</v>
      </c>
      <c r="H50" s="13" t="n">
        <v>45.5</v>
      </c>
      <c r="I50" s="13" t="n">
        <v>27.9</v>
      </c>
      <c r="J50" s="13" t="n">
        <v>24.8</v>
      </c>
      <c r="K50" s="13" t="n">
        <v>31</v>
      </c>
      <c r="L50" s="13" t="n">
        <v>15.1</v>
      </c>
      <c r="M50" s="13" t="s">
        <v>495</v>
      </c>
      <c r="N50" s="13" t="n">
        <v>17.6</v>
      </c>
      <c r="O50" s="13" t="n">
        <v>307000</v>
      </c>
      <c r="P50" s="13" t="n">
        <v>1000</v>
      </c>
    </row>
    <row r="51" customFormat="false" ht="15.5" hidden="false" customHeight="false" outlineLevel="0" collapsed="false">
      <c r="A51" s="4" t="s">
        <v>428</v>
      </c>
      <c r="B51" s="13" t="s">
        <v>434</v>
      </c>
      <c r="C51" s="13" t="s">
        <v>268</v>
      </c>
      <c r="D51" s="13" t="s">
        <v>219</v>
      </c>
      <c r="E51" s="13" t="s">
        <v>318</v>
      </c>
      <c r="F51" s="13" t="n">
        <v>35.4</v>
      </c>
      <c r="G51" s="13" t="s">
        <v>214</v>
      </c>
      <c r="H51" s="13" t="n">
        <v>41.6</v>
      </c>
      <c r="I51" s="13" t="n">
        <v>34.7</v>
      </c>
      <c r="J51" s="13" t="n">
        <v>28.9</v>
      </c>
      <c r="K51" s="13" t="n">
        <v>40.6</v>
      </c>
      <c r="L51" s="13" t="n">
        <v>13.2</v>
      </c>
      <c r="M51" s="13" t="s">
        <v>543</v>
      </c>
      <c r="N51" s="13" t="n">
        <v>17.2</v>
      </c>
      <c r="O51" s="13" t="n">
        <v>99000</v>
      </c>
      <c r="P51" s="13" t="n">
        <v>300</v>
      </c>
    </row>
    <row r="52" customFormat="false" ht="29" hidden="false" customHeight="false" outlineLevel="0" collapsed="false">
      <c r="A52" s="4" t="s">
        <v>428</v>
      </c>
      <c r="B52" s="13" t="s">
        <v>436</v>
      </c>
      <c r="C52" s="13" t="s">
        <v>217</v>
      </c>
      <c r="D52" s="13" t="s">
        <v>340</v>
      </c>
      <c r="E52" s="13" t="s">
        <v>584</v>
      </c>
      <c r="F52" s="13" t="n">
        <v>41.8</v>
      </c>
      <c r="G52" s="13" t="s">
        <v>572</v>
      </c>
      <c r="H52" s="13" t="n">
        <v>47.1</v>
      </c>
      <c r="I52" s="13" t="n">
        <v>27</v>
      </c>
      <c r="J52" s="13" t="n">
        <v>22.5</v>
      </c>
      <c r="K52" s="13" t="n">
        <v>31.5</v>
      </c>
      <c r="L52" s="13" t="n">
        <v>8.4</v>
      </c>
      <c r="M52" s="13" t="s">
        <v>305</v>
      </c>
      <c r="N52" s="13" t="n">
        <v>11.4</v>
      </c>
      <c r="O52" s="13" t="n">
        <v>124000</v>
      </c>
      <c r="P52" s="13" t="n">
        <v>700</v>
      </c>
    </row>
    <row r="53" customFormat="false" ht="15.5" hidden="false" customHeight="false" outlineLevel="0" collapsed="false">
      <c r="A53" s="4" t="s">
        <v>428</v>
      </c>
      <c r="B53" s="13" t="s">
        <v>330</v>
      </c>
      <c r="C53" s="13" t="s">
        <v>398</v>
      </c>
      <c r="D53" s="13" t="s">
        <v>226</v>
      </c>
      <c r="E53" s="13" t="s">
        <v>209</v>
      </c>
      <c r="F53" s="13" t="n">
        <v>38.4</v>
      </c>
      <c r="G53" s="13" t="s">
        <v>245</v>
      </c>
      <c r="H53" s="13" t="n">
        <v>42.4</v>
      </c>
      <c r="I53" s="13" t="n">
        <v>35.5</v>
      </c>
      <c r="J53" s="13" t="n">
        <v>31.7</v>
      </c>
      <c r="K53" s="13" t="n">
        <v>39.4</v>
      </c>
      <c r="L53" s="13" t="n">
        <v>9.8</v>
      </c>
      <c r="M53" s="13" t="s">
        <v>210</v>
      </c>
      <c r="N53" s="13" t="n">
        <v>12.2</v>
      </c>
      <c r="O53" s="13" t="n">
        <v>310000</v>
      </c>
      <c r="P53" s="13" t="n">
        <v>800</v>
      </c>
    </row>
    <row r="54" customFormat="false" ht="15.5" hidden="false" customHeight="false" outlineLevel="0" collapsed="false">
      <c r="A54" s="4" t="s">
        <v>428</v>
      </c>
      <c r="B54" s="13" t="s">
        <v>437</v>
      </c>
      <c r="C54" s="13" t="s">
        <v>202</v>
      </c>
      <c r="D54" s="13" t="s">
        <v>180</v>
      </c>
      <c r="E54" s="13" t="s">
        <v>416</v>
      </c>
      <c r="F54" s="13" t="n">
        <v>39.2</v>
      </c>
      <c r="G54" s="13" t="s">
        <v>1018</v>
      </c>
      <c r="H54" s="13" t="n">
        <v>42.8</v>
      </c>
      <c r="I54" s="13" t="n">
        <v>26.2</v>
      </c>
      <c r="J54" s="13" t="n">
        <v>23</v>
      </c>
      <c r="K54" s="13" t="n">
        <v>29.3</v>
      </c>
      <c r="L54" s="13" t="n">
        <v>13.7</v>
      </c>
      <c r="M54" s="13" t="s">
        <v>475</v>
      </c>
      <c r="N54" s="13" t="n">
        <v>16.2</v>
      </c>
      <c r="O54" s="13" t="n">
        <v>252000</v>
      </c>
      <c r="P54" s="13" t="n">
        <v>1100</v>
      </c>
    </row>
    <row r="55" customFormat="false" ht="15.5" hidden="false" customHeight="false" outlineLevel="0" collapsed="false">
      <c r="A55" s="4" t="s">
        <v>428</v>
      </c>
      <c r="B55" s="13" t="s">
        <v>442</v>
      </c>
      <c r="C55" s="13" t="s">
        <v>242</v>
      </c>
      <c r="D55" s="13" t="s">
        <v>318</v>
      </c>
      <c r="E55" s="13" t="s">
        <v>590</v>
      </c>
      <c r="F55" s="13" t="n">
        <v>33.8</v>
      </c>
      <c r="G55" s="13" t="s">
        <v>380</v>
      </c>
      <c r="H55" s="13" t="n">
        <v>37</v>
      </c>
      <c r="I55" s="13" t="n">
        <v>24.8</v>
      </c>
      <c r="J55" s="13" t="n">
        <v>22</v>
      </c>
      <c r="K55" s="13" t="n">
        <v>27.7</v>
      </c>
      <c r="L55" s="13" t="n">
        <v>16.3</v>
      </c>
      <c r="M55" s="13" t="s">
        <v>388</v>
      </c>
      <c r="N55" s="13" t="n">
        <v>18.7</v>
      </c>
      <c r="O55" s="13" t="n">
        <v>483000</v>
      </c>
      <c r="P55" s="13" t="n">
        <v>1300</v>
      </c>
    </row>
    <row r="56" customFormat="false" ht="29" hidden="false" customHeight="false" outlineLevel="0" collapsed="false">
      <c r="A56" s="4" t="s">
        <v>428</v>
      </c>
      <c r="B56" s="13" t="s">
        <v>447</v>
      </c>
      <c r="C56" s="13" t="s">
        <v>249</v>
      </c>
      <c r="D56" s="13" t="s">
        <v>340</v>
      </c>
      <c r="E56" s="13" t="s">
        <v>242</v>
      </c>
      <c r="F56" s="13" t="n">
        <v>38.2</v>
      </c>
      <c r="G56" s="13" t="s">
        <v>525</v>
      </c>
      <c r="H56" s="13" t="n">
        <v>40.3</v>
      </c>
      <c r="I56" s="13" t="n">
        <v>24</v>
      </c>
      <c r="J56" s="13" t="n">
        <v>22.1</v>
      </c>
      <c r="K56" s="13" t="n">
        <v>25.9</v>
      </c>
      <c r="L56" s="13" t="n">
        <v>13</v>
      </c>
      <c r="M56" s="13" t="s">
        <v>697</v>
      </c>
      <c r="N56" s="13" t="n">
        <v>14.5</v>
      </c>
      <c r="O56" s="13" t="n">
        <v>988000</v>
      </c>
      <c r="P56" s="13" t="n">
        <v>3000</v>
      </c>
    </row>
    <row r="57" customFormat="false" ht="15.5" hidden="false" customHeight="false" outlineLevel="0" collapsed="false">
      <c r="A57" s="4" t="s">
        <v>428</v>
      </c>
      <c r="B57" s="13" t="s">
        <v>341</v>
      </c>
      <c r="C57" s="13" t="s">
        <v>242</v>
      </c>
      <c r="D57" s="13" t="s">
        <v>169</v>
      </c>
      <c r="E57" s="13" t="s">
        <v>276</v>
      </c>
      <c r="F57" s="13" t="n">
        <v>31.9</v>
      </c>
      <c r="G57" s="13" t="s">
        <v>206</v>
      </c>
      <c r="H57" s="13" t="n">
        <v>35.5</v>
      </c>
      <c r="I57" s="13" t="n">
        <v>17.8</v>
      </c>
      <c r="J57" s="13" t="n">
        <v>14.8</v>
      </c>
      <c r="K57" s="13" t="n">
        <v>20.7</v>
      </c>
      <c r="L57" s="13" t="n">
        <v>13</v>
      </c>
      <c r="M57" s="13" t="s">
        <v>349</v>
      </c>
      <c r="N57" s="13" t="n">
        <v>15.5</v>
      </c>
      <c r="O57" s="13" t="n">
        <v>274000</v>
      </c>
      <c r="P57" s="13" t="n">
        <v>1000</v>
      </c>
    </row>
    <row r="58" customFormat="false" ht="15.5" hidden="false" customHeight="false" outlineLevel="0" collapsed="false">
      <c r="A58" s="4" t="s">
        <v>428</v>
      </c>
      <c r="B58" s="13" t="s">
        <v>453</v>
      </c>
      <c r="C58" s="13" t="s">
        <v>241</v>
      </c>
      <c r="D58" s="13" t="s">
        <v>275</v>
      </c>
      <c r="E58" s="13" t="s">
        <v>595</v>
      </c>
      <c r="F58" s="13" t="n">
        <v>36.5</v>
      </c>
      <c r="G58" s="13" t="s">
        <v>431</v>
      </c>
      <c r="H58" s="13" t="n">
        <v>39.6</v>
      </c>
      <c r="I58" s="13" t="n">
        <v>28</v>
      </c>
      <c r="J58" s="13" t="n">
        <v>25.1</v>
      </c>
      <c r="K58" s="13" t="n">
        <v>31</v>
      </c>
      <c r="L58" s="13" t="n">
        <v>12</v>
      </c>
      <c r="M58" s="13" t="s">
        <v>433</v>
      </c>
      <c r="N58" s="13" t="n">
        <v>13.9</v>
      </c>
      <c r="O58" s="13" t="n">
        <v>553000</v>
      </c>
      <c r="P58" s="13" t="n">
        <v>1300</v>
      </c>
    </row>
    <row r="59" customFormat="false" ht="15.5" hidden="false" customHeight="false" outlineLevel="0" collapsed="false">
      <c r="A59" s="4" t="s">
        <v>428</v>
      </c>
      <c r="B59" s="13" t="s">
        <v>457</v>
      </c>
      <c r="C59" s="13" t="s">
        <v>202</v>
      </c>
      <c r="D59" s="13" t="s">
        <v>573</v>
      </c>
      <c r="E59" s="13" t="s">
        <v>350</v>
      </c>
      <c r="F59" s="13" t="n">
        <v>39.2</v>
      </c>
      <c r="G59" s="13" t="s">
        <v>238</v>
      </c>
      <c r="H59" s="13" t="n">
        <v>41.7</v>
      </c>
      <c r="I59" s="13" t="n">
        <v>25.3</v>
      </c>
      <c r="J59" s="13" t="n">
        <v>23.1</v>
      </c>
      <c r="K59" s="13" t="n">
        <v>27.6</v>
      </c>
      <c r="L59" s="13" t="n">
        <v>9.1</v>
      </c>
      <c r="M59" s="13" t="s">
        <v>159</v>
      </c>
      <c r="N59" s="13" t="n">
        <v>10.5</v>
      </c>
      <c r="O59" s="13" t="n">
        <v>759000</v>
      </c>
      <c r="P59" s="13" t="n">
        <v>2100</v>
      </c>
    </row>
    <row r="60" customFormat="false" ht="15.5" hidden="false" customHeight="false" outlineLevel="0" collapsed="false">
      <c r="A60" s="4" t="s">
        <v>428</v>
      </c>
      <c r="B60" s="13" t="s">
        <v>460</v>
      </c>
      <c r="C60" s="13" t="s">
        <v>697</v>
      </c>
      <c r="D60" s="13" t="s">
        <v>160</v>
      </c>
      <c r="E60" s="13" t="s">
        <v>273</v>
      </c>
      <c r="F60" s="13" t="n">
        <v>52.5</v>
      </c>
      <c r="G60" s="13" t="s">
        <v>281</v>
      </c>
      <c r="H60" s="13" t="n">
        <v>60.4</v>
      </c>
      <c r="I60" s="13" t="n">
        <v>17.9</v>
      </c>
      <c r="J60" s="13" t="n">
        <v>10.8</v>
      </c>
      <c r="K60" s="13" t="n">
        <v>25</v>
      </c>
      <c r="L60" s="13" t="n">
        <v>9.4</v>
      </c>
      <c r="M60" s="13" t="s">
        <v>169</v>
      </c>
      <c r="N60" s="13" t="n">
        <v>13.2</v>
      </c>
      <c r="O60" s="13" t="n">
        <v>19000</v>
      </c>
      <c r="P60" s="13" t="n">
        <v>300</v>
      </c>
    </row>
    <row r="61" customFormat="false" ht="15.5" hidden="false" customHeight="false" outlineLevel="0" collapsed="false">
      <c r="A61" s="4" t="s">
        <v>428</v>
      </c>
      <c r="B61" s="13" t="s">
        <v>463</v>
      </c>
      <c r="C61" s="13" t="s">
        <v>276</v>
      </c>
      <c r="D61" s="13" t="s">
        <v>232</v>
      </c>
      <c r="E61" s="13" t="s">
        <v>617</v>
      </c>
      <c r="F61" s="13" t="n">
        <v>55.4</v>
      </c>
      <c r="G61" s="13" t="s">
        <v>838</v>
      </c>
      <c r="H61" s="13" t="n">
        <v>64</v>
      </c>
      <c r="I61" s="13" t="n">
        <v>18.9</v>
      </c>
      <c r="J61" s="13" t="n">
        <v>12.4</v>
      </c>
      <c r="K61" s="13" t="n">
        <v>25.3</v>
      </c>
      <c r="L61" s="13" t="n">
        <v>8.2</v>
      </c>
      <c r="M61" s="13" t="s">
        <v>173</v>
      </c>
      <c r="N61" s="13" t="n">
        <v>12.3</v>
      </c>
      <c r="O61" s="13" t="n">
        <v>19000</v>
      </c>
      <c r="P61" s="13" t="n">
        <v>300</v>
      </c>
    </row>
    <row r="62" customFormat="false" ht="15.5" hidden="false" customHeight="false" outlineLevel="0" collapsed="false">
      <c r="A62" s="4" t="s">
        <v>428</v>
      </c>
      <c r="B62" s="13" t="s">
        <v>467</v>
      </c>
      <c r="C62" s="13" t="s">
        <v>233</v>
      </c>
      <c r="D62" s="13" t="s">
        <v>226</v>
      </c>
      <c r="E62" s="13" t="s">
        <v>412</v>
      </c>
      <c r="F62" s="13" t="n">
        <v>36.2</v>
      </c>
      <c r="G62" s="13" t="s">
        <v>422</v>
      </c>
      <c r="H62" s="13" t="n">
        <v>39.6</v>
      </c>
      <c r="I62" s="13" t="n">
        <v>28.3</v>
      </c>
      <c r="J62" s="13" t="n">
        <v>25.2</v>
      </c>
      <c r="K62" s="13" t="n">
        <v>31.3</v>
      </c>
      <c r="L62" s="13" t="n">
        <v>14.9</v>
      </c>
      <c r="M62" s="13" t="s">
        <v>500</v>
      </c>
      <c r="N62" s="13" t="n">
        <v>17.5</v>
      </c>
      <c r="O62" s="13" t="n">
        <v>348000</v>
      </c>
      <c r="P62" s="13" t="n">
        <v>1000</v>
      </c>
    </row>
    <row r="63" customFormat="false" ht="15.5" hidden="false" customHeight="false" outlineLevel="0" collapsed="false">
      <c r="A63" s="4" t="s">
        <v>428</v>
      </c>
      <c r="B63" s="13" t="s">
        <v>471</v>
      </c>
      <c r="C63" s="13" t="s">
        <v>435</v>
      </c>
      <c r="D63" s="13" t="s">
        <v>363</v>
      </c>
      <c r="E63" s="13" t="s">
        <v>617</v>
      </c>
      <c r="F63" s="13" t="n">
        <v>35.5</v>
      </c>
      <c r="G63" s="13" t="s">
        <v>443</v>
      </c>
      <c r="H63" s="13" t="n">
        <v>42.1</v>
      </c>
      <c r="I63" s="13" t="n">
        <v>22.8</v>
      </c>
      <c r="J63" s="13" t="n">
        <v>16.7</v>
      </c>
      <c r="K63" s="13" t="n">
        <v>28.9</v>
      </c>
      <c r="L63" s="13" t="n">
        <v>14</v>
      </c>
      <c r="M63" s="13" t="s">
        <v>543</v>
      </c>
      <c r="N63" s="13" t="n">
        <v>18.8</v>
      </c>
      <c r="O63" s="13" t="n">
        <v>22000</v>
      </c>
      <c r="P63" s="13" t="n">
        <v>300</v>
      </c>
    </row>
    <row r="64" customFormat="false" ht="29" hidden="false" customHeight="false" outlineLevel="0" collapsed="false">
      <c r="A64" s="4" t="s">
        <v>472</v>
      </c>
      <c r="B64" s="13" t="s">
        <v>473</v>
      </c>
      <c r="C64" s="13" t="s">
        <v>573</v>
      </c>
      <c r="D64" s="13" t="s">
        <v>398</v>
      </c>
      <c r="E64" s="13" t="s">
        <v>134</v>
      </c>
      <c r="F64" s="13" t="n">
        <v>35</v>
      </c>
      <c r="G64" s="13" t="s">
        <v>422</v>
      </c>
      <c r="H64" s="13" t="n">
        <v>37.1</v>
      </c>
      <c r="I64" s="13" t="n">
        <v>26.8</v>
      </c>
      <c r="J64" s="13" t="n">
        <v>24.7</v>
      </c>
      <c r="K64" s="13" t="n">
        <v>28.8</v>
      </c>
      <c r="L64" s="13" t="n">
        <v>15.3</v>
      </c>
      <c r="M64" s="13" t="s">
        <v>696</v>
      </c>
      <c r="N64" s="13" t="n">
        <v>16.9</v>
      </c>
      <c r="O64" s="13" t="n">
        <v>582000</v>
      </c>
      <c r="P64" s="13" t="n">
        <v>2500</v>
      </c>
    </row>
    <row r="65" customFormat="false" ht="29" hidden="false" customHeight="false" outlineLevel="0" collapsed="false">
      <c r="A65" s="4" t="s">
        <v>472</v>
      </c>
      <c r="B65" s="13" t="s">
        <v>478</v>
      </c>
      <c r="C65" s="13" t="s">
        <v>536</v>
      </c>
      <c r="D65" s="13" t="s">
        <v>248</v>
      </c>
      <c r="E65" s="13" t="s">
        <v>470</v>
      </c>
      <c r="F65" s="13" t="n">
        <v>40.5</v>
      </c>
      <c r="G65" s="13" t="s">
        <v>145</v>
      </c>
      <c r="H65" s="13" t="n">
        <v>42.8</v>
      </c>
      <c r="I65" s="13" t="n">
        <v>26.1</v>
      </c>
      <c r="J65" s="13" t="n">
        <v>24</v>
      </c>
      <c r="K65" s="13" t="n">
        <v>28.2</v>
      </c>
      <c r="L65" s="13" t="n">
        <v>11.4</v>
      </c>
      <c r="M65" s="13" t="s">
        <v>276</v>
      </c>
      <c r="N65" s="13" t="n">
        <v>12.8</v>
      </c>
      <c r="O65" s="13" t="n">
        <v>893000</v>
      </c>
      <c r="P65" s="13" t="n">
        <v>2100</v>
      </c>
    </row>
    <row r="66" customFormat="false" ht="29" hidden="false" customHeight="false" outlineLevel="0" collapsed="false">
      <c r="A66" s="4" t="s">
        <v>472</v>
      </c>
      <c r="B66" s="13" t="s">
        <v>482</v>
      </c>
      <c r="C66" s="13" t="s">
        <v>350</v>
      </c>
      <c r="D66" s="13" t="s">
        <v>340</v>
      </c>
      <c r="E66" s="13" t="s">
        <v>590</v>
      </c>
      <c r="F66" s="13" t="n">
        <v>40.1</v>
      </c>
      <c r="G66" s="13" t="s">
        <v>572</v>
      </c>
      <c r="H66" s="13" t="n">
        <v>43.5</v>
      </c>
      <c r="I66" s="13" t="n">
        <v>25.3</v>
      </c>
      <c r="J66" s="13" t="n">
        <v>22.3</v>
      </c>
      <c r="K66" s="13" t="n">
        <v>28.4</v>
      </c>
      <c r="L66" s="13" t="n">
        <v>12.6</v>
      </c>
      <c r="M66" s="13" t="s">
        <v>147</v>
      </c>
      <c r="N66" s="13" t="n">
        <v>14.9</v>
      </c>
      <c r="O66" s="13" t="n">
        <v>649000</v>
      </c>
      <c r="P66" s="13" t="n">
        <v>1100</v>
      </c>
    </row>
    <row r="67" customFormat="false" ht="29" hidden="false" customHeight="false" outlineLevel="0" collapsed="false">
      <c r="A67" s="4" t="s">
        <v>472</v>
      </c>
      <c r="B67" s="13" t="s">
        <v>486</v>
      </c>
      <c r="C67" s="13" t="s">
        <v>275</v>
      </c>
      <c r="D67" s="13" t="s">
        <v>363</v>
      </c>
      <c r="E67" s="13" t="s">
        <v>241</v>
      </c>
      <c r="F67" s="13" t="n">
        <v>39.1</v>
      </c>
      <c r="G67" s="13" t="s">
        <v>1024</v>
      </c>
      <c r="H67" s="13" t="n">
        <v>43.9</v>
      </c>
      <c r="I67" s="13" t="n">
        <v>26.2</v>
      </c>
      <c r="J67" s="13" t="n">
        <v>21.7</v>
      </c>
      <c r="K67" s="13" t="n">
        <v>30.8</v>
      </c>
      <c r="L67" s="13" t="n">
        <v>13.5</v>
      </c>
      <c r="M67" s="13" t="s">
        <v>598</v>
      </c>
      <c r="N67" s="13" t="n">
        <v>16.6</v>
      </c>
      <c r="O67" s="13" t="n">
        <v>138000</v>
      </c>
      <c r="P67" s="13" t="n">
        <v>600</v>
      </c>
    </row>
    <row r="68" customFormat="false" ht="29" hidden="false" customHeight="false" outlineLevel="0" collapsed="false">
      <c r="A68" s="4" t="s">
        <v>472</v>
      </c>
      <c r="B68" s="13" t="s">
        <v>491</v>
      </c>
      <c r="C68" s="13" t="s">
        <v>350</v>
      </c>
      <c r="D68" s="13" t="s">
        <v>209</v>
      </c>
      <c r="E68" s="13" t="s">
        <v>435</v>
      </c>
      <c r="F68" s="13" t="n">
        <v>38.5</v>
      </c>
      <c r="G68" s="13" t="s">
        <v>452</v>
      </c>
      <c r="H68" s="13" t="n">
        <v>41.2</v>
      </c>
      <c r="I68" s="13" t="n">
        <v>22.7</v>
      </c>
      <c r="J68" s="13" t="n">
        <v>20.4</v>
      </c>
      <c r="K68" s="13" t="n">
        <v>25</v>
      </c>
      <c r="L68" s="13" t="n">
        <v>10.9</v>
      </c>
      <c r="M68" s="13" t="s">
        <v>698</v>
      </c>
      <c r="N68" s="13" t="n">
        <v>12.6</v>
      </c>
      <c r="O68" s="13" t="n">
        <v>652000</v>
      </c>
      <c r="P68" s="13" t="n">
        <v>1600</v>
      </c>
    </row>
    <row r="69" customFormat="false" ht="29" hidden="false" customHeight="false" outlineLevel="0" collapsed="false">
      <c r="A69" s="4" t="s">
        <v>472</v>
      </c>
      <c r="B69" s="13" t="s">
        <v>493</v>
      </c>
      <c r="C69" s="13" t="s">
        <v>543</v>
      </c>
      <c r="D69" s="13" t="s">
        <v>136</v>
      </c>
      <c r="E69" s="13" t="s">
        <v>515</v>
      </c>
      <c r="F69" s="13" t="n">
        <v>35.4</v>
      </c>
      <c r="G69" s="13" t="s">
        <v>405</v>
      </c>
      <c r="H69" s="13" t="n">
        <v>39.9</v>
      </c>
      <c r="I69" s="13" t="n">
        <v>30.2</v>
      </c>
      <c r="J69" s="13" t="n">
        <v>26</v>
      </c>
      <c r="K69" s="13" t="n">
        <v>34.4</v>
      </c>
      <c r="L69" s="13" t="n">
        <v>12.1</v>
      </c>
      <c r="M69" s="13" t="s">
        <v>543</v>
      </c>
      <c r="N69" s="13" t="n">
        <v>15</v>
      </c>
      <c r="O69" s="13" t="n">
        <v>329000</v>
      </c>
      <c r="P69" s="13" t="n">
        <v>600</v>
      </c>
    </row>
    <row r="70" customFormat="false" ht="29" hidden="false" customHeight="false" outlineLevel="0" collapsed="false">
      <c r="A70" s="4" t="s">
        <v>472</v>
      </c>
      <c r="B70" s="13" t="s">
        <v>496</v>
      </c>
      <c r="C70" s="13" t="s">
        <v>168</v>
      </c>
      <c r="D70" s="13" t="s">
        <v>340</v>
      </c>
      <c r="E70" s="13" t="s">
        <v>210</v>
      </c>
      <c r="F70" s="13" t="n">
        <v>35.8</v>
      </c>
      <c r="G70" s="13" t="s">
        <v>499</v>
      </c>
      <c r="H70" s="13" t="n">
        <v>37.7</v>
      </c>
      <c r="I70" s="13" t="n">
        <v>23.6</v>
      </c>
      <c r="J70" s="13" t="n">
        <v>21.9</v>
      </c>
      <c r="K70" s="13" t="n">
        <v>25.2</v>
      </c>
      <c r="L70" s="13" t="n">
        <v>12.1</v>
      </c>
      <c r="M70" s="13" t="s">
        <v>539</v>
      </c>
      <c r="N70" s="13" t="n">
        <v>13.4</v>
      </c>
      <c r="O70" s="13" t="n">
        <v>466000</v>
      </c>
      <c r="P70" s="13" t="n">
        <v>3100</v>
      </c>
    </row>
    <row r="71" customFormat="false" ht="29" hidden="false" customHeight="false" outlineLevel="0" collapsed="false">
      <c r="A71" s="4" t="s">
        <v>472</v>
      </c>
      <c r="B71" s="13" t="s">
        <v>504</v>
      </c>
      <c r="C71" s="13" t="s">
        <v>305</v>
      </c>
      <c r="D71" s="13" t="s">
        <v>275</v>
      </c>
      <c r="E71" s="13" t="s">
        <v>202</v>
      </c>
      <c r="F71" s="13" t="n">
        <v>35.6</v>
      </c>
      <c r="G71" s="13" t="s">
        <v>684</v>
      </c>
      <c r="H71" s="13" t="n">
        <v>37.5</v>
      </c>
      <c r="I71" s="13" t="n">
        <v>29</v>
      </c>
      <c r="J71" s="13" t="n">
        <v>27.2</v>
      </c>
      <c r="K71" s="13" t="n">
        <v>30.8</v>
      </c>
      <c r="L71" s="13" t="n">
        <v>13.4</v>
      </c>
      <c r="M71" s="13" t="s">
        <v>515</v>
      </c>
      <c r="N71" s="13" t="n">
        <v>14.7</v>
      </c>
      <c r="O71" s="13" t="n">
        <v>847000</v>
      </c>
      <c r="P71" s="13" t="n">
        <v>3000</v>
      </c>
    </row>
    <row r="72" customFormat="false" ht="15.5" hidden="false" customHeight="false" outlineLevel="0" collapsed="false">
      <c r="A72" s="4" t="s">
        <v>508</v>
      </c>
      <c r="B72" s="13" t="s">
        <v>509</v>
      </c>
      <c r="C72" s="13" t="s">
        <v>169</v>
      </c>
      <c r="D72" s="13" t="s">
        <v>248</v>
      </c>
      <c r="E72" s="13" t="s">
        <v>168</v>
      </c>
      <c r="F72" s="13" t="n">
        <v>36.5</v>
      </c>
      <c r="G72" s="13" t="s">
        <v>468</v>
      </c>
      <c r="H72" s="13" t="n">
        <v>38</v>
      </c>
      <c r="I72" s="13" t="n">
        <v>27.9</v>
      </c>
      <c r="J72" s="13" t="n">
        <v>26.5</v>
      </c>
      <c r="K72" s="13" t="n">
        <v>29.4</v>
      </c>
      <c r="L72" s="13" t="n">
        <v>12.8</v>
      </c>
      <c r="M72" s="13" t="s">
        <v>636</v>
      </c>
      <c r="N72" s="13" t="n">
        <v>13.9</v>
      </c>
      <c r="O72" s="13" t="n">
        <v>1618000</v>
      </c>
      <c r="P72" s="13" t="n">
        <v>6200</v>
      </c>
    </row>
    <row r="73" customFormat="false" ht="15.5" hidden="false" customHeight="false" outlineLevel="0" collapsed="false">
      <c r="A73" s="4" t="s">
        <v>508</v>
      </c>
      <c r="B73" s="13" t="s">
        <v>512</v>
      </c>
      <c r="C73" s="13" t="s">
        <v>249</v>
      </c>
      <c r="D73" s="13" t="s">
        <v>169</v>
      </c>
      <c r="E73" s="13" t="s">
        <v>159</v>
      </c>
      <c r="F73" s="13" t="n">
        <v>41.4</v>
      </c>
      <c r="G73" s="13" t="s">
        <v>553</v>
      </c>
      <c r="H73" s="13" t="n">
        <v>43.3</v>
      </c>
      <c r="I73" s="13" t="n">
        <v>26.2</v>
      </c>
      <c r="J73" s="13" t="n">
        <v>24.5</v>
      </c>
      <c r="K73" s="13" t="n">
        <v>27.9</v>
      </c>
      <c r="L73" s="13" t="n">
        <v>10.8</v>
      </c>
      <c r="M73" s="13" t="s">
        <v>632</v>
      </c>
      <c r="N73" s="13" t="n">
        <v>11.9</v>
      </c>
      <c r="O73" s="13" t="n">
        <v>1424000</v>
      </c>
      <c r="P73" s="13" t="n">
        <v>3600</v>
      </c>
    </row>
    <row r="74" customFormat="false" ht="15.5" hidden="false" customHeight="false" outlineLevel="0" collapsed="false">
      <c r="A74" s="4" t="s">
        <v>508</v>
      </c>
      <c r="B74" s="13" t="s">
        <v>516</v>
      </c>
      <c r="C74" s="13" t="s">
        <v>135</v>
      </c>
      <c r="D74" s="13" t="s">
        <v>180</v>
      </c>
      <c r="E74" s="13" t="s">
        <v>269</v>
      </c>
      <c r="F74" s="13" t="n">
        <v>33.7</v>
      </c>
      <c r="G74" s="13" t="s">
        <v>552</v>
      </c>
      <c r="H74" s="13" t="n">
        <v>35.8</v>
      </c>
      <c r="I74" s="13" t="n">
        <v>26.1</v>
      </c>
      <c r="J74" s="13" t="n">
        <v>24.1</v>
      </c>
      <c r="K74" s="13" t="n">
        <v>28.1</v>
      </c>
      <c r="L74" s="13" t="n">
        <v>16.1</v>
      </c>
      <c r="M74" s="13" t="s">
        <v>393</v>
      </c>
      <c r="N74" s="13" t="n">
        <v>17.7</v>
      </c>
      <c r="O74" s="13" t="n">
        <v>905000</v>
      </c>
      <c r="P74" s="13" t="n">
        <v>3200</v>
      </c>
    </row>
    <row r="75" customFormat="false" ht="15.5" hidden="false" customHeight="false" outlineLevel="0" collapsed="false">
      <c r="A75" s="4" t="s">
        <v>508</v>
      </c>
      <c r="B75" s="13" t="s">
        <v>518</v>
      </c>
      <c r="C75" s="13" t="s">
        <v>590</v>
      </c>
      <c r="D75" s="13" t="s">
        <v>242</v>
      </c>
      <c r="E75" s="13" t="s">
        <v>501</v>
      </c>
      <c r="F75" s="13" t="n">
        <v>37.8</v>
      </c>
      <c r="G75" s="13" t="s">
        <v>648</v>
      </c>
      <c r="H75" s="13" t="n">
        <v>40.7</v>
      </c>
      <c r="I75" s="13" t="n">
        <v>21.4</v>
      </c>
      <c r="J75" s="13" t="n">
        <v>19</v>
      </c>
      <c r="K75" s="13" t="n">
        <v>23.9</v>
      </c>
      <c r="L75" s="13" t="n">
        <v>10.4</v>
      </c>
      <c r="M75" s="13" t="s">
        <v>161</v>
      </c>
      <c r="N75" s="13" t="n">
        <v>12.3</v>
      </c>
      <c r="O75" s="13" t="n">
        <v>597000</v>
      </c>
      <c r="P75" s="13" t="n">
        <v>1600</v>
      </c>
    </row>
    <row r="76" customFormat="false" ht="15.5" hidden="false" customHeight="false" outlineLevel="0" collapsed="false">
      <c r="A76" s="4" t="s">
        <v>519</v>
      </c>
      <c r="B76" s="13" t="s">
        <v>520</v>
      </c>
      <c r="C76" s="13" t="s">
        <v>168</v>
      </c>
      <c r="D76" s="13" t="s">
        <v>340</v>
      </c>
      <c r="E76" s="13" t="s">
        <v>170</v>
      </c>
      <c r="F76" s="13" t="n">
        <v>38.9</v>
      </c>
      <c r="G76" s="13" t="s">
        <v>480</v>
      </c>
      <c r="H76" s="13" t="n">
        <v>40.4</v>
      </c>
      <c r="I76" s="13" t="n">
        <v>25.2</v>
      </c>
      <c r="J76" s="13" t="n">
        <v>23.9</v>
      </c>
      <c r="K76" s="13" t="n">
        <v>26.5</v>
      </c>
      <c r="L76" s="13" t="n">
        <v>12.1</v>
      </c>
      <c r="M76" s="13" t="s">
        <v>501</v>
      </c>
      <c r="N76" s="13" t="n">
        <v>13.1</v>
      </c>
      <c r="O76" s="13" t="n">
        <v>1873000</v>
      </c>
      <c r="P76" s="13" t="n">
        <v>6600</v>
      </c>
    </row>
    <row r="77" customFormat="false" ht="15.5" hidden="false" customHeight="false" outlineLevel="0" collapsed="false">
      <c r="A77" s="4" t="s">
        <v>519</v>
      </c>
      <c r="B77" s="13" t="s">
        <v>523</v>
      </c>
      <c r="C77" s="13" t="s">
        <v>241</v>
      </c>
      <c r="D77" s="13" t="s">
        <v>412</v>
      </c>
      <c r="E77" s="13" t="s">
        <v>470</v>
      </c>
      <c r="F77" s="13" t="n">
        <v>38</v>
      </c>
      <c r="G77" s="13" t="s">
        <v>525</v>
      </c>
      <c r="H77" s="13" t="n">
        <v>39.9</v>
      </c>
      <c r="I77" s="13" t="n">
        <v>28.1</v>
      </c>
      <c r="J77" s="13" t="n">
        <v>26.3</v>
      </c>
      <c r="K77" s="13" t="n">
        <v>29.8</v>
      </c>
      <c r="L77" s="13" t="n">
        <v>12.7</v>
      </c>
      <c r="M77" s="13" t="s">
        <v>149</v>
      </c>
      <c r="N77" s="13" t="n">
        <v>14</v>
      </c>
      <c r="O77" s="13" t="n">
        <v>1326000</v>
      </c>
      <c r="P77" s="13" t="n">
        <v>3500</v>
      </c>
    </row>
    <row r="78" customFormat="false" ht="15.5" hidden="false" customHeight="false" outlineLevel="0" collapsed="false">
      <c r="A78" s="4" t="s">
        <v>519</v>
      </c>
      <c r="B78" s="13" t="s">
        <v>524</v>
      </c>
      <c r="C78" s="13" t="s">
        <v>159</v>
      </c>
      <c r="D78" s="13" t="s">
        <v>412</v>
      </c>
      <c r="E78" s="13" t="s">
        <v>374</v>
      </c>
      <c r="F78" s="13" t="n">
        <v>36.6</v>
      </c>
      <c r="G78" s="13" t="s">
        <v>610</v>
      </c>
      <c r="H78" s="13" t="n">
        <v>40.8</v>
      </c>
      <c r="I78" s="13" t="n">
        <v>31.4</v>
      </c>
      <c r="J78" s="13" t="n">
        <v>27.4</v>
      </c>
      <c r="K78" s="13" t="n">
        <v>35.4</v>
      </c>
      <c r="L78" s="13" t="n">
        <v>11.8</v>
      </c>
      <c r="M78" s="13" t="s">
        <v>698</v>
      </c>
      <c r="N78" s="13" t="n">
        <v>14.4</v>
      </c>
      <c r="O78" s="13" t="n">
        <v>379000</v>
      </c>
      <c r="P78" s="13" t="n">
        <v>800</v>
      </c>
    </row>
    <row r="79" customFormat="false" ht="15.5" hidden="false" customHeight="false" outlineLevel="0" collapsed="false">
      <c r="A79" s="4" t="s">
        <v>519</v>
      </c>
      <c r="B79" s="13" t="s">
        <v>527</v>
      </c>
      <c r="C79" s="13" t="s">
        <v>136</v>
      </c>
      <c r="D79" s="13" t="s">
        <v>340</v>
      </c>
      <c r="E79" s="13" t="s">
        <v>350</v>
      </c>
      <c r="F79" s="13" t="n">
        <v>35.1</v>
      </c>
      <c r="G79" s="13" t="s">
        <v>186</v>
      </c>
      <c r="H79" s="13" t="n">
        <v>37</v>
      </c>
      <c r="I79" s="13" t="n">
        <v>23.5</v>
      </c>
      <c r="J79" s="13" t="n">
        <v>21.7</v>
      </c>
      <c r="K79" s="13" t="n">
        <v>25.3</v>
      </c>
      <c r="L79" s="13" t="n">
        <v>13.3</v>
      </c>
      <c r="M79" s="13" t="s">
        <v>895</v>
      </c>
      <c r="N79" s="13" t="n">
        <v>14.7</v>
      </c>
      <c r="O79" s="13" t="n">
        <v>978000</v>
      </c>
      <c r="P79" s="13" t="n">
        <v>3700</v>
      </c>
    </row>
    <row r="80" customFormat="false" ht="29" hidden="false" customHeight="false" outlineLevel="0" collapsed="false">
      <c r="A80" s="4" t="s">
        <v>530</v>
      </c>
      <c r="B80" s="13" t="s">
        <v>531</v>
      </c>
      <c r="C80" s="13" t="s">
        <v>536</v>
      </c>
      <c r="D80" s="13" t="s">
        <v>305</v>
      </c>
      <c r="E80" s="13" t="s">
        <v>136</v>
      </c>
      <c r="F80" s="13" t="n">
        <v>37.2</v>
      </c>
      <c r="G80" s="13" t="s">
        <v>525</v>
      </c>
      <c r="H80" s="13" t="n">
        <v>38.3</v>
      </c>
      <c r="I80" s="13" t="n">
        <v>27.7</v>
      </c>
      <c r="J80" s="13" t="n">
        <v>26.7</v>
      </c>
      <c r="K80" s="13" t="n">
        <v>28.8</v>
      </c>
      <c r="L80" s="13" t="n">
        <v>13.6</v>
      </c>
      <c r="M80" s="13" t="s">
        <v>529</v>
      </c>
      <c r="N80" s="13" t="n">
        <v>14.4</v>
      </c>
      <c r="O80" s="13" t="n">
        <v>3436000</v>
      </c>
      <c r="P80" s="13" t="n">
        <v>11400</v>
      </c>
    </row>
    <row r="81" customFormat="false" ht="29" hidden="false" customHeight="false" outlineLevel="0" collapsed="false">
      <c r="A81" s="4" t="s">
        <v>530</v>
      </c>
      <c r="B81" s="13" t="s">
        <v>534</v>
      </c>
      <c r="C81" s="13" t="s">
        <v>232</v>
      </c>
      <c r="D81" s="13" t="s">
        <v>317</v>
      </c>
      <c r="E81" s="13" t="s">
        <v>318</v>
      </c>
      <c r="F81" s="13" t="n">
        <v>40.5</v>
      </c>
      <c r="G81" s="13" t="s">
        <v>418</v>
      </c>
      <c r="H81" s="13" t="n">
        <v>43.4</v>
      </c>
      <c r="I81" s="13" t="n">
        <v>25.6</v>
      </c>
      <c r="J81" s="13" t="n">
        <v>23.2</v>
      </c>
      <c r="K81" s="13" t="n">
        <v>28</v>
      </c>
      <c r="L81" s="13" t="n">
        <v>9.5</v>
      </c>
      <c r="M81" s="13" t="s">
        <v>629</v>
      </c>
      <c r="N81" s="13" t="n">
        <v>11</v>
      </c>
      <c r="O81" s="13" t="n">
        <v>554000</v>
      </c>
      <c r="P81" s="13" t="n">
        <v>1900</v>
      </c>
    </row>
    <row r="82" customFormat="false" ht="29" hidden="false" customHeight="false" outlineLevel="0" collapsed="false">
      <c r="A82" s="4" t="s">
        <v>530</v>
      </c>
      <c r="B82" s="13" t="s">
        <v>537</v>
      </c>
      <c r="C82" s="13" t="s">
        <v>375</v>
      </c>
      <c r="D82" s="13" t="s">
        <v>261</v>
      </c>
      <c r="E82" s="13" t="s">
        <v>357</v>
      </c>
      <c r="F82" s="13" t="n">
        <v>37.5</v>
      </c>
      <c r="G82" s="13" t="s">
        <v>287</v>
      </c>
      <c r="H82" s="13" t="n">
        <v>42.2</v>
      </c>
      <c r="I82" s="13" t="n">
        <v>21.5</v>
      </c>
      <c r="J82" s="13" t="n">
        <v>17.1</v>
      </c>
      <c r="K82" s="13" t="n">
        <v>25.8</v>
      </c>
      <c r="L82" s="13" t="n">
        <v>9.6</v>
      </c>
      <c r="M82" s="13" t="s">
        <v>269</v>
      </c>
      <c r="N82" s="13" t="n">
        <v>12.4</v>
      </c>
      <c r="O82" s="13" t="n">
        <v>212000</v>
      </c>
      <c r="P82" s="13" t="n">
        <v>600</v>
      </c>
    </row>
    <row r="83" customFormat="false" ht="29" hidden="false" customHeight="false" outlineLevel="0" collapsed="false">
      <c r="A83" s="4" t="s">
        <v>530</v>
      </c>
      <c r="B83" s="13" t="s">
        <v>540</v>
      </c>
      <c r="C83" s="13" t="s">
        <v>966</v>
      </c>
      <c r="D83" s="13" t="s">
        <v>598</v>
      </c>
      <c r="E83" s="13" t="s">
        <v>459</v>
      </c>
      <c r="F83" s="13" t="n">
        <v>37.8</v>
      </c>
      <c r="G83" s="13" t="s">
        <v>300</v>
      </c>
      <c r="H83" s="13" t="n">
        <v>41.7</v>
      </c>
      <c r="I83" s="13" t="n">
        <v>14.4</v>
      </c>
      <c r="J83" s="13" t="n">
        <v>11.3</v>
      </c>
      <c r="K83" s="13" t="n">
        <v>17.5</v>
      </c>
      <c r="L83" s="13" t="n">
        <v>8.8</v>
      </c>
      <c r="M83" s="13" t="s">
        <v>136</v>
      </c>
      <c r="N83" s="13" t="n">
        <v>11.1</v>
      </c>
      <c r="O83" s="13" t="n">
        <v>352000</v>
      </c>
      <c r="P83" s="13" t="n">
        <v>800</v>
      </c>
    </row>
    <row r="84" customFormat="false" ht="15.5" hidden="false" customHeight="false" outlineLevel="0" collapsed="false">
      <c r="A84" s="4" t="s">
        <v>544</v>
      </c>
      <c r="B84" s="13" t="s">
        <v>545</v>
      </c>
      <c r="C84" s="13" t="s">
        <v>134</v>
      </c>
      <c r="D84" s="13" t="s">
        <v>340</v>
      </c>
      <c r="E84" s="13" t="s">
        <v>249</v>
      </c>
      <c r="F84" s="13" t="n">
        <v>36.9</v>
      </c>
      <c r="G84" s="13" t="s">
        <v>452</v>
      </c>
      <c r="H84" s="13" t="n">
        <v>38</v>
      </c>
      <c r="I84" s="13" t="n">
        <v>28</v>
      </c>
      <c r="J84" s="13" t="n">
        <v>26.9</v>
      </c>
      <c r="K84" s="13" t="n">
        <v>29</v>
      </c>
      <c r="L84" s="13" t="n">
        <v>13.7</v>
      </c>
      <c r="M84" s="13" t="s">
        <v>498</v>
      </c>
      <c r="N84" s="13" t="n">
        <v>14.4</v>
      </c>
      <c r="O84" s="13" t="n">
        <v>3365000</v>
      </c>
      <c r="P84" s="13" t="n">
        <v>11100</v>
      </c>
    </row>
    <row r="85" customFormat="false" ht="15.5" hidden="false" customHeight="false" outlineLevel="0" collapsed="false">
      <c r="A85" s="4" t="s">
        <v>544</v>
      </c>
      <c r="B85" s="13" t="s">
        <v>547</v>
      </c>
      <c r="C85" s="13" t="s">
        <v>152</v>
      </c>
      <c r="D85" s="13" t="s">
        <v>268</v>
      </c>
      <c r="E85" s="13" t="s">
        <v>573</v>
      </c>
      <c r="F85" s="13" t="n">
        <v>40.9</v>
      </c>
      <c r="G85" s="13" t="s">
        <v>289</v>
      </c>
      <c r="H85" s="13" t="n">
        <v>43.6</v>
      </c>
      <c r="I85" s="13" t="n">
        <v>25.2</v>
      </c>
      <c r="J85" s="13" t="n">
        <v>22.9</v>
      </c>
      <c r="K85" s="13" t="n">
        <v>27.5</v>
      </c>
      <c r="L85" s="13" t="n">
        <v>10.5</v>
      </c>
      <c r="M85" s="13" t="s">
        <v>284</v>
      </c>
      <c r="N85" s="13" t="n">
        <v>12.1</v>
      </c>
      <c r="O85" s="13" t="n">
        <v>580000</v>
      </c>
      <c r="P85" s="13" t="n">
        <v>2000</v>
      </c>
    </row>
    <row r="86" customFormat="false" ht="15.5" hidden="false" customHeight="false" outlineLevel="0" collapsed="false">
      <c r="A86" s="4" t="s">
        <v>544</v>
      </c>
      <c r="B86" s="13" t="s">
        <v>549</v>
      </c>
      <c r="C86" s="13" t="s">
        <v>339</v>
      </c>
      <c r="D86" s="13" t="s">
        <v>226</v>
      </c>
      <c r="E86" s="13" t="s">
        <v>149</v>
      </c>
      <c r="F86" s="13" t="n">
        <v>38.3</v>
      </c>
      <c r="G86" s="13" t="s">
        <v>609</v>
      </c>
      <c r="H86" s="13" t="n">
        <v>47.1</v>
      </c>
      <c r="I86" s="13" t="n">
        <v>18.3</v>
      </c>
      <c r="J86" s="13" t="n">
        <v>10.7</v>
      </c>
      <c r="K86" s="13" t="n">
        <v>25.9</v>
      </c>
      <c r="L86" s="13" t="n">
        <v>9.6</v>
      </c>
      <c r="M86" s="13" t="s">
        <v>503</v>
      </c>
      <c r="N86" s="13" t="n">
        <v>14.7</v>
      </c>
      <c r="O86" s="13" t="n">
        <v>60000</v>
      </c>
      <c r="P86" s="13" t="n">
        <v>200</v>
      </c>
    </row>
    <row r="87" customFormat="false" ht="29" hidden="false" customHeight="false" outlineLevel="0" collapsed="false">
      <c r="A87" s="4" t="s">
        <v>544</v>
      </c>
      <c r="B87" s="13" t="s">
        <v>551</v>
      </c>
      <c r="C87" s="13" t="s">
        <v>283</v>
      </c>
      <c r="D87" s="13" t="s">
        <v>248</v>
      </c>
      <c r="E87" s="13" t="s">
        <v>148</v>
      </c>
      <c r="F87" s="13" t="n">
        <v>39.6</v>
      </c>
      <c r="G87" s="13" t="s">
        <v>402</v>
      </c>
      <c r="H87" s="13" t="n">
        <v>44.1</v>
      </c>
      <c r="I87" s="13" t="n">
        <v>22.3</v>
      </c>
      <c r="J87" s="13" t="n">
        <v>18.3</v>
      </c>
      <c r="K87" s="13" t="n">
        <v>26.3</v>
      </c>
      <c r="L87" s="13" t="n">
        <v>8.8</v>
      </c>
      <c r="M87" s="13" t="s">
        <v>202</v>
      </c>
      <c r="N87" s="13" t="n">
        <v>11.4</v>
      </c>
      <c r="O87" s="13" t="n">
        <v>249000</v>
      </c>
      <c r="P87" s="13" t="n">
        <v>700</v>
      </c>
    </row>
    <row r="88" customFormat="false" ht="29" hidden="false" customHeight="false" outlineLevel="0" collapsed="false">
      <c r="A88" s="4" t="s">
        <v>544</v>
      </c>
      <c r="B88" s="13" t="s">
        <v>556</v>
      </c>
      <c r="C88" s="13" t="s">
        <v>644</v>
      </c>
      <c r="D88" s="13" t="s">
        <v>584</v>
      </c>
      <c r="E88" s="13" t="s">
        <v>395</v>
      </c>
      <c r="F88" s="13" t="n">
        <v>36.4</v>
      </c>
      <c r="G88" s="13" t="s">
        <v>342</v>
      </c>
      <c r="H88" s="13" t="n">
        <v>42.3</v>
      </c>
      <c r="I88" s="13" t="n">
        <v>13.4</v>
      </c>
      <c r="J88" s="13" t="n">
        <v>9</v>
      </c>
      <c r="K88" s="13" t="n">
        <v>17.7</v>
      </c>
      <c r="L88" s="13" t="n">
        <v>6.3</v>
      </c>
      <c r="M88" s="13" t="s">
        <v>304</v>
      </c>
      <c r="N88" s="13" t="n">
        <v>8.9</v>
      </c>
      <c r="O88" s="13" t="n">
        <v>175000</v>
      </c>
      <c r="P88" s="13" t="n">
        <v>400</v>
      </c>
    </row>
    <row r="89" customFormat="false" ht="42.5" hidden="false" customHeight="false" outlineLevel="0" collapsed="false">
      <c r="A89" s="4" t="s">
        <v>544</v>
      </c>
      <c r="B89" s="13" t="s">
        <v>560</v>
      </c>
      <c r="C89" s="13" t="s">
        <v>149</v>
      </c>
      <c r="D89" s="13" t="s">
        <v>170</v>
      </c>
      <c r="E89" s="13" t="s">
        <v>355</v>
      </c>
      <c r="F89" s="13" t="n">
        <v>40</v>
      </c>
      <c r="G89" s="13" t="s">
        <v>639</v>
      </c>
      <c r="H89" s="13" t="n">
        <v>46.9</v>
      </c>
      <c r="I89" s="13" t="n">
        <v>11.3</v>
      </c>
      <c r="J89" s="13" t="n">
        <v>6.4</v>
      </c>
      <c r="K89" s="13" t="n">
        <v>16.3</v>
      </c>
      <c r="L89" s="13" t="n">
        <v>8.7</v>
      </c>
      <c r="M89" s="13" t="s">
        <v>232</v>
      </c>
      <c r="N89" s="13" t="n">
        <v>12.7</v>
      </c>
      <c r="O89" s="13" t="n">
        <v>122000</v>
      </c>
      <c r="P89" s="13" t="n">
        <v>300</v>
      </c>
    </row>
    <row r="90" customFormat="false" ht="15.5" hidden="false" customHeight="false" outlineLevel="0" collapsed="false">
      <c r="A90" s="4" t="s">
        <v>562</v>
      </c>
      <c r="B90" s="13" t="s">
        <v>563</v>
      </c>
      <c r="C90" s="13" t="s">
        <v>536</v>
      </c>
      <c r="D90" s="13" t="s">
        <v>446</v>
      </c>
      <c r="E90" s="13" t="s">
        <v>249</v>
      </c>
      <c r="F90" s="13" t="n">
        <v>37.2</v>
      </c>
      <c r="G90" s="13" t="s">
        <v>589</v>
      </c>
      <c r="H90" s="13" t="n">
        <v>38.5</v>
      </c>
      <c r="I90" s="13" t="n">
        <v>26.7</v>
      </c>
      <c r="J90" s="13" t="n">
        <v>25.5</v>
      </c>
      <c r="K90" s="13" t="n">
        <v>27.9</v>
      </c>
      <c r="L90" s="13" t="n">
        <v>12.9</v>
      </c>
      <c r="M90" s="13" t="s">
        <v>515</v>
      </c>
      <c r="N90" s="13" t="n">
        <v>13.8</v>
      </c>
      <c r="O90" s="13" t="n">
        <v>2723000</v>
      </c>
      <c r="P90" s="13" t="n">
        <v>8300</v>
      </c>
    </row>
    <row r="91" customFormat="false" ht="15.5" hidden="false" customHeight="false" outlineLevel="0" collapsed="false">
      <c r="A91" s="4" t="s">
        <v>562</v>
      </c>
      <c r="B91" s="13" t="s">
        <v>565</v>
      </c>
      <c r="C91" s="13" t="s">
        <v>536</v>
      </c>
      <c r="D91" s="13" t="s">
        <v>261</v>
      </c>
      <c r="E91" s="13" t="s">
        <v>339</v>
      </c>
      <c r="F91" s="13" t="n">
        <v>38.6</v>
      </c>
      <c r="G91" s="13" t="s">
        <v>572</v>
      </c>
      <c r="H91" s="13" t="n">
        <v>40.7</v>
      </c>
      <c r="I91" s="13" t="n">
        <v>27.2</v>
      </c>
      <c r="J91" s="13" t="n">
        <v>25.3</v>
      </c>
      <c r="K91" s="13" t="n">
        <v>29.1</v>
      </c>
      <c r="L91" s="13" t="n">
        <v>13.5</v>
      </c>
      <c r="M91" s="13" t="s">
        <v>515</v>
      </c>
      <c r="N91" s="13" t="n">
        <v>14.9</v>
      </c>
      <c r="O91" s="13" t="n">
        <v>861000</v>
      </c>
      <c r="P91" s="13" t="n">
        <v>3300</v>
      </c>
    </row>
    <row r="92" customFormat="false" ht="15.5" hidden="false" customHeight="false" outlineLevel="0" collapsed="false">
      <c r="A92" s="4" t="s">
        <v>562</v>
      </c>
      <c r="B92" s="13" t="s">
        <v>567</v>
      </c>
      <c r="C92" s="13" t="s">
        <v>136</v>
      </c>
      <c r="D92" s="13" t="s">
        <v>201</v>
      </c>
      <c r="E92" s="13" t="s">
        <v>595</v>
      </c>
      <c r="F92" s="13" t="n">
        <v>37.1</v>
      </c>
      <c r="G92" s="13" t="s">
        <v>815</v>
      </c>
      <c r="H92" s="13" t="n">
        <v>40</v>
      </c>
      <c r="I92" s="13" t="n">
        <v>25.1</v>
      </c>
      <c r="J92" s="13" t="n">
        <v>22.4</v>
      </c>
      <c r="K92" s="13" t="n">
        <v>27.7</v>
      </c>
      <c r="L92" s="13" t="n">
        <v>12.5</v>
      </c>
      <c r="M92" s="13" t="s">
        <v>262</v>
      </c>
      <c r="N92" s="13" t="n">
        <v>14.4</v>
      </c>
      <c r="O92" s="13" t="n">
        <v>525000</v>
      </c>
      <c r="P92" s="13" t="n">
        <v>1600</v>
      </c>
    </row>
    <row r="93" customFormat="false" ht="15.5" hidden="false" customHeight="false" outlineLevel="0" collapsed="false">
      <c r="A93" s="4" t="s">
        <v>562</v>
      </c>
      <c r="B93" s="13" t="s">
        <v>570</v>
      </c>
      <c r="C93" s="13" t="s">
        <v>369</v>
      </c>
      <c r="D93" s="13" t="s">
        <v>318</v>
      </c>
      <c r="E93" s="13" t="s">
        <v>501</v>
      </c>
      <c r="F93" s="13" t="n">
        <v>42</v>
      </c>
      <c r="G93" s="13" t="s">
        <v>418</v>
      </c>
      <c r="H93" s="13" t="n">
        <v>46.4</v>
      </c>
      <c r="I93" s="13" t="n">
        <v>25.9</v>
      </c>
      <c r="J93" s="13" t="n">
        <v>22.1</v>
      </c>
      <c r="K93" s="13" t="n">
        <v>29.7</v>
      </c>
      <c r="L93" s="13" t="n">
        <v>8.8</v>
      </c>
      <c r="M93" s="13" t="s">
        <v>168</v>
      </c>
      <c r="N93" s="13" t="n">
        <v>11.1</v>
      </c>
      <c r="O93" s="13" t="n">
        <v>256000</v>
      </c>
      <c r="P93" s="13" t="n">
        <v>900</v>
      </c>
    </row>
    <row r="94" customFormat="false" ht="15.5" hidden="false" customHeight="false" outlineLevel="0" collapsed="false">
      <c r="A94" s="4" t="s">
        <v>562</v>
      </c>
      <c r="B94" s="13" t="s">
        <v>574</v>
      </c>
      <c r="C94" s="13" t="s">
        <v>189</v>
      </c>
      <c r="D94" s="13" t="s">
        <v>269</v>
      </c>
      <c r="E94" s="13" t="s">
        <v>960</v>
      </c>
      <c r="F94" s="13" t="n">
        <v>32.8</v>
      </c>
      <c r="G94" s="13" t="s">
        <v>678</v>
      </c>
      <c r="H94" s="13" t="n">
        <v>41.1</v>
      </c>
      <c r="I94" s="13" t="n">
        <v>15</v>
      </c>
      <c r="J94" s="13" t="n">
        <v>8.7</v>
      </c>
      <c r="K94" s="13" t="n">
        <v>21.4</v>
      </c>
      <c r="L94" s="13" t="n">
        <v>7.3</v>
      </c>
      <c r="M94" s="13" t="s">
        <v>356</v>
      </c>
      <c r="N94" s="13" t="n">
        <v>11.6</v>
      </c>
      <c r="O94" s="13" t="n">
        <v>87000</v>
      </c>
      <c r="P94" s="13" t="n">
        <v>200</v>
      </c>
    </row>
    <row r="95" customFormat="false" ht="29" hidden="false" customHeight="false" outlineLevel="0" collapsed="false">
      <c r="A95" s="4" t="s">
        <v>562</v>
      </c>
      <c r="B95" s="13" t="s">
        <v>576</v>
      </c>
      <c r="C95" s="13" t="s">
        <v>388</v>
      </c>
      <c r="D95" s="13" t="s">
        <v>334</v>
      </c>
      <c r="E95" s="13" t="s">
        <v>469</v>
      </c>
      <c r="F95" s="13" t="n">
        <v>38.5</v>
      </c>
      <c r="G95" s="13" t="s">
        <v>333</v>
      </c>
      <c r="H95" s="13" t="n">
        <v>45.7</v>
      </c>
      <c r="I95" s="13" t="n">
        <v>18.2</v>
      </c>
      <c r="J95" s="13" t="n">
        <v>12.9</v>
      </c>
      <c r="K95" s="13" t="n">
        <v>23.5</v>
      </c>
      <c r="L95" s="13" t="n">
        <v>9.2</v>
      </c>
      <c r="M95" s="13" t="s">
        <v>201</v>
      </c>
      <c r="N95" s="13" t="n">
        <v>13.3</v>
      </c>
      <c r="O95" s="13" t="n">
        <v>93000</v>
      </c>
      <c r="P95" s="13" t="n">
        <v>300</v>
      </c>
    </row>
    <row r="96" customFormat="false" ht="15.5" hidden="false" customHeight="false" outlineLevel="0" collapsed="false">
      <c r="A96" s="4" t="s">
        <v>577</v>
      </c>
      <c r="B96" s="13" t="s">
        <v>578</v>
      </c>
      <c r="C96" s="13" t="s">
        <v>136</v>
      </c>
      <c r="D96" s="13" t="s">
        <v>536</v>
      </c>
      <c r="E96" s="13" t="s">
        <v>283</v>
      </c>
      <c r="F96" s="13" t="n">
        <v>37.7</v>
      </c>
      <c r="G96" s="13" t="s">
        <v>238</v>
      </c>
      <c r="H96" s="13" t="n">
        <v>38.7</v>
      </c>
      <c r="I96" s="13" t="n">
        <v>26.1</v>
      </c>
      <c r="J96" s="13" t="n">
        <v>25.2</v>
      </c>
      <c r="K96" s="13" t="n">
        <v>27</v>
      </c>
      <c r="L96" s="13" t="n">
        <v>12.4</v>
      </c>
      <c r="M96" s="13" t="s">
        <v>636</v>
      </c>
      <c r="N96" s="13" t="n">
        <v>13.1</v>
      </c>
      <c r="O96" s="13" t="n">
        <v>4381000</v>
      </c>
      <c r="P96" s="13" t="n">
        <v>14200</v>
      </c>
    </row>
    <row r="97" customFormat="false" ht="29" hidden="false" customHeight="false" outlineLevel="0" collapsed="false">
      <c r="A97" s="4" t="s">
        <v>577</v>
      </c>
      <c r="B97" s="13" t="s">
        <v>579</v>
      </c>
      <c r="C97" s="13" t="s">
        <v>248</v>
      </c>
      <c r="D97" s="13" t="s">
        <v>211</v>
      </c>
      <c r="E97" s="13" t="s">
        <v>210</v>
      </c>
      <c r="F97" s="13" t="n">
        <v>39.7</v>
      </c>
      <c r="G97" s="13" t="s">
        <v>458</v>
      </c>
      <c r="H97" s="13" t="n">
        <v>45.8</v>
      </c>
      <c r="I97" s="13" t="n">
        <v>30</v>
      </c>
      <c r="J97" s="13" t="n">
        <v>24.3</v>
      </c>
      <c r="K97" s="13" t="n">
        <v>35.6</v>
      </c>
      <c r="L97" s="13" t="n">
        <v>14</v>
      </c>
      <c r="M97" s="13" t="s">
        <v>148</v>
      </c>
      <c r="N97" s="13" t="n">
        <v>18.8</v>
      </c>
      <c r="O97" s="13" t="n">
        <v>144000</v>
      </c>
      <c r="P97" s="13" t="n">
        <v>400</v>
      </c>
    </row>
    <row r="98" customFormat="false" ht="15.5" hidden="false" customHeight="false" outlineLevel="0" collapsed="false">
      <c r="A98" s="4" t="s">
        <v>580</v>
      </c>
      <c r="B98" s="13" t="s">
        <v>581</v>
      </c>
      <c r="C98" s="13" t="s">
        <v>369</v>
      </c>
      <c r="D98" s="13" t="s">
        <v>412</v>
      </c>
      <c r="E98" s="13" t="s">
        <v>895</v>
      </c>
      <c r="F98" s="13" t="n">
        <v>44.7</v>
      </c>
      <c r="G98" s="13" t="s">
        <v>372</v>
      </c>
      <c r="H98" s="13" t="n">
        <v>50.6</v>
      </c>
      <c r="I98" s="13" t="n">
        <v>22.3</v>
      </c>
      <c r="J98" s="13" t="n">
        <v>17.6</v>
      </c>
      <c r="K98" s="13" t="n">
        <v>27</v>
      </c>
      <c r="L98" s="13" t="n">
        <v>9.1</v>
      </c>
      <c r="M98" s="13" t="s">
        <v>169</v>
      </c>
      <c r="N98" s="13" t="n">
        <v>12.7</v>
      </c>
      <c r="O98" s="13" t="n">
        <v>223000</v>
      </c>
      <c r="P98" s="13" t="n">
        <v>400</v>
      </c>
    </row>
    <row r="99" customFormat="false" ht="15.5" hidden="false" customHeight="false" outlineLevel="0" collapsed="false">
      <c r="A99" s="4" t="s">
        <v>580</v>
      </c>
      <c r="B99" s="13" t="s">
        <v>583</v>
      </c>
      <c r="C99" s="13" t="s">
        <v>217</v>
      </c>
      <c r="D99" s="13" t="s">
        <v>249</v>
      </c>
      <c r="E99" s="13" t="s">
        <v>591</v>
      </c>
      <c r="F99" s="13" t="n">
        <v>40.5</v>
      </c>
      <c r="G99" s="13" t="s">
        <v>265</v>
      </c>
      <c r="H99" s="13" t="n">
        <v>44.1</v>
      </c>
      <c r="I99" s="13" t="n">
        <v>23.7</v>
      </c>
      <c r="J99" s="13" t="n">
        <v>20.4</v>
      </c>
      <c r="K99" s="13" t="n">
        <v>26.9</v>
      </c>
      <c r="L99" s="13" t="n">
        <v>9.5</v>
      </c>
      <c r="M99" s="13" t="s">
        <v>350</v>
      </c>
      <c r="N99" s="13" t="n">
        <v>11.6</v>
      </c>
      <c r="O99" s="13" t="n">
        <v>422000</v>
      </c>
      <c r="P99" s="13" t="n">
        <v>1000</v>
      </c>
    </row>
    <row r="100" customFormat="false" ht="15.5" hidden="false" customHeight="false" outlineLevel="0" collapsed="false">
      <c r="A100" s="4" t="s">
        <v>580</v>
      </c>
      <c r="B100" s="13" t="s">
        <v>585</v>
      </c>
      <c r="C100" s="13" t="s">
        <v>135</v>
      </c>
      <c r="D100" s="13" t="s">
        <v>152</v>
      </c>
      <c r="E100" s="13" t="s">
        <v>170</v>
      </c>
      <c r="F100" s="13" t="n">
        <v>38.8</v>
      </c>
      <c r="G100" s="13" t="s">
        <v>479</v>
      </c>
      <c r="H100" s="13" t="n">
        <v>42.1</v>
      </c>
      <c r="I100" s="13" t="n">
        <v>24.3</v>
      </c>
      <c r="J100" s="13" t="n">
        <v>21.4</v>
      </c>
      <c r="K100" s="13" t="n">
        <v>27.3</v>
      </c>
      <c r="L100" s="13" t="n">
        <v>11.7</v>
      </c>
      <c r="M100" s="13" t="s">
        <v>590</v>
      </c>
      <c r="N100" s="13" t="n">
        <v>13.8</v>
      </c>
      <c r="O100" s="13" t="n">
        <v>352000</v>
      </c>
      <c r="P100" s="13" t="n">
        <v>1100</v>
      </c>
    </row>
    <row r="101" customFormat="false" ht="15.5" hidden="false" customHeight="false" outlineLevel="0" collapsed="false">
      <c r="A101" s="4" t="s">
        <v>580</v>
      </c>
      <c r="B101" s="13" t="s">
        <v>586</v>
      </c>
      <c r="C101" s="13" t="s">
        <v>201</v>
      </c>
      <c r="D101" s="13" t="s">
        <v>192</v>
      </c>
      <c r="E101" s="13" t="s">
        <v>249</v>
      </c>
      <c r="F101" s="13" t="n">
        <v>36.2</v>
      </c>
      <c r="G101" s="13" t="s">
        <v>517</v>
      </c>
      <c r="H101" s="13" t="n">
        <v>39.7</v>
      </c>
      <c r="I101" s="13" t="n">
        <v>29.4</v>
      </c>
      <c r="J101" s="13" t="n">
        <v>26.1</v>
      </c>
      <c r="K101" s="13" t="n">
        <v>32.8</v>
      </c>
      <c r="L101" s="13" t="n">
        <v>14.8</v>
      </c>
      <c r="M101" s="13" t="s">
        <v>477</v>
      </c>
      <c r="N101" s="13" t="n">
        <v>17.3</v>
      </c>
      <c r="O101" s="13" t="n">
        <v>368000</v>
      </c>
      <c r="P101" s="13" t="n">
        <v>1000</v>
      </c>
    </row>
    <row r="102" customFormat="false" ht="15.5" hidden="false" customHeight="false" outlineLevel="0" collapsed="false">
      <c r="A102" s="4" t="s">
        <v>580</v>
      </c>
      <c r="B102" s="13" t="s">
        <v>587</v>
      </c>
      <c r="C102" s="13" t="s">
        <v>180</v>
      </c>
      <c r="D102" s="13" t="s">
        <v>150</v>
      </c>
      <c r="E102" s="13" t="s">
        <v>318</v>
      </c>
      <c r="F102" s="13" t="n">
        <v>33.3</v>
      </c>
      <c r="G102" s="13" t="s">
        <v>450</v>
      </c>
      <c r="H102" s="13" t="n">
        <v>36.1</v>
      </c>
      <c r="I102" s="13" t="n">
        <v>28.3</v>
      </c>
      <c r="J102" s="13" t="n">
        <v>25.5</v>
      </c>
      <c r="K102" s="13" t="n">
        <v>31</v>
      </c>
      <c r="L102" s="13" t="n">
        <v>15.7</v>
      </c>
      <c r="M102" s="13" t="s">
        <v>502</v>
      </c>
      <c r="N102" s="13" t="n">
        <v>17.9</v>
      </c>
      <c r="O102" s="13" t="n">
        <v>403000</v>
      </c>
      <c r="P102" s="13" t="n">
        <v>1500</v>
      </c>
    </row>
    <row r="103" customFormat="false" ht="15.5" hidden="false" customHeight="false" outlineLevel="0" collapsed="false">
      <c r="A103" s="4" t="s">
        <v>580</v>
      </c>
      <c r="B103" s="13" t="s">
        <v>592</v>
      </c>
      <c r="C103" s="13" t="s">
        <v>573</v>
      </c>
      <c r="D103" s="13" t="s">
        <v>233</v>
      </c>
      <c r="E103" s="13" t="s">
        <v>202</v>
      </c>
      <c r="F103" s="13" t="n">
        <v>36.5</v>
      </c>
      <c r="G103" s="13" t="s">
        <v>684</v>
      </c>
      <c r="H103" s="13" t="n">
        <v>39.3</v>
      </c>
      <c r="I103" s="13" t="n">
        <v>25.8</v>
      </c>
      <c r="J103" s="13" t="n">
        <v>23.3</v>
      </c>
      <c r="K103" s="13" t="n">
        <v>28.4</v>
      </c>
      <c r="L103" s="13" t="n">
        <v>14.3</v>
      </c>
      <c r="M103" s="13" t="s">
        <v>316</v>
      </c>
      <c r="N103" s="13" t="n">
        <v>16.4</v>
      </c>
      <c r="O103" s="13" t="n">
        <v>312000</v>
      </c>
      <c r="P103" s="13" t="n">
        <v>1500</v>
      </c>
    </row>
    <row r="104" customFormat="false" ht="15.5" hidden="false" customHeight="false" outlineLevel="0" collapsed="false">
      <c r="A104" s="4" t="s">
        <v>580</v>
      </c>
      <c r="B104" s="13" t="s">
        <v>596</v>
      </c>
      <c r="C104" s="13" t="s">
        <v>210</v>
      </c>
      <c r="D104" s="13" t="s">
        <v>536</v>
      </c>
      <c r="E104" s="13" t="s">
        <v>435</v>
      </c>
      <c r="F104" s="13" t="n">
        <v>36.1</v>
      </c>
      <c r="G104" s="13" t="s">
        <v>371</v>
      </c>
      <c r="H104" s="13" t="n">
        <v>39</v>
      </c>
      <c r="I104" s="13" t="n">
        <v>21.6</v>
      </c>
      <c r="J104" s="13" t="n">
        <v>19.1</v>
      </c>
      <c r="K104" s="13" t="n">
        <v>24</v>
      </c>
      <c r="L104" s="13" t="n">
        <v>10.8</v>
      </c>
      <c r="M104" s="13" t="s">
        <v>284</v>
      </c>
      <c r="N104" s="13" t="n">
        <v>12.8</v>
      </c>
      <c r="O104" s="13" t="n">
        <v>286000</v>
      </c>
      <c r="P104" s="13" t="n">
        <v>1400</v>
      </c>
    </row>
    <row r="105" customFormat="false" ht="15.5" hidden="false" customHeight="false" outlineLevel="0" collapsed="false">
      <c r="A105" s="4" t="s">
        <v>580</v>
      </c>
      <c r="B105" s="13" t="s">
        <v>599</v>
      </c>
      <c r="C105" s="13" t="s">
        <v>697</v>
      </c>
      <c r="D105" s="13" t="s">
        <v>350</v>
      </c>
      <c r="E105" s="13" t="s">
        <v>343</v>
      </c>
      <c r="F105" s="13" t="n">
        <v>40.3</v>
      </c>
      <c r="G105" s="13" t="s">
        <v>1024</v>
      </c>
      <c r="H105" s="13" t="n">
        <v>46.3</v>
      </c>
      <c r="I105" s="13" t="n">
        <v>20.3</v>
      </c>
      <c r="J105" s="13" t="n">
        <v>15.1</v>
      </c>
      <c r="K105" s="13" t="n">
        <v>25.4</v>
      </c>
      <c r="L105" s="13" t="n">
        <v>9.6</v>
      </c>
      <c r="M105" s="13" t="s">
        <v>536</v>
      </c>
      <c r="N105" s="13" t="n">
        <v>13.3</v>
      </c>
      <c r="O105" s="13" t="n">
        <v>244000</v>
      </c>
      <c r="P105" s="13" t="n">
        <v>400</v>
      </c>
    </row>
    <row r="106" customFormat="false" ht="15.5" hidden="false" customHeight="false" outlineLevel="0" collapsed="false">
      <c r="A106" s="4" t="s">
        <v>580</v>
      </c>
      <c r="B106" s="13" t="s">
        <v>603</v>
      </c>
      <c r="C106" s="13" t="s">
        <v>339</v>
      </c>
      <c r="D106" s="13" t="s">
        <v>248</v>
      </c>
      <c r="E106" s="13" t="s">
        <v>435</v>
      </c>
      <c r="F106" s="13" t="n">
        <v>38.8</v>
      </c>
      <c r="G106" s="13" t="s">
        <v>468</v>
      </c>
      <c r="H106" s="13" t="n">
        <v>42.7</v>
      </c>
      <c r="I106" s="13" t="n">
        <v>25.1</v>
      </c>
      <c r="J106" s="13" t="n">
        <v>21.6</v>
      </c>
      <c r="K106" s="13" t="n">
        <v>28.7</v>
      </c>
      <c r="L106" s="13" t="n">
        <v>9.1</v>
      </c>
      <c r="M106" s="13" t="s">
        <v>283</v>
      </c>
      <c r="N106" s="13" t="n">
        <v>11.3</v>
      </c>
      <c r="O106" s="13" t="n">
        <v>387000</v>
      </c>
      <c r="P106" s="13" t="n">
        <v>800</v>
      </c>
    </row>
    <row r="107" customFormat="false" ht="15.5" hidden="false" customHeight="false" outlineLevel="0" collapsed="false">
      <c r="A107" s="4" t="s">
        <v>580</v>
      </c>
      <c r="B107" s="13" t="s">
        <v>606</v>
      </c>
      <c r="C107" s="13" t="s">
        <v>269</v>
      </c>
      <c r="D107" s="13" t="s">
        <v>248</v>
      </c>
      <c r="E107" s="13" t="s">
        <v>217</v>
      </c>
      <c r="F107" s="13" t="n">
        <v>41.7</v>
      </c>
      <c r="G107" s="13" t="s">
        <v>145</v>
      </c>
      <c r="H107" s="13" t="n">
        <v>45.4</v>
      </c>
      <c r="I107" s="13" t="n">
        <v>23.3</v>
      </c>
      <c r="J107" s="13" t="n">
        <v>20.2</v>
      </c>
      <c r="K107" s="13" t="n">
        <v>26.3</v>
      </c>
      <c r="L107" s="13" t="n">
        <v>13.1</v>
      </c>
      <c r="M107" s="13" t="s">
        <v>349</v>
      </c>
      <c r="N107" s="13" t="n">
        <v>15.5</v>
      </c>
      <c r="O107" s="13" t="n">
        <v>333000</v>
      </c>
      <c r="P107" s="13" t="n">
        <v>900</v>
      </c>
    </row>
    <row r="108" customFormat="false" ht="15.5" hidden="false" customHeight="false" outlineLevel="0" collapsed="false">
      <c r="A108" s="4" t="s">
        <v>580</v>
      </c>
      <c r="B108" s="13" t="s">
        <v>608</v>
      </c>
      <c r="C108" s="13" t="s">
        <v>180</v>
      </c>
      <c r="D108" s="13" t="s">
        <v>268</v>
      </c>
      <c r="E108" s="13" t="s">
        <v>209</v>
      </c>
      <c r="F108" s="13" t="n">
        <v>38.3</v>
      </c>
      <c r="G108" s="13" t="s">
        <v>640</v>
      </c>
      <c r="H108" s="13" t="n">
        <v>42.1</v>
      </c>
      <c r="I108" s="13" t="n">
        <v>28.9</v>
      </c>
      <c r="J108" s="13" t="n">
        <v>25.4</v>
      </c>
      <c r="K108" s="13" t="n">
        <v>32.4</v>
      </c>
      <c r="L108" s="13" t="n">
        <v>14</v>
      </c>
      <c r="M108" s="13" t="s">
        <v>490</v>
      </c>
      <c r="N108" s="13" t="n">
        <v>16.7</v>
      </c>
      <c r="O108" s="13" t="n">
        <v>346000</v>
      </c>
      <c r="P108" s="13" t="n">
        <v>900</v>
      </c>
    </row>
    <row r="109" customFormat="false" ht="15.5" hidden="false" customHeight="false" outlineLevel="0" collapsed="false">
      <c r="A109" s="4" t="s">
        <v>580</v>
      </c>
      <c r="B109" s="13" t="s">
        <v>611</v>
      </c>
      <c r="C109" s="13" t="s">
        <v>305</v>
      </c>
      <c r="D109" s="13" t="s">
        <v>173</v>
      </c>
      <c r="E109" s="13" t="s">
        <v>339</v>
      </c>
      <c r="F109" s="13" t="n">
        <v>33</v>
      </c>
      <c r="G109" s="13" t="s">
        <v>228</v>
      </c>
      <c r="H109" s="13" t="n">
        <v>36.2</v>
      </c>
      <c r="I109" s="13" t="n">
        <v>31.9</v>
      </c>
      <c r="J109" s="13" t="n">
        <v>28.7</v>
      </c>
      <c r="K109" s="13" t="n">
        <v>35.1</v>
      </c>
      <c r="L109" s="13" t="n">
        <v>16.3</v>
      </c>
      <c r="M109" s="13" t="s">
        <v>388</v>
      </c>
      <c r="N109" s="13" t="n">
        <v>18.8</v>
      </c>
      <c r="O109" s="13" t="n">
        <v>380000</v>
      </c>
      <c r="P109" s="13" t="n">
        <v>1300</v>
      </c>
    </row>
    <row r="110" customFormat="false" ht="15.5" hidden="false" customHeight="false" outlineLevel="0" collapsed="false">
      <c r="A110" s="4" t="s">
        <v>580</v>
      </c>
      <c r="B110" s="13" t="s">
        <v>614</v>
      </c>
      <c r="C110" s="13" t="s">
        <v>573</v>
      </c>
      <c r="D110" s="13" t="s">
        <v>192</v>
      </c>
      <c r="E110" s="13" t="s">
        <v>160</v>
      </c>
      <c r="F110" s="13" t="n">
        <v>35.4</v>
      </c>
      <c r="G110" s="13" t="s">
        <v>387</v>
      </c>
      <c r="H110" s="13" t="n">
        <v>38.5</v>
      </c>
      <c r="I110" s="13" t="n">
        <v>31.8</v>
      </c>
      <c r="J110" s="13" t="n">
        <v>28.8</v>
      </c>
      <c r="K110" s="13" t="n">
        <v>34.9</v>
      </c>
      <c r="L110" s="13" t="n">
        <v>13.2</v>
      </c>
      <c r="M110" s="13" t="s">
        <v>475</v>
      </c>
      <c r="N110" s="13" t="n">
        <v>15.3</v>
      </c>
      <c r="O110" s="13" t="n">
        <v>287000</v>
      </c>
      <c r="P110" s="13" t="n">
        <v>1300</v>
      </c>
    </row>
    <row r="111" customFormat="false" ht="15.5" hidden="false" customHeight="false" outlineLevel="0" collapsed="false">
      <c r="A111" s="4" t="s">
        <v>580</v>
      </c>
      <c r="B111" s="13" t="s">
        <v>616</v>
      </c>
      <c r="C111" s="13" t="s">
        <v>168</v>
      </c>
      <c r="D111" s="13" t="s">
        <v>248</v>
      </c>
      <c r="E111" s="13" t="s">
        <v>416</v>
      </c>
      <c r="F111" s="13" t="n">
        <v>35.4</v>
      </c>
      <c r="G111" s="13" t="s">
        <v>385</v>
      </c>
      <c r="H111" s="13" t="n">
        <v>38.8</v>
      </c>
      <c r="I111" s="13" t="n">
        <v>26.2</v>
      </c>
      <c r="J111" s="13" t="n">
        <v>23.2</v>
      </c>
      <c r="K111" s="13" t="n">
        <v>29.3</v>
      </c>
      <c r="L111" s="13" t="n">
        <v>12</v>
      </c>
      <c r="M111" s="13" t="s">
        <v>357</v>
      </c>
      <c r="N111" s="13" t="n">
        <v>14.4</v>
      </c>
      <c r="O111" s="13" t="n">
        <v>212000</v>
      </c>
      <c r="P111" s="13" t="n">
        <v>1000</v>
      </c>
    </row>
    <row r="112" customFormat="false" ht="15.5" hidden="false" customHeight="false" outlineLevel="0" collapsed="false">
      <c r="A112" s="4" t="s">
        <v>618</v>
      </c>
      <c r="B112" s="13" t="s">
        <v>619</v>
      </c>
      <c r="C112" s="13" t="s">
        <v>147</v>
      </c>
      <c r="D112" s="13" t="s">
        <v>350</v>
      </c>
      <c r="E112" s="13" t="s">
        <v>529</v>
      </c>
      <c r="F112" s="13" t="n">
        <v>42.4</v>
      </c>
      <c r="G112" s="13" t="s">
        <v>289</v>
      </c>
      <c r="H112" s="13" t="n">
        <v>46.6</v>
      </c>
      <c r="I112" s="13" t="n">
        <v>21.2</v>
      </c>
      <c r="J112" s="13" t="n">
        <v>17.8</v>
      </c>
      <c r="K112" s="13" t="n">
        <v>24.7</v>
      </c>
      <c r="L112" s="13" t="n">
        <v>9.4</v>
      </c>
      <c r="M112" s="13" t="s">
        <v>269</v>
      </c>
      <c r="N112" s="13" t="n">
        <v>12</v>
      </c>
      <c r="O112" s="13" t="n">
        <v>468000</v>
      </c>
      <c r="P112" s="13" t="n">
        <v>800</v>
      </c>
    </row>
    <row r="113" customFormat="false" ht="15.5" hidden="false" customHeight="false" outlineLevel="0" collapsed="false">
      <c r="A113" s="4" t="s">
        <v>618</v>
      </c>
      <c r="B113" s="13" t="s">
        <v>623</v>
      </c>
      <c r="C113" s="13" t="s">
        <v>595</v>
      </c>
      <c r="D113" s="13" t="s">
        <v>168</v>
      </c>
      <c r="E113" s="13" t="s">
        <v>225</v>
      </c>
      <c r="F113" s="13" t="n">
        <v>39.7</v>
      </c>
      <c r="G113" s="13" t="s">
        <v>451</v>
      </c>
      <c r="H113" s="13" t="n">
        <v>42.3</v>
      </c>
      <c r="I113" s="13" t="n">
        <v>24.4</v>
      </c>
      <c r="J113" s="13" t="n">
        <v>22</v>
      </c>
      <c r="K113" s="13" t="n">
        <v>26.8</v>
      </c>
      <c r="L113" s="13" t="n">
        <v>9.3</v>
      </c>
      <c r="M113" s="13" t="s">
        <v>559</v>
      </c>
      <c r="N113" s="13" t="n">
        <v>10.9</v>
      </c>
      <c r="O113" s="13" t="n">
        <v>809000</v>
      </c>
      <c r="P113" s="13" t="n">
        <v>1900</v>
      </c>
    </row>
    <row r="114" customFormat="false" ht="15.5" hidden="false" customHeight="false" outlineLevel="0" collapsed="false">
      <c r="A114" s="4" t="s">
        <v>618</v>
      </c>
      <c r="B114" s="13" t="s">
        <v>624</v>
      </c>
      <c r="C114" s="13" t="s">
        <v>241</v>
      </c>
      <c r="D114" s="13" t="s">
        <v>201</v>
      </c>
      <c r="E114" s="13" t="s">
        <v>350</v>
      </c>
      <c r="F114" s="13" t="n">
        <v>40.2</v>
      </c>
      <c r="G114" s="13" t="s">
        <v>411</v>
      </c>
      <c r="H114" s="13" t="n">
        <v>42.7</v>
      </c>
      <c r="I114" s="13" t="n">
        <v>23.8</v>
      </c>
      <c r="J114" s="13" t="n">
        <v>21.7</v>
      </c>
      <c r="K114" s="13" t="n">
        <v>25.9</v>
      </c>
      <c r="L114" s="13" t="n">
        <v>12.4</v>
      </c>
      <c r="M114" s="13" t="s">
        <v>303</v>
      </c>
      <c r="N114" s="13" t="n">
        <v>14</v>
      </c>
      <c r="O114" s="13" t="n">
        <v>685000</v>
      </c>
      <c r="P114" s="13" t="n">
        <v>2100</v>
      </c>
    </row>
    <row r="115" customFormat="false" ht="15.5" hidden="false" customHeight="false" outlineLevel="0" collapsed="false">
      <c r="A115" s="4" t="s">
        <v>618</v>
      </c>
      <c r="B115" s="13" t="s">
        <v>626</v>
      </c>
      <c r="C115" s="13" t="s">
        <v>248</v>
      </c>
      <c r="D115" s="13" t="s">
        <v>233</v>
      </c>
      <c r="E115" s="13" t="s">
        <v>536</v>
      </c>
      <c r="F115" s="13" t="n">
        <v>37.2</v>
      </c>
      <c r="G115" s="13" t="s">
        <v>640</v>
      </c>
      <c r="H115" s="13" t="n">
        <v>39.8</v>
      </c>
      <c r="I115" s="13" t="n">
        <v>29.2</v>
      </c>
      <c r="J115" s="13" t="n">
        <v>26.8</v>
      </c>
      <c r="K115" s="13" t="n">
        <v>31.6</v>
      </c>
      <c r="L115" s="13" t="n">
        <v>14.4</v>
      </c>
      <c r="M115" s="13" t="s">
        <v>495</v>
      </c>
      <c r="N115" s="13" t="n">
        <v>16.2</v>
      </c>
      <c r="O115" s="13" t="n">
        <v>715000</v>
      </c>
      <c r="P115" s="13" t="n">
        <v>2000</v>
      </c>
    </row>
    <row r="116" customFormat="false" ht="15.5" hidden="false" customHeight="false" outlineLevel="0" collapsed="false">
      <c r="A116" s="4" t="s">
        <v>618</v>
      </c>
      <c r="B116" s="13" t="s">
        <v>628</v>
      </c>
      <c r="C116" s="13" t="s">
        <v>201</v>
      </c>
      <c r="D116" s="13" t="s">
        <v>152</v>
      </c>
      <c r="E116" s="13" t="s">
        <v>209</v>
      </c>
      <c r="F116" s="13" t="n">
        <v>33.2</v>
      </c>
      <c r="G116" s="13" t="s">
        <v>408</v>
      </c>
      <c r="H116" s="13" t="n">
        <v>35.3</v>
      </c>
      <c r="I116" s="13" t="n">
        <v>30</v>
      </c>
      <c r="J116" s="13" t="n">
        <v>27.9</v>
      </c>
      <c r="K116" s="13" t="n">
        <v>32.1</v>
      </c>
      <c r="L116" s="13" t="n">
        <v>16</v>
      </c>
      <c r="M116" s="13" t="s">
        <v>699</v>
      </c>
      <c r="N116" s="13" t="n">
        <v>17.6</v>
      </c>
      <c r="O116" s="13" t="n">
        <v>782000</v>
      </c>
      <c r="P116" s="13" t="n">
        <v>2700</v>
      </c>
    </row>
    <row r="117" customFormat="false" ht="15.5" hidden="false" customHeight="false" outlineLevel="0" collapsed="false">
      <c r="A117" s="4" t="s">
        <v>618</v>
      </c>
      <c r="B117" s="13" t="s">
        <v>630</v>
      </c>
      <c r="C117" s="13" t="s">
        <v>573</v>
      </c>
      <c r="D117" s="13" t="s">
        <v>173</v>
      </c>
      <c r="E117" s="13" t="s">
        <v>134</v>
      </c>
      <c r="F117" s="13" t="n">
        <v>36</v>
      </c>
      <c r="G117" s="13" t="s">
        <v>300</v>
      </c>
      <c r="H117" s="13" t="n">
        <v>38.1</v>
      </c>
      <c r="I117" s="13" t="n">
        <v>28.7</v>
      </c>
      <c r="J117" s="13" t="n">
        <v>26.7</v>
      </c>
      <c r="K117" s="13" t="n">
        <v>30.7</v>
      </c>
      <c r="L117" s="13" t="n">
        <v>13.8</v>
      </c>
      <c r="M117" s="13" t="s">
        <v>477</v>
      </c>
      <c r="N117" s="13" t="n">
        <v>15.3</v>
      </c>
      <c r="O117" s="13" t="n">
        <v>599000</v>
      </c>
      <c r="P117" s="13" t="n">
        <v>2800</v>
      </c>
    </row>
    <row r="118" customFormat="false" ht="15.5" hidden="false" customHeight="false" outlineLevel="0" collapsed="false">
      <c r="A118" s="4" t="s">
        <v>618</v>
      </c>
      <c r="B118" s="13" t="s">
        <v>633</v>
      </c>
      <c r="C118" s="13" t="s">
        <v>283</v>
      </c>
      <c r="D118" s="13" t="s">
        <v>536</v>
      </c>
      <c r="E118" s="13" t="s">
        <v>416</v>
      </c>
      <c r="F118" s="13" t="n">
        <v>35.8</v>
      </c>
      <c r="G118" s="13" t="s">
        <v>684</v>
      </c>
      <c r="H118" s="13" t="n">
        <v>38</v>
      </c>
      <c r="I118" s="13" t="n">
        <v>23.5</v>
      </c>
      <c r="J118" s="13" t="n">
        <v>21.6</v>
      </c>
      <c r="K118" s="13" t="n">
        <v>25.5</v>
      </c>
      <c r="L118" s="13" t="n">
        <v>11.4</v>
      </c>
      <c r="M118" s="13" t="s">
        <v>276</v>
      </c>
      <c r="N118" s="13" t="n">
        <v>12.9</v>
      </c>
      <c r="O118" s="13" t="n">
        <v>498000</v>
      </c>
      <c r="P118" s="13" t="n">
        <v>2500</v>
      </c>
    </row>
    <row r="119" customFormat="false" ht="29" hidden="false" customHeight="false" outlineLevel="0" collapsed="false">
      <c r="A119" s="4" t="s">
        <v>637</v>
      </c>
      <c r="B119" s="13" t="s">
        <v>638</v>
      </c>
      <c r="C119" s="13" t="s">
        <v>375</v>
      </c>
      <c r="D119" s="13" t="s">
        <v>241</v>
      </c>
      <c r="E119" s="13" t="s">
        <v>383</v>
      </c>
      <c r="F119" s="13" t="n">
        <v>38.1</v>
      </c>
      <c r="G119" s="13" t="s">
        <v>239</v>
      </c>
      <c r="H119" s="13" t="n">
        <v>39.9</v>
      </c>
      <c r="I119" s="13" t="n">
        <v>25</v>
      </c>
      <c r="J119" s="13" t="n">
        <v>23.4</v>
      </c>
      <c r="K119" s="13" t="n">
        <v>26.6</v>
      </c>
      <c r="L119" s="13" t="n">
        <v>12.5</v>
      </c>
      <c r="M119" s="13" t="s">
        <v>490</v>
      </c>
      <c r="N119" s="13" t="n">
        <v>13.6</v>
      </c>
      <c r="O119" s="13" t="n">
        <v>1656000</v>
      </c>
      <c r="P119" s="13" t="n">
        <v>4700</v>
      </c>
    </row>
    <row r="120" customFormat="false" ht="29" hidden="false" customHeight="false" outlineLevel="0" collapsed="false">
      <c r="A120" s="4" t="s">
        <v>637</v>
      </c>
      <c r="B120" s="13" t="s">
        <v>643</v>
      </c>
      <c r="C120" s="13" t="s">
        <v>209</v>
      </c>
      <c r="D120" s="13" t="s">
        <v>446</v>
      </c>
      <c r="E120" s="13" t="s">
        <v>160</v>
      </c>
      <c r="F120" s="13" t="n">
        <v>37.6</v>
      </c>
      <c r="G120" s="13" t="s">
        <v>176</v>
      </c>
      <c r="H120" s="13" t="n">
        <v>39</v>
      </c>
      <c r="I120" s="13" t="n">
        <v>27</v>
      </c>
      <c r="J120" s="13" t="n">
        <v>25.7</v>
      </c>
      <c r="K120" s="13" t="n">
        <v>28.3</v>
      </c>
      <c r="L120" s="13" t="n">
        <v>12.5</v>
      </c>
      <c r="M120" s="13" t="s">
        <v>634</v>
      </c>
      <c r="N120" s="13" t="n">
        <v>13.4</v>
      </c>
      <c r="O120" s="13" t="n">
        <v>2156000</v>
      </c>
      <c r="P120" s="13" t="n">
        <v>6100</v>
      </c>
    </row>
    <row r="121" customFormat="false" ht="15.5" hidden="false" customHeight="false" outlineLevel="0" collapsed="false">
      <c r="A121" s="4" t="s">
        <v>637</v>
      </c>
      <c r="B121" s="13" t="s">
        <v>645</v>
      </c>
      <c r="C121" s="13" t="s">
        <v>202</v>
      </c>
      <c r="D121" s="13" t="s">
        <v>317</v>
      </c>
      <c r="E121" s="13" t="s">
        <v>284</v>
      </c>
      <c r="F121" s="13" t="n">
        <v>42.6</v>
      </c>
      <c r="G121" s="13" t="s">
        <v>474</v>
      </c>
      <c r="H121" s="13" t="n">
        <v>48.7</v>
      </c>
      <c r="I121" s="13" t="n">
        <v>25.9</v>
      </c>
      <c r="J121" s="13" t="n">
        <v>20.8</v>
      </c>
      <c r="K121" s="13" t="n">
        <v>31.1</v>
      </c>
      <c r="L121" s="13" t="n">
        <v>13.3</v>
      </c>
      <c r="M121" s="13" t="s">
        <v>543</v>
      </c>
      <c r="N121" s="13" t="n">
        <v>17.5</v>
      </c>
      <c r="O121" s="13" t="n">
        <v>89000</v>
      </c>
      <c r="P121" s="13" t="n">
        <v>400</v>
      </c>
    </row>
    <row r="122" customFormat="false" ht="29" hidden="false" customHeight="false" outlineLevel="0" collapsed="false">
      <c r="A122" s="4" t="s">
        <v>637</v>
      </c>
      <c r="B122" s="13" t="s">
        <v>647</v>
      </c>
      <c r="C122" s="13" t="s">
        <v>201</v>
      </c>
      <c r="D122" s="13" t="s">
        <v>233</v>
      </c>
      <c r="E122" s="13" t="s">
        <v>241</v>
      </c>
      <c r="F122" s="13" t="n">
        <v>36.1</v>
      </c>
      <c r="G122" s="13" t="s">
        <v>1021</v>
      </c>
      <c r="H122" s="13" t="n">
        <v>38.9</v>
      </c>
      <c r="I122" s="13" t="n">
        <v>29.4</v>
      </c>
      <c r="J122" s="13" t="n">
        <v>26.7</v>
      </c>
      <c r="K122" s="13" t="n">
        <v>32.2</v>
      </c>
      <c r="L122" s="13" t="n">
        <v>15</v>
      </c>
      <c r="M122" s="13" t="s">
        <v>498</v>
      </c>
      <c r="N122" s="13" t="n">
        <v>17.1</v>
      </c>
      <c r="O122" s="13" t="n">
        <v>343000</v>
      </c>
      <c r="P122" s="13" t="n">
        <v>1600</v>
      </c>
    </row>
    <row r="123" customFormat="false" ht="29" hidden="false" customHeight="false" outlineLevel="0" collapsed="false">
      <c r="A123" s="4" t="s">
        <v>637</v>
      </c>
      <c r="B123" s="13" t="s">
        <v>650</v>
      </c>
      <c r="C123" s="13" t="s">
        <v>269</v>
      </c>
      <c r="D123" s="13" t="s">
        <v>305</v>
      </c>
      <c r="E123" s="13" t="s">
        <v>334</v>
      </c>
      <c r="F123" s="13" t="n">
        <v>35.6</v>
      </c>
      <c r="G123" s="13" t="s">
        <v>186</v>
      </c>
      <c r="H123" s="13" t="n">
        <v>38.1</v>
      </c>
      <c r="I123" s="13" t="n">
        <v>23</v>
      </c>
      <c r="J123" s="13" t="n">
        <v>20.8</v>
      </c>
      <c r="K123" s="13" t="n">
        <v>25.2</v>
      </c>
      <c r="L123" s="13" t="n">
        <v>10.5</v>
      </c>
      <c r="M123" s="13" t="s">
        <v>217</v>
      </c>
      <c r="N123" s="13" t="n">
        <v>12.2</v>
      </c>
      <c r="O123" s="13" t="n">
        <v>313000</v>
      </c>
      <c r="P123" s="13" t="n">
        <v>1900</v>
      </c>
    </row>
    <row r="124" customFormat="false" ht="29" hidden="false" customHeight="false" outlineLevel="0" collapsed="false">
      <c r="A124" s="4" t="s">
        <v>653</v>
      </c>
      <c r="B124" s="13" t="s">
        <v>654</v>
      </c>
      <c r="C124" s="13" t="s">
        <v>248</v>
      </c>
      <c r="D124" s="13" t="s">
        <v>233</v>
      </c>
      <c r="E124" s="13" t="s">
        <v>536</v>
      </c>
      <c r="F124" s="13" t="n">
        <v>36</v>
      </c>
      <c r="G124" s="13" t="s">
        <v>684</v>
      </c>
      <c r="H124" s="13" t="n">
        <v>38.3</v>
      </c>
      <c r="I124" s="13" t="n">
        <v>25.8</v>
      </c>
      <c r="J124" s="13" t="n">
        <v>23.7</v>
      </c>
      <c r="K124" s="13" t="n">
        <v>27.9</v>
      </c>
      <c r="L124" s="13" t="n">
        <v>15.8</v>
      </c>
      <c r="M124" s="13" t="s">
        <v>497</v>
      </c>
      <c r="N124" s="13" t="n">
        <v>17.5</v>
      </c>
      <c r="O124" s="13" t="n">
        <v>837000</v>
      </c>
      <c r="P124" s="13" t="n">
        <v>2700</v>
      </c>
    </row>
    <row r="125" customFormat="false" ht="29" hidden="false" customHeight="false" outlineLevel="0" collapsed="false">
      <c r="A125" s="4" t="s">
        <v>653</v>
      </c>
      <c r="B125" s="13" t="s">
        <v>658</v>
      </c>
      <c r="C125" s="13" t="s">
        <v>241</v>
      </c>
      <c r="D125" s="13" t="s">
        <v>261</v>
      </c>
      <c r="E125" s="13" t="s">
        <v>350</v>
      </c>
      <c r="F125" s="13" t="n">
        <v>37.4</v>
      </c>
      <c r="G125" s="13" t="s">
        <v>229</v>
      </c>
      <c r="H125" s="13" t="n">
        <v>40</v>
      </c>
      <c r="I125" s="13" t="n">
        <v>26.8</v>
      </c>
      <c r="J125" s="13" t="n">
        <v>24.4</v>
      </c>
      <c r="K125" s="13" t="n">
        <v>29.2</v>
      </c>
      <c r="L125" s="13" t="n">
        <v>12</v>
      </c>
      <c r="M125" s="13" t="s">
        <v>424</v>
      </c>
      <c r="N125" s="13" t="n">
        <v>13.8</v>
      </c>
      <c r="O125" s="13" t="n">
        <v>750000</v>
      </c>
      <c r="P125" s="13" t="n">
        <v>2200</v>
      </c>
    </row>
    <row r="126" customFormat="false" ht="29" hidden="false" customHeight="false" outlineLevel="0" collapsed="false">
      <c r="A126" s="4" t="s">
        <v>653</v>
      </c>
      <c r="B126" s="13" t="s">
        <v>659</v>
      </c>
      <c r="C126" s="13" t="s">
        <v>339</v>
      </c>
      <c r="D126" s="13" t="s">
        <v>412</v>
      </c>
      <c r="E126" s="13" t="s">
        <v>369</v>
      </c>
      <c r="F126" s="13" t="n">
        <v>37.7</v>
      </c>
      <c r="G126" s="13" t="s">
        <v>229</v>
      </c>
      <c r="H126" s="13" t="n">
        <v>40.5</v>
      </c>
      <c r="I126" s="13" t="n">
        <v>28.2</v>
      </c>
      <c r="J126" s="13" t="n">
        <v>25.6</v>
      </c>
      <c r="K126" s="13" t="n">
        <v>30.8</v>
      </c>
      <c r="L126" s="13" t="n">
        <v>14.3</v>
      </c>
      <c r="M126" s="13" t="s">
        <v>316</v>
      </c>
      <c r="N126" s="13" t="n">
        <v>16.3</v>
      </c>
      <c r="O126" s="13" t="n">
        <v>566000</v>
      </c>
      <c r="P126" s="13" t="n">
        <v>1700</v>
      </c>
    </row>
    <row r="127" customFormat="false" ht="29" hidden="false" customHeight="false" outlineLevel="0" collapsed="false">
      <c r="A127" s="4" t="s">
        <v>653</v>
      </c>
      <c r="B127" s="13" t="s">
        <v>660</v>
      </c>
      <c r="C127" s="13" t="s">
        <v>136</v>
      </c>
      <c r="D127" s="13" t="s">
        <v>169</v>
      </c>
      <c r="E127" s="13" t="s">
        <v>375</v>
      </c>
      <c r="F127" s="13" t="n">
        <v>39.6</v>
      </c>
      <c r="G127" s="13" t="s">
        <v>541</v>
      </c>
      <c r="H127" s="13" t="n">
        <v>41.2</v>
      </c>
      <c r="I127" s="13" t="n">
        <v>27.4</v>
      </c>
      <c r="J127" s="13" t="n">
        <v>25.9</v>
      </c>
      <c r="K127" s="13" t="n">
        <v>28.9</v>
      </c>
      <c r="L127" s="13" t="n">
        <v>10.3</v>
      </c>
      <c r="M127" s="13" t="s">
        <v>698</v>
      </c>
      <c r="N127" s="13" t="n">
        <v>11.3</v>
      </c>
      <c r="O127" s="13" t="n">
        <v>1669000</v>
      </c>
      <c r="P127" s="13" t="n">
        <v>5100</v>
      </c>
    </row>
    <row r="128" customFormat="false" ht="15.5" hidden="false" customHeight="false" outlineLevel="0" collapsed="false">
      <c r="A128" s="4" t="s">
        <v>653</v>
      </c>
      <c r="B128" s="13" t="s">
        <v>663</v>
      </c>
      <c r="C128" s="13" t="s">
        <v>168</v>
      </c>
      <c r="D128" s="13" t="s">
        <v>173</v>
      </c>
      <c r="E128" s="13" t="s">
        <v>649</v>
      </c>
      <c r="F128" s="13" t="n">
        <v>43.8</v>
      </c>
      <c r="G128" s="13" t="s">
        <v>561</v>
      </c>
      <c r="H128" s="13" t="n">
        <v>47.7</v>
      </c>
      <c r="I128" s="13" t="n">
        <v>20.9</v>
      </c>
      <c r="J128" s="13" t="n">
        <v>17.7</v>
      </c>
      <c r="K128" s="13" t="n">
        <v>24</v>
      </c>
      <c r="L128" s="13" t="n">
        <v>9</v>
      </c>
      <c r="M128" s="13" t="s">
        <v>249</v>
      </c>
      <c r="N128" s="13" t="n">
        <v>11.4</v>
      </c>
      <c r="O128" s="13" t="n">
        <v>202000</v>
      </c>
      <c r="P128" s="13" t="n">
        <v>900</v>
      </c>
    </row>
    <row r="129" customFormat="false" ht="15.5" hidden="false" customHeight="false" outlineLevel="0" collapsed="false">
      <c r="A129" s="4" t="s">
        <v>653</v>
      </c>
      <c r="B129" s="13" t="s">
        <v>664</v>
      </c>
      <c r="C129" s="13" t="s">
        <v>344</v>
      </c>
      <c r="D129" s="13" t="s">
        <v>249</v>
      </c>
      <c r="E129" s="13" t="s">
        <v>433</v>
      </c>
      <c r="F129" s="13" t="n">
        <v>31.9</v>
      </c>
      <c r="G129" s="13" t="s">
        <v>214</v>
      </c>
      <c r="H129" s="13" t="n">
        <v>34.5</v>
      </c>
      <c r="I129" s="13" t="n">
        <v>22</v>
      </c>
      <c r="J129" s="13" t="n">
        <v>19.8</v>
      </c>
      <c r="K129" s="13" t="n">
        <v>24.3</v>
      </c>
      <c r="L129" s="13" t="n">
        <v>15.1</v>
      </c>
      <c r="M129" s="13" t="s">
        <v>966</v>
      </c>
      <c r="N129" s="13" t="n">
        <v>17</v>
      </c>
      <c r="O129" s="13" t="n">
        <v>505000</v>
      </c>
      <c r="P129" s="13" t="n">
        <v>2100</v>
      </c>
    </row>
    <row r="130" customFormat="false" ht="15.5" hidden="false" customHeight="false" outlineLevel="0" collapsed="false">
      <c r="A130" s="4" t="s">
        <v>665</v>
      </c>
      <c r="B130" s="13" t="s">
        <v>666</v>
      </c>
      <c r="C130" s="13" t="s">
        <v>536</v>
      </c>
      <c r="D130" s="13" t="s">
        <v>412</v>
      </c>
      <c r="E130" s="13" t="s">
        <v>249</v>
      </c>
      <c r="F130" s="13" t="n">
        <v>35.7</v>
      </c>
      <c r="G130" s="13" t="s">
        <v>1024</v>
      </c>
      <c r="H130" s="13" t="n">
        <v>37.1</v>
      </c>
      <c r="I130" s="13" t="n">
        <v>25.8</v>
      </c>
      <c r="J130" s="13" t="n">
        <v>24.6</v>
      </c>
      <c r="K130" s="13" t="n">
        <v>27.1</v>
      </c>
      <c r="L130" s="13" t="n">
        <v>13.6</v>
      </c>
      <c r="M130" s="13" t="s">
        <v>495</v>
      </c>
      <c r="N130" s="13" t="n">
        <v>14.6</v>
      </c>
      <c r="O130" s="13" t="n">
        <v>1805000</v>
      </c>
      <c r="P130" s="13" t="n">
        <v>7200</v>
      </c>
    </row>
    <row r="131" customFormat="false" ht="15.5" hidden="false" customHeight="false" outlineLevel="0" collapsed="false">
      <c r="A131" s="4" t="s">
        <v>665</v>
      </c>
      <c r="B131" s="13" t="s">
        <v>668</v>
      </c>
      <c r="C131" s="13" t="s">
        <v>160</v>
      </c>
      <c r="D131" s="13" t="s">
        <v>536</v>
      </c>
      <c r="E131" s="13" t="s">
        <v>210</v>
      </c>
      <c r="F131" s="13" t="n">
        <v>38.9</v>
      </c>
      <c r="G131" s="13" t="s">
        <v>480</v>
      </c>
      <c r="H131" s="13" t="n">
        <v>40.2</v>
      </c>
      <c r="I131" s="13" t="n">
        <v>26.5</v>
      </c>
      <c r="J131" s="13" t="n">
        <v>25.3</v>
      </c>
      <c r="K131" s="13" t="n">
        <v>27.8</v>
      </c>
      <c r="L131" s="13" t="n">
        <v>11.9</v>
      </c>
      <c r="M131" s="13" t="s">
        <v>591</v>
      </c>
      <c r="N131" s="13" t="n">
        <v>12.8</v>
      </c>
      <c r="O131" s="13" t="n">
        <v>2690000</v>
      </c>
      <c r="P131" s="13" t="n">
        <v>7300</v>
      </c>
    </row>
    <row r="132" customFormat="false" ht="15.5" hidden="false" customHeight="false" outlineLevel="0" collapsed="false">
      <c r="A132" s="4" t="s">
        <v>665</v>
      </c>
      <c r="B132" s="13" t="s">
        <v>670</v>
      </c>
      <c r="C132" s="13" t="s">
        <v>539</v>
      </c>
      <c r="D132" s="13" t="s">
        <v>268</v>
      </c>
      <c r="E132" s="13" t="s">
        <v>224</v>
      </c>
      <c r="F132" s="13" t="n">
        <v>39.7</v>
      </c>
      <c r="G132" s="13" t="s">
        <v>488</v>
      </c>
      <c r="H132" s="13" t="n">
        <v>49.6</v>
      </c>
      <c r="I132" s="13" t="n">
        <v>21.9</v>
      </c>
      <c r="J132" s="13" t="n">
        <v>12.5</v>
      </c>
      <c r="K132" s="13" t="n">
        <v>31.2</v>
      </c>
      <c r="L132" s="13" t="n">
        <v>10.7</v>
      </c>
      <c r="M132" s="13" t="s">
        <v>536</v>
      </c>
      <c r="N132" s="13" t="n">
        <v>15.6</v>
      </c>
      <c r="O132" s="13" t="n">
        <v>61000</v>
      </c>
      <c r="P132" s="13" t="n">
        <v>200</v>
      </c>
    </row>
    <row r="133" customFormat="false" ht="29" hidden="false" customHeight="false" outlineLevel="0" collapsed="false">
      <c r="A133" s="4" t="s">
        <v>671</v>
      </c>
      <c r="B133" s="13" t="s">
        <v>672</v>
      </c>
      <c r="C133" s="13" t="s">
        <v>202</v>
      </c>
      <c r="D133" s="13" t="s">
        <v>318</v>
      </c>
      <c r="E133" s="13" t="s">
        <v>269</v>
      </c>
      <c r="F133" s="13" t="n">
        <v>37.7</v>
      </c>
      <c r="G133" s="13" t="s">
        <v>238</v>
      </c>
      <c r="H133" s="13" t="n">
        <v>38.7</v>
      </c>
      <c r="I133" s="13" t="n">
        <v>26.1</v>
      </c>
      <c r="J133" s="13" t="n">
        <v>25.2</v>
      </c>
      <c r="K133" s="13" t="n">
        <v>27</v>
      </c>
      <c r="L133" s="13" t="n">
        <v>12.6</v>
      </c>
      <c r="M133" s="13" t="s">
        <v>895</v>
      </c>
      <c r="N133" s="13" t="n">
        <v>13.2</v>
      </c>
      <c r="O133" s="13" t="n">
        <v>4387000</v>
      </c>
      <c r="P133" s="13" t="n">
        <v>14100</v>
      </c>
    </row>
    <row r="134" customFormat="false" ht="29" hidden="false" customHeight="false" outlineLevel="0" collapsed="false">
      <c r="A134" s="4" t="s">
        <v>671</v>
      </c>
      <c r="B134" s="13" t="s">
        <v>673</v>
      </c>
      <c r="C134" s="13" t="s">
        <v>225</v>
      </c>
      <c r="D134" s="13" t="s">
        <v>134</v>
      </c>
      <c r="E134" s="13" t="s">
        <v>495</v>
      </c>
      <c r="F134" s="13" t="n">
        <v>35.4</v>
      </c>
      <c r="G134" s="13" t="s">
        <v>405</v>
      </c>
      <c r="H134" s="13" t="n">
        <v>40.1</v>
      </c>
      <c r="I134" s="13" t="n">
        <v>29.1</v>
      </c>
      <c r="J134" s="13" t="n">
        <v>24.7</v>
      </c>
      <c r="K134" s="13" t="n">
        <v>33.5</v>
      </c>
      <c r="L134" s="13" t="n">
        <v>11.7</v>
      </c>
      <c r="M134" s="13" t="s">
        <v>217</v>
      </c>
      <c r="N134" s="13" t="n">
        <v>14.7</v>
      </c>
      <c r="O134" s="13" t="n">
        <v>168000</v>
      </c>
      <c r="P134" s="13" t="n">
        <v>600</v>
      </c>
    </row>
    <row r="135" customFormat="false" ht="29" hidden="false" customHeight="false" outlineLevel="0" collapsed="false">
      <c r="A135" s="4" t="s">
        <v>674</v>
      </c>
      <c r="B135" s="13" t="s">
        <v>675</v>
      </c>
      <c r="C135" s="13" t="s">
        <v>269</v>
      </c>
      <c r="D135" s="13" t="s">
        <v>241</v>
      </c>
      <c r="E135" s="13" t="s">
        <v>210</v>
      </c>
      <c r="F135" s="13" t="n">
        <v>39.2</v>
      </c>
      <c r="G135" s="13" t="s">
        <v>620</v>
      </c>
      <c r="H135" s="13" t="n">
        <v>40.4</v>
      </c>
      <c r="I135" s="13" t="n">
        <v>25.3</v>
      </c>
      <c r="J135" s="13" t="n">
        <v>24.3</v>
      </c>
      <c r="K135" s="13" t="n">
        <v>26.4</v>
      </c>
      <c r="L135" s="13" t="n">
        <v>11</v>
      </c>
      <c r="M135" s="13" t="s">
        <v>147</v>
      </c>
      <c r="N135" s="13" t="n">
        <v>11.7</v>
      </c>
      <c r="O135" s="13" t="n">
        <v>3379000</v>
      </c>
      <c r="P135" s="13" t="n">
        <v>10100</v>
      </c>
    </row>
    <row r="136" customFormat="false" ht="29" hidden="false" customHeight="false" outlineLevel="0" collapsed="false">
      <c r="A136" s="4" t="s">
        <v>674</v>
      </c>
      <c r="B136" s="13" t="s">
        <v>677</v>
      </c>
      <c r="C136" s="13" t="s">
        <v>305</v>
      </c>
      <c r="D136" s="13" t="s">
        <v>275</v>
      </c>
      <c r="E136" s="13" t="s">
        <v>241</v>
      </c>
      <c r="F136" s="13" t="n">
        <v>33.1</v>
      </c>
      <c r="G136" s="13" t="s">
        <v>333</v>
      </c>
      <c r="H136" s="13" t="n">
        <v>34.8</v>
      </c>
      <c r="I136" s="13" t="n">
        <v>28.6</v>
      </c>
      <c r="J136" s="13" t="n">
        <v>26.9</v>
      </c>
      <c r="K136" s="13" t="n">
        <v>30.2</v>
      </c>
      <c r="L136" s="13" t="n">
        <v>17</v>
      </c>
      <c r="M136" s="13" t="s">
        <v>355</v>
      </c>
      <c r="N136" s="13" t="n">
        <v>18.4</v>
      </c>
      <c r="O136" s="13" t="n">
        <v>1177000</v>
      </c>
      <c r="P136" s="13" t="n">
        <v>4600</v>
      </c>
    </row>
    <row r="137" customFormat="false" ht="15.5" hidden="false" customHeight="false" outlineLevel="0" collapsed="false">
      <c r="A137" s="4" t="s">
        <v>680</v>
      </c>
      <c r="B137" s="13" t="s">
        <v>681</v>
      </c>
      <c r="C137" s="13" t="s">
        <v>249</v>
      </c>
      <c r="D137" s="13" t="s">
        <v>209</v>
      </c>
      <c r="E137" s="13" t="s">
        <v>470</v>
      </c>
      <c r="F137" s="13" t="n">
        <v>38.1</v>
      </c>
      <c r="G137" s="13" t="s">
        <v>187</v>
      </c>
      <c r="H137" s="13" t="n">
        <v>39.1</v>
      </c>
      <c r="I137" s="13" t="n">
        <v>25.9</v>
      </c>
      <c r="J137" s="13" t="n">
        <v>25</v>
      </c>
      <c r="K137" s="13" t="n">
        <v>26.9</v>
      </c>
      <c r="L137" s="13" t="n">
        <v>12</v>
      </c>
      <c r="M137" s="13" t="s">
        <v>490</v>
      </c>
      <c r="N137" s="13" t="n">
        <v>12.7</v>
      </c>
      <c r="O137" s="13" t="n">
        <v>3985000</v>
      </c>
      <c r="P137" s="13" t="n">
        <v>12700</v>
      </c>
    </row>
    <row r="138" customFormat="false" ht="15.5" hidden="false" customHeight="false" outlineLevel="0" collapsed="false">
      <c r="A138" s="4" t="s">
        <v>680</v>
      </c>
      <c r="B138" s="13" t="s">
        <v>682</v>
      </c>
      <c r="C138" s="13" t="s">
        <v>340</v>
      </c>
      <c r="D138" s="13" t="s">
        <v>152</v>
      </c>
      <c r="E138" s="13" t="s">
        <v>269</v>
      </c>
      <c r="F138" s="13" t="n">
        <v>34.6</v>
      </c>
      <c r="G138" s="13" t="s">
        <v>198</v>
      </c>
      <c r="H138" s="13" t="n">
        <v>37.2</v>
      </c>
      <c r="I138" s="13" t="n">
        <v>27.9</v>
      </c>
      <c r="J138" s="13" t="n">
        <v>25.4</v>
      </c>
      <c r="K138" s="13" t="n">
        <v>30.3</v>
      </c>
      <c r="L138" s="13" t="n">
        <v>16.1</v>
      </c>
      <c r="M138" s="13" t="s">
        <v>635</v>
      </c>
      <c r="N138" s="13" t="n">
        <v>18.1</v>
      </c>
      <c r="O138" s="13" t="n">
        <v>570000</v>
      </c>
      <c r="P138" s="13" t="n">
        <v>2000</v>
      </c>
    </row>
    <row r="139" customFormat="false" ht="15.5" hidden="false" customHeight="false" outlineLevel="0" collapsed="false">
      <c r="A139" s="4" t="s">
        <v>686</v>
      </c>
      <c r="B139" s="13" t="s">
        <v>687</v>
      </c>
      <c r="C139" s="13" t="s">
        <v>136</v>
      </c>
      <c r="D139" s="13" t="s">
        <v>536</v>
      </c>
      <c r="E139" s="13" t="s">
        <v>470</v>
      </c>
      <c r="F139" s="13" t="n">
        <v>37.9</v>
      </c>
      <c r="G139" s="13" t="s">
        <v>1025</v>
      </c>
      <c r="H139" s="13" t="n">
        <v>39</v>
      </c>
      <c r="I139" s="13" t="n">
        <v>24.8</v>
      </c>
      <c r="J139" s="13" t="n">
        <v>23.8</v>
      </c>
      <c r="K139" s="13" t="n">
        <v>25.7</v>
      </c>
      <c r="L139" s="13" t="n">
        <v>12.3</v>
      </c>
      <c r="M139" s="13" t="s">
        <v>697</v>
      </c>
      <c r="N139" s="13" t="n">
        <v>13</v>
      </c>
      <c r="O139" s="13" t="n">
        <v>3780000</v>
      </c>
      <c r="P139" s="13" t="n">
        <v>12300</v>
      </c>
    </row>
    <row r="140" customFormat="false" ht="15.5" hidden="false" customHeight="false" outlineLevel="0" collapsed="false">
      <c r="A140" s="4" t="s">
        <v>686</v>
      </c>
      <c r="B140" s="13" t="s">
        <v>688</v>
      </c>
      <c r="C140" s="13" t="s">
        <v>134</v>
      </c>
      <c r="D140" s="13" t="s">
        <v>248</v>
      </c>
      <c r="E140" s="13" t="s">
        <v>210</v>
      </c>
      <c r="F140" s="13" t="n">
        <v>36.2</v>
      </c>
      <c r="G140" s="13" t="s">
        <v>300</v>
      </c>
      <c r="H140" s="13" t="n">
        <v>38.6</v>
      </c>
      <c r="I140" s="13" t="n">
        <v>33</v>
      </c>
      <c r="J140" s="13" t="n">
        <v>30.7</v>
      </c>
      <c r="K140" s="13" t="n">
        <v>35.3</v>
      </c>
      <c r="L140" s="13" t="n">
        <v>13.6</v>
      </c>
      <c r="M140" s="13" t="s">
        <v>515</v>
      </c>
      <c r="N140" s="13" t="n">
        <v>15.2</v>
      </c>
      <c r="O140" s="13" t="n">
        <v>776000</v>
      </c>
      <c r="P140" s="13" t="n">
        <v>2400</v>
      </c>
    </row>
    <row r="141" customFormat="false" ht="29" hidden="false" customHeight="false" outlineLevel="0" collapsed="false">
      <c r="A141" s="4" t="s">
        <v>991</v>
      </c>
      <c r="B141" s="13" t="s">
        <v>992</v>
      </c>
      <c r="C141" s="13" t="s">
        <v>241</v>
      </c>
      <c r="D141" s="13" t="s">
        <v>173</v>
      </c>
      <c r="E141" s="13" t="s">
        <v>344</v>
      </c>
      <c r="F141" s="13" t="n">
        <v>30.8</v>
      </c>
      <c r="G141" s="13" t="s">
        <v>378</v>
      </c>
      <c r="H141" s="13" t="n">
        <v>34.5</v>
      </c>
      <c r="I141" s="13" t="n">
        <v>18.4</v>
      </c>
      <c r="J141" s="13" t="n">
        <v>15.2</v>
      </c>
      <c r="K141" s="13" t="n">
        <v>21.7</v>
      </c>
      <c r="L141" s="13" t="n">
        <v>18.8</v>
      </c>
      <c r="M141" s="13" t="s">
        <v>908</v>
      </c>
      <c r="N141" s="13" t="n">
        <v>22.1</v>
      </c>
      <c r="O141" s="13" t="n">
        <v>149000</v>
      </c>
      <c r="P141" s="13" t="n">
        <v>800</v>
      </c>
    </row>
    <row r="142" customFormat="false" ht="15.5" hidden="false" customHeight="false" outlineLevel="0" collapsed="false">
      <c r="A142" s="4" t="s">
        <v>991</v>
      </c>
      <c r="B142" s="13" t="s">
        <v>993</v>
      </c>
      <c r="C142" s="13" t="s">
        <v>595</v>
      </c>
      <c r="D142" s="13" t="s">
        <v>305</v>
      </c>
      <c r="E142" s="13" t="s">
        <v>598</v>
      </c>
      <c r="F142" s="13" t="n">
        <v>41.9</v>
      </c>
      <c r="G142" s="13" t="s">
        <v>157</v>
      </c>
      <c r="H142" s="13" t="n">
        <v>45.5</v>
      </c>
      <c r="I142" s="13" t="n">
        <v>27.9</v>
      </c>
      <c r="J142" s="13" t="n">
        <v>24.8</v>
      </c>
      <c r="K142" s="13" t="n">
        <v>31</v>
      </c>
      <c r="L142" s="13" t="n">
        <v>15.1</v>
      </c>
      <c r="M142" s="13" t="s">
        <v>495</v>
      </c>
      <c r="N142" s="13" t="n">
        <v>17.6</v>
      </c>
      <c r="O142" s="13" t="n">
        <v>307000</v>
      </c>
      <c r="P142" s="13" t="n">
        <v>1000</v>
      </c>
    </row>
    <row r="143" customFormat="false" ht="29" hidden="false" customHeight="false" outlineLevel="0" collapsed="false">
      <c r="A143" s="4" t="s">
        <v>991</v>
      </c>
      <c r="B143" s="13" t="s">
        <v>277</v>
      </c>
      <c r="C143" s="13" t="s">
        <v>217</v>
      </c>
      <c r="D143" s="13" t="s">
        <v>340</v>
      </c>
      <c r="E143" s="13" t="s">
        <v>584</v>
      </c>
      <c r="F143" s="13" t="n">
        <v>41.8</v>
      </c>
      <c r="G143" s="13" t="s">
        <v>572</v>
      </c>
      <c r="H143" s="13" t="n">
        <v>47.1</v>
      </c>
      <c r="I143" s="13" t="n">
        <v>27</v>
      </c>
      <c r="J143" s="13" t="n">
        <v>22.5</v>
      </c>
      <c r="K143" s="13" t="n">
        <v>31.5</v>
      </c>
      <c r="L143" s="13" t="n">
        <v>8.4</v>
      </c>
      <c r="M143" s="13" t="s">
        <v>305</v>
      </c>
      <c r="N143" s="13" t="n">
        <v>11.4</v>
      </c>
      <c r="O143" s="13" t="n">
        <v>124000</v>
      </c>
      <c r="P143" s="13" t="n">
        <v>700</v>
      </c>
    </row>
    <row r="144" customFormat="false" ht="15.5" hidden="false" customHeight="false" outlineLevel="0" collapsed="false">
      <c r="A144" s="4" t="s">
        <v>991</v>
      </c>
      <c r="B144" s="13" t="s">
        <v>994</v>
      </c>
      <c r="C144" s="13" t="s">
        <v>412</v>
      </c>
      <c r="D144" s="13" t="s">
        <v>306</v>
      </c>
      <c r="E144" s="13" t="s">
        <v>249</v>
      </c>
      <c r="F144" s="13" t="n">
        <v>39</v>
      </c>
      <c r="G144" s="13" t="s">
        <v>239</v>
      </c>
      <c r="H144" s="13" t="n">
        <v>41.7</v>
      </c>
      <c r="I144" s="13" t="n">
        <v>24.9</v>
      </c>
      <c r="J144" s="13" t="n">
        <v>22.4</v>
      </c>
      <c r="K144" s="13" t="n">
        <v>27.4</v>
      </c>
      <c r="L144" s="13" t="n">
        <v>12.9</v>
      </c>
      <c r="M144" s="13" t="s">
        <v>475</v>
      </c>
      <c r="N144" s="13" t="n">
        <v>14.6</v>
      </c>
      <c r="O144" s="13" t="n">
        <v>694000</v>
      </c>
      <c r="P144" s="13" t="n">
        <v>1800</v>
      </c>
    </row>
    <row r="145" customFormat="false" ht="15.5" hidden="false" customHeight="false" outlineLevel="0" collapsed="false">
      <c r="A145" s="4" t="s">
        <v>991</v>
      </c>
      <c r="B145" s="13" t="s">
        <v>453</v>
      </c>
      <c r="C145" s="13" t="s">
        <v>241</v>
      </c>
      <c r="D145" s="13" t="s">
        <v>275</v>
      </c>
      <c r="E145" s="13" t="s">
        <v>595</v>
      </c>
      <c r="F145" s="13" t="n">
        <v>36.5</v>
      </c>
      <c r="G145" s="13" t="s">
        <v>431</v>
      </c>
      <c r="H145" s="13" t="n">
        <v>39.6</v>
      </c>
      <c r="I145" s="13" t="n">
        <v>28</v>
      </c>
      <c r="J145" s="13" t="n">
        <v>25.1</v>
      </c>
      <c r="K145" s="13" t="n">
        <v>31</v>
      </c>
      <c r="L145" s="13" t="n">
        <v>12</v>
      </c>
      <c r="M145" s="13" t="s">
        <v>433</v>
      </c>
      <c r="N145" s="13" t="n">
        <v>13.9</v>
      </c>
      <c r="O145" s="13" t="n">
        <v>553000</v>
      </c>
      <c r="P145" s="13" t="n">
        <v>1300</v>
      </c>
    </row>
    <row r="146" customFormat="false" ht="29" hidden="false" customHeight="false" outlineLevel="0" collapsed="false">
      <c r="A146" s="4" t="s">
        <v>991</v>
      </c>
      <c r="B146" s="13" t="s">
        <v>995</v>
      </c>
      <c r="C146" s="13" t="s">
        <v>500</v>
      </c>
      <c r="D146" s="13" t="s">
        <v>374</v>
      </c>
      <c r="E146" s="13" t="s">
        <v>423</v>
      </c>
      <c r="F146" s="13" t="n">
        <v>40.1</v>
      </c>
      <c r="G146" s="13" t="s">
        <v>525</v>
      </c>
      <c r="H146" s="13" t="n">
        <v>44.1</v>
      </c>
      <c r="I146" s="13" t="n">
        <v>22.6</v>
      </c>
      <c r="J146" s="13" t="n">
        <v>19.5</v>
      </c>
      <c r="K146" s="13" t="n">
        <v>25.7</v>
      </c>
      <c r="L146" s="13" t="n">
        <v>9.4</v>
      </c>
      <c r="M146" s="13" t="s">
        <v>470</v>
      </c>
      <c r="N146" s="13" t="n">
        <v>11.6</v>
      </c>
      <c r="O146" s="13" t="n">
        <v>221000</v>
      </c>
      <c r="P146" s="13" t="n">
        <v>900</v>
      </c>
    </row>
    <row r="147" customFormat="false" ht="15.5" hidden="false" customHeight="false" outlineLevel="0" collapsed="false">
      <c r="A147" s="4" t="s">
        <v>991</v>
      </c>
      <c r="B147" s="13" t="s">
        <v>996</v>
      </c>
      <c r="C147" s="13" t="s">
        <v>283</v>
      </c>
      <c r="D147" s="13" t="s">
        <v>446</v>
      </c>
      <c r="E147" s="13" t="s">
        <v>161</v>
      </c>
      <c r="F147" s="13" t="n">
        <v>40.5</v>
      </c>
      <c r="G147" s="13" t="s">
        <v>366</v>
      </c>
      <c r="H147" s="13" t="n">
        <v>43.8</v>
      </c>
      <c r="I147" s="13" t="n">
        <v>23.4</v>
      </c>
      <c r="J147" s="13" t="n">
        <v>20.6</v>
      </c>
      <c r="K147" s="13" t="n">
        <v>26.2</v>
      </c>
      <c r="L147" s="13" t="n">
        <v>8.8</v>
      </c>
      <c r="M147" s="13" t="s">
        <v>269</v>
      </c>
      <c r="N147" s="13" t="n">
        <v>10.8</v>
      </c>
      <c r="O147" s="13" t="n">
        <v>440000</v>
      </c>
      <c r="P147" s="13" t="n">
        <v>1100</v>
      </c>
    </row>
    <row r="148" customFormat="false" ht="15.5" hidden="false" customHeight="false" outlineLevel="0" collapsed="false">
      <c r="A148" s="4" t="s">
        <v>991</v>
      </c>
      <c r="B148" s="13" t="s">
        <v>330</v>
      </c>
      <c r="C148" s="13" t="s">
        <v>398</v>
      </c>
      <c r="D148" s="13" t="s">
        <v>226</v>
      </c>
      <c r="E148" s="13" t="s">
        <v>209</v>
      </c>
      <c r="F148" s="13" t="n">
        <v>38.4</v>
      </c>
      <c r="G148" s="13" t="s">
        <v>245</v>
      </c>
      <c r="H148" s="13" t="n">
        <v>42.4</v>
      </c>
      <c r="I148" s="13" t="n">
        <v>35.5</v>
      </c>
      <c r="J148" s="13" t="n">
        <v>31.7</v>
      </c>
      <c r="K148" s="13" t="n">
        <v>39.4</v>
      </c>
      <c r="L148" s="13" t="n">
        <v>9.8</v>
      </c>
      <c r="M148" s="13" t="s">
        <v>210</v>
      </c>
      <c r="N148" s="13" t="n">
        <v>12.2</v>
      </c>
      <c r="O148" s="13" t="n">
        <v>310000</v>
      </c>
      <c r="P148" s="13" t="n">
        <v>800</v>
      </c>
    </row>
    <row r="149" customFormat="false" ht="15.5" hidden="false" customHeight="false" outlineLevel="0" collapsed="false">
      <c r="A149" s="4" t="s">
        <v>991</v>
      </c>
      <c r="B149" s="13" t="s">
        <v>437</v>
      </c>
      <c r="C149" s="13" t="s">
        <v>202</v>
      </c>
      <c r="D149" s="13" t="s">
        <v>180</v>
      </c>
      <c r="E149" s="13" t="s">
        <v>416</v>
      </c>
      <c r="F149" s="13" t="n">
        <v>39.2</v>
      </c>
      <c r="G149" s="13" t="s">
        <v>1018</v>
      </c>
      <c r="H149" s="13" t="n">
        <v>42.8</v>
      </c>
      <c r="I149" s="13" t="n">
        <v>26.2</v>
      </c>
      <c r="J149" s="13" t="n">
        <v>23</v>
      </c>
      <c r="K149" s="13" t="n">
        <v>29.3</v>
      </c>
      <c r="L149" s="13" t="n">
        <v>13.7</v>
      </c>
      <c r="M149" s="13" t="s">
        <v>475</v>
      </c>
      <c r="N149" s="13" t="n">
        <v>16.2</v>
      </c>
      <c r="O149" s="13" t="n">
        <v>252000</v>
      </c>
      <c r="P149" s="13" t="n">
        <v>1100</v>
      </c>
    </row>
    <row r="150" customFormat="false" ht="29" hidden="false" customHeight="false" outlineLevel="0" collapsed="false">
      <c r="A150" s="4" t="s">
        <v>991</v>
      </c>
      <c r="B150" s="13" t="s">
        <v>997</v>
      </c>
      <c r="C150" s="13" t="s">
        <v>261</v>
      </c>
      <c r="D150" s="13" t="s">
        <v>150</v>
      </c>
      <c r="E150" s="13" t="s">
        <v>168</v>
      </c>
      <c r="F150" s="13" t="n">
        <v>36.9</v>
      </c>
      <c r="G150" s="13" t="s">
        <v>258</v>
      </c>
      <c r="H150" s="13" t="n">
        <v>40.1</v>
      </c>
      <c r="I150" s="13" t="n">
        <v>29.6</v>
      </c>
      <c r="J150" s="13" t="n">
        <v>26.5</v>
      </c>
      <c r="K150" s="13" t="n">
        <v>32.7</v>
      </c>
      <c r="L150" s="13" t="n">
        <v>10.3</v>
      </c>
      <c r="M150" s="13" t="s">
        <v>344</v>
      </c>
      <c r="N150" s="13" t="n">
        <v>12.3</v>
      </c>
      <c r="O150" s="13" t="n">
        <v>418000</v>
      </c>
      <c r="P150" s="13" t="n">
        <v>1300</v>
      </c>
    </row>
    <row r="151" customFormat="false" ht="15.5" hidden="false" customHeight="false" outlineLevel="0" collapsed="false">
      <c r="A151" s="4" t="s">
        <v>991</v>
      </c>
      <c r="B151" s="13" t="s">
        <v>998</v>
      </c>
      <c r="C151" s="13" t="s">
        <v>242</v>
      </c>
      <c r="D151" s="13" t="s">
        <v>169</v>
      </c>
      <c r="E151" s="13" t="s">
        <v>476</v>
      </c>
      <c r="F151" s="13" t="n">
        <v>34.2</v>
      </c>
      <c r="G151" s="13" t="s">
        <v>342</v>
      </c>
      <c r="H151" s="13" t="n">
        <v>37.8</v>
      </c>
      <c r="I151" s="13" t="n">
        <v>18.4</v>
      </c>
      <c r="J151" s="13" t="n">
        <v>15.4</v>
      </c>
      <c r="K151" s="13" t="n">
        <v>21.4</v>
      </c>
      <c r="L151" s="13" t="n">
        <v>12.9</v>
      </c>
      <c r="M151" s="13" t="s">
        <v>424</v>
      </c>
      <c r="N151" s="13" t="n">
        <v>15.4</v>
      </c>
      <c r="O151" s="13" t="n">
        <v>258000</v>
      </c>
      <c r="P151" s="13" t="n">
        <v>1500</v>
      </c>
    </row>
    <row r="152" customFormat="false" ht="15.5" hidden="false" customHeight="false" outlineLevel="0" collapsed="false">
      <c r="A152" s="4" t="s">
        <v>991</v>
      </c>
      <c r="B152" s="13" t="s">
        <v>467</v>
      </c>
      <c r="C152" s="13" t="s">
        <v>233</v>
      </c>
      <c r="D152" s="13" t="s">
        <v>226</v>
      </c>
      <c r="E152" s="13" t="s">
        <v>412</v>
      </c>
      <c r="F152" s="13" t="n">
        <v>36.2</v>
      </c>
      <c r="G152" s="13" t="s">
        <v>422</v>
      </c>
      <c r="H152" s="13" t="n">
        <v>39.6</v>
      </c>
      <c r="I152" s="13" t="n">
        <v>28.3</v>
      </c>
      <c r="J152" s="13" t="n">
        <v>25.2</v>
      </c>
      <c r="K152" s="13" t="n">
        <v>31.3</v>
      </c>
      <c r="L152" s="13" t="n">
        <v>14.9</v>
      </c>
      <c r="M152" s="13" t="s">
        <v>500</v>
      </c>
      <c r="N152" s="13" t="n">
        <v>17.5</v>
      </c>
      <c r="O152" s="13" t="n">
        <v>348000</v>
      </c>
      <c r="P152" s="13" t="n">
        <v>1000</v>
      </c>
    </row>
    <row r="153" customFormat="false" ht="15.5" hidden="false" customHeight="false" outlineLevel="0" collapsed="false">
      <c r="A153" s="4" t="s">
        <v>991</v>
      </c>
      <c r="B153" s="13" t="s">
        <v>999</v>
      </c>
      <c r="C153" s="13" t="s">
        <v>242</v>
      </c>
      <c r="D153" s="13" t="s">
        <v>318</v>
      </c>
      <c r="E153" s="13" t="s">
        <v>590</v>
      </c>
      <c r="F153" s="13" t="n">
        <v>33.8</v>
      </c>
      <c r="G153" s="13" t="s">
        <v>380</v>
      </c>
      <c r="H153" s="13" t="n">
        <v>37</v>
      </c>
      <c r="I153" s="13" t="n">
        <v>24.8</v>
      </c>
      <c r="J153" s="13" t="n">
        <v>22</v>
      </c>
      <c r="K153" s="13" t="n">
        <v>27.7</v>
      </c>
      <c r="L153" s="13" t="n">
        <v>16.3</v>
      </c>
      <c r="M153" s="13" t="s">
        <v>388</v>
      </c>
      <c r="N153" s="13" t="n">
        <v>18.7</v>
      </c>
      <c r="O153" s="13" t="n">
        <v>483000</v>
      </c>
      <c r="P153" s="13" t="n">
        <v>1300</v>
      </c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/>
    <oddFooter/>
    <firstHeader/>
    <firstFooter/>
  </headerFooter>
  <tableParts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15" customHeight="true" zeroHeight="false" outlineLevelRow="0" outlineLevelCol="0"/>
  <cols>
    <col collapsed="false" customWidth="true" hidden="false" outlineLevel="0" max="1" min="1" style="1" width="33.16"/>
    <col collapsed="false" customWidth="true" hidden="false" outlineLevel="0" max="10" min="2" style="1" width="16.92"/>
    <col collapsed="false" customWidth="false" hidden="false" outlineLevel="0" max="16384" min="11" style="1" width="11.73"/>
  </cols>
  <sheetData>
    <row r="1" customFormat="false" ht="19.7" hidden="false" customHeight="false" outlineLevel="0" collapsed="false">
      <c r="A1" s="6" t="s">
        <v>41</v>
      </c>
    </row>
    <row r="2" customFormat="false" ht="15" hidden="false" customHeight="false" outlineLevel="0" collapsed="false">
      <c r="A2" s="1" t="s">
        <v>28</v>
      </c>
    </row>
    <row r="3" customFormat="false" ht="15" hidden="false" customHeight="false" outlineLevel="0" collapsed="false">
      <c r="A3" s="10" t="str">
        <f aca="false">HYPERLINK("#'Contents'!A1", "Back to Contents page")</f>
        <v>Back to Contents page</v>
      </c>
    </row>
    <row r="4" customFormat="false" ht="15" hidden="false" customHeight="false" outlineLevel="0" collapsed="false">
      <c r="A4" s="1" t="s">
        <v>978</v>
      </c>
    </row>
    <row r="5" customFormat="false" ht="56" hidden="false" customHeight="false" outlineLevel="0" collapsed="false">
      <c r="A5" s="11" t="s">
        <v>109</v>
      </c>
      <c r="B5" s="12" t="s">
        <v>110</v>
      </c>
      <c r="C5" s="12" t="s">
        <v>1026</v>
      </c>
      <c r="D5" s="12" t="s">
        <v>1027</v>
      </c>
      <c r="E5" s="12" t="s">
        <v>1028</v>
      </c>
      <c r="F5" s="12" t="s">
        <v>1029</v>
      </c>
      <c r="G5" s="12" t="s">
        <v>1030</v>
      </c>
      <c r="H5" s="12" t="s">
        <v>1031</v>
      </c>
      <c r="I5" s="12" t="s">
        <v>126</v>
      </c>
      <c r="J5" s="12" t="s">
        <v>127</v>
      </c>
    </row>
    <row r="6" customFormat="false" ht="15.5" hidden="false" customHeight="false" outlineLevel="0" collapsed="false">
      <c r="A6" s="4" t="s">
        <v>128</v>
      </c>
      <c r="B6" s="13" t="s">
        <v>128</v>
      </c>
      <c r="C6" s="13" t="n">
        <v>44.1</v>
      </c>
      <c r="D6" s="13" t="s">
        <v>1020</v>
      </c>
      <c r="E6" s="13" t="n">
        <v>45.1</v>
      </c>
      <c r="F6" s="13" t="n">
        <v>38.7</v>
      </c>
      <c r="G6" s="13" t="n">
        <v>37.7</v>
      </c>
      <c r="H6" s="13" t="n">
        <v>39.7</v>
      </c>
      <c r="I6" s="13" t="n">
        <v>4556000</v>
      </c>
      <c r="J6" s="13" t="n">
        <v>14700</v>
      </c>
    </row>
    <row r="7" customFormat="false" ht="29" hidden="false" customHeight="false" outlineLevel="0" collapsed="false">
      <c r="A7" s="4" t="s">
        <v>140</v>
      </c>
      <c r="B7" s="13" t="s">
        <v>141</v>
      </c>
      <c r="C7" s="13" t="n">
        <v>41</v>
      </c>
      <c r="D7" s="13" t="s">
        <v>492</v>
      </c>
      <c r="E7" s="13" t="n">
        <v>43.3</v>
      </c>
      <c r="F7" s="13" t="n">
        <v>41.1</v>
      </c>
      <c r="G7" s="13" t="n">
        <v>38.8</v>
      </c>
      <c r="H7" s="13" t="n">
        <v>43.3</v>
      </c>
      <c r="I7" s="13" t="n">
        <v>876000</v>
      </c>
      <c r="J7" s="13" t="n">
        <v>2700</v>
      </c>
    </row>
    <row r="8" customFormat="false" ht="29" hidden="false" customHeight="false" outlineLevel="0" collapsed="false">
      <c r="A8" s="4" t="s">
        <v>140</v>
      </c>
      <c r="B8" s="13" t="s">
        <v>153</v>
      </c>
      <c r="C8" s="13" t="n">
        <v>42.8</v>
      </c>
      <c r="D8" s="13" t="s">
        <v>354</v>
      </c>
      <c r="E8" s="13" t="n">
        <v>45.1</v>
      </c>
      <c r="F8" s="13" t="n">
        <v>40</v>
      </c>
      <c r="G8" s="13" t="n">
        <v>37.7</v>
      </c>
      <c r="H8" s="13" t="n">
        <v>42.2</v>
      </c>
      <c r="I8" s="13" t="n">
        <v>855000</v>
      </c>
      <c r="J8" s="13" t="n">
        <v>2900</v>
      </c>
    </row>
    <row r="9" customFormat="false" ht="29" hidden="false" customHeight="false" outlineLevel="0" collapsed="false">
      <c r="A9" s="4" t="s">
        <v>140</v>
      </c>
      <c r="B9" s="13" t="s">
        <v>163</v>
      </c>
      <c r="C9" s="13" t="n">
        <v>44</v>
      </c>
      <c r="D9" s="13" t="s">
        <v>396</v>
      </c>
      <c r="E9" s="13" t="n">
        <v>46.2</v>
      </c>
      <c r="F9" s="13" t="n">
        <v>39.5</v>
      </c>
      <c r="G9" s="13" t="n">
        <v>37.3</v>
      </c>
      <c r="H9" s="13" t="n">
        <v>41.7</v>
      </c>
      <c r="I9" s="13" t="n">
        <v>919000</v>
      </c>
      <c r="J9" s="13" t="n">
        <v>3300</v>
      </c>
    </row>
    <row r="10" customFormat="false" ht="29" hidden="false" customHeight="false" outlineLevel="0" collapsed="false">
      <c r="A10" s="4" t="s">
        <v>140</v>
      </c>
      <c r="B10" s="13" t="s">
        <v>173</v>
      </c>
      <c r="C10" s="13" t="n">
        <v>43.6</v>
      </c>
      <c r="D10" s="13" t="s">
        <v>166</v>
      </c>
      <c r="E10" s="13" t="n">
        <v>45.7</v>
      </c>
      <c r="F10" s="13" t="n">
        <v>38.2</v>
      </c>
      <c r="G10" s="13" t="n">
        <v>36.1</v>
      </c>
      <c r="H10" s="13" t="n">
        <v>40.3</v>
      </c>
      <c r="I10" s="13" t="n">
        <v>972000</v>
      </c>
      <c r="J10" s="13" t="n">
        <v>3200</v>
      </c>
    </row>
    <row r="11" customFormat="false" ht="29" hidden="false" customHeight="false" outlineLevel="0" collapsed="false">
      <c r="A11" s="4" t="s">
        <v>140</v>
      </c>
      <c r="B11" s="13" t="s">
        <v>184</v>
      </c>
      <c r="C11" s="13" t="n">
        <v>48.6</v>
      </c>
      <c r="D11" s="13" t="s">
        <v>1032</v>
      </c>
      <c r="E11" s="13" t="n">
        <v>50.9</v>
      </c>
      <c r="F11" s="13" t="n">
        <v>35.1</v>
      </c>
      <c r="G11" s="13" t="n">
        <v>33</v>
      </c>
      <c r="H11" s="13" t="n">
        <v>37.3</v>
      </c>
      <c r="I11" s="13" t="n">
        <v>934000</v>
      </c>
      <c r="J11" s="13" t="n">
        <v>2600</v>
      </c>
    </row>
    <row r="12" customFormat="false" ht="15.5" hidden="false" customHeight="false" outlineLevel="0" collapsed="false">
      <c r="A12" s="4" t="s">
        <v>194</v>
      </c>
      <c r="B12" s="13" t="s">
        <v>195</v>
      </c>
      <c r="C12" s="13" t="n">
        <v>44.1</v>
      </c>
      <c r="D12" s="13" t="s">
        <v>456</v>
      </c>
      <c r="E12" s="13" t="n">
        <v>45.8</v>
      </c>
      <c r="F12" s="13" t="n">
        <v>37.1</v>
      </c>
      <c r="G12" s="13" t="n">
        <v>35.5</v>
      </c>
      <c r="H12" s="13" t="n">
        <v>38.8</v>
      </c>
      <c r="I12" s="13" t="n">
        <v>1735000</v>
      </c>
      <c r="J12" s="13" t="n">
        <v>4600</v>
      </c>
    </row>
    <row r="13" customFormat="false" ht="15.5" hidden="false" customHeight="false" outlineLevel="0" collapsed="false">
      <c r="A13" s="4" t="s">
        <v>194</v>
      </c>
      <c r="B13" s="13" t="s">
        <v>203</v>
      </c>
      <c r="C13" s="13" t="n">
        <v>45</v>
      </c>
      <c r="D13" s="13" t="s">
        <v>522</v>
      </c>
      <c r="E13" s="13" t="n">
        <v>46.7</v>
      </c>
      <c r="F13" s="13" t="n">
        <v>40</v>
      </c>
      <c r="G13" s="13" t="n">
        <v>38.3</v>
      </c>
      <c r="H13" s="13" t="n">
        <v>41.7</v>
      </c>
      <c r="I13" s="13" t="n">
        <v>1530000</v>
      </c>
      <c r="J13" s="13" t="n">
        <v>4800</v>
      </c>
    </row>
    <row r="14" customFormat="false" ht="29" hidden="false" customHeight="false" outlineLevel="0" collapsed="false">
      <c r="A14" s="4" t="s">
        <v>194</v>
      </c>
      <c r="B14" s="13" t="s">
        <v>212</v>
      </c>
      <c r="C14" s="13" t="n">
        <v>42.6</v>
      </c>
      <c r="D14" s="13" t="s">
        <v>328</v>
      </c>
      <c r="E14" s="13" t="n">
        <v>45.9</v>
      </c>
      <c r="F14" s="13" t="n">
        <v>43.4</v>
      </c>
      <c r="G14" s="13" t="n">
        <v>40.1</v>
      </c>
      <c r="H14" s="13" t="n">
        <v>46.6</v>
      </c>
      <c r="I14" s="13" t="n">
        <v>371000</v>
      </c>
      <c r="J14" s="13" t="n">
        <v>1400</v>
      </c>
    </row>
    <row r="15" customFormat="false" ht="15.5" hidden="false" customHeight="false" outlineLevel="0" collapsed="false">
      <c r="A15" s="4" t="s">
        <v>194</v>
      </c>
      <c r="B15" s="13" t="s">
        <v>221</v>
      </c>
      <c r="C15" s="13" t="n">
        <v>44.4</v>
      </c>
      <c r="D15" s="13" t="s">
        <v>407</v>
      </c>
      <c r="E15" s="13" t="n">
        <v>50.2</v>
      </c>
      <c r="F15" s="13" t="n">
        <v>42.2</v>
      </c>
      <c r="G15" s="13" t="n">
        <v>36.5</v>
      </c>
      <c r="H15" s="13" t="n">
        <v>47.9</v>
      </c>
      <c r="I15" s="13" t="n">
        <v>111000</v>
      </c>
      <c r="J15" s="13" t="n">
        <v>600</v>
      </c>
    </row>
    <row r="16" customFormat="false" ht="15.5" hidden="false" customHeight="false" outlineLevel="0" collapsed="false">
      <c r="A16" s="4" t="s">
        <v>194</v>
      </c>
      <c r="B16" s="13" t="s">
        <v>227</v>
      </c>
      <c r="C16" s="13" t="n">
        <v>41.9</v>
      </c>
      <c r="D16" s="13" t="s">
        <v>392</v>
      </c>
      <c r="E16" s="13" t="n">
        <v>44.7</v>
      </c>
      <c r="F16" s="13" t="n">
        <v>39.6</v>
      </c>
      <c r="G16" s="13" t="n">
        <v>36.8</v>
      </c>
      <c r="H16" s="13" t="n">
        <v>42.3</v>
      </c>
      <c r="I16" s="13" t="n">
        <v>539000</v>
      </c>
      <c r="J16" s="13" t="n">
        <v>1800</v>
      </c>
    </row>
    <row r="17" customFormat="false" ht="15.5" hidden="false" customHeight="false" outlineLevel="0" collapsed="false">
      <c r="A17" s="4" t="s">
        <v>194</v>
      </c>
      <c r="B17" s="13" t="s">
        <v>235</v>
      </c>
      <c r="C17" s="13" t="n">
        <v>44.7</v>
      </c>
      <c r="D17" s="13" t="s">
        <v>207</v>
      </c>
      <c r="E17" s="13" t="n">
        <v>48.4</v>
      </c>
      <c r="F17" s="13" t="n">
        <v>32.2</v>
      </c>
      <c r="G17" s="13" t="n">
        <v>28.8</v>
      </c>
      <c r="H17" s="13" t="n">
        <v>35.7</v>
      </c>
      <c r="I17" s="13" t="n">
        <v>269000</v>
      </c>
      <c r="J17" s="13" t="n">
        <v>1500</v>
      </c>
    </row>
    <row r="18" customFormat="false" ht="15.5" hidden="false" customHeight="false" outlineLevel="0" collapsed="false">
      <c r="A18" s="4" t="s">
        <v>243</v>
      </c>
      <c r="B18" s="13" t="s">
        <v>244</v>
      </c>
      <c r="C18" s="13" t="n">
        <v>43.7</v>
      </c>
      <c r="D18" s="13" t="s">
        <v>289</v>
      </c>
      <c r="E18" s="13" t="n">
        <v>49.3</v>
      </c>
      <c r="F18" s="13" t="n">
        <v>36.1</v>
      </c>
      <c r="G18" s="13" t="n">
        <v>30.7</v>
      </c>
      <c r="H18" s="13" t="n">
        <v>41.6</v>
      </c>
      <c r="I18" s="13" t="n">
        <v>189000</v>
      </c>
      <c r="J18" s="13" t="n">
        <v>400</v>
      </c>
    </row>
    <row r="19" customFormat="false" ht="15.5" hidden="false" customHeight="false" outlineLevel="0" collapsed="false">
      <c r="A19" s="4" t="s">
        <v>243</v>
      </c>
      <c r="B19" s="13" t="s">
        <v>250</v>
      </c>
      <c r="C19" s="13" t="n">
        <v>41.7</v>
      </c>
      <c r="D19" s="13" t="s">
        <v>1025</v>
      </c>
      <c r="E19" s="13" t="n">
        <v>46.7</v>
      </c>
      <c r="F19" s="13" t="n">
        <v>45.5</v>
      </c>
      <c r="G19" s="13" t="n">
        <v>40.6</v>
      </c>
      <c r="H19" s="13" t="n">
        <v>50.4</v>
      </c>
      <c r="I19" s="13" t="n">
        <v>215000</v>
      </c>
      <c r="J19" s="13" t="n">
        <v>600</v>
      </c>
    </row>
    <row r="20" customFormat="false" ht="15.5" hidden="false" customHeight="false" outlineLevel="0" collapsed="false">
      <c r="A20" s="4" t="s">
        <v>243</v>
      </c>
      <c r="B20" s="13" t="s">
        <v>257</v>
      </c>
      <c r="C20" s="13" t="n">
        <v>35.3</v>
      </c>
      <c r="D20" s="13" t="s">
        <v>214</v>
      </c>
      <c r="E20" s="13" t="n">
        <v>41.3</v>
      </c>
      <c r="F20" s="13" t="n">
        <v>45.6</v>
      </c>
      <c r="G20" s="13" t="n">
        <v>39.3</v>
      </c>
      <c r="H20" s="13" t="n">
        <v>51.9</v>
      </c>
      <c r="I20" s="13" t="n">
        <v>96000</v>
      </c>
      <c r="J20" s="13" t="n">
        <v>300</v>
      </c>
    </row>
    <row r="21" customFormat="false" ht="15.5" hidden="false" customHeight="false" outlineLevel="0" collapsed="false">
      <c r="A21" s="4" t="s">
        <v>243</v>
      </c>
      <c r="B21" s="13" t="s">
        <v>264</v>
      </c>
      <c r="C21" s="13" t="n">
        <v>45.5</v>
      </c>
      <c r="D21" s="13" t="s">
        <v>561</v>
      </c>
      <c r="E21" s="13" t="n">
        <v>51.3</v>
      </c>
      <c r="F21" s="13" t="n">
        <v>29.2</v>
      </c>
      <c r="G21" s="13" t="n">
        <v>24.2</v>
      </c>
      <c r="H21" s="13" t="n">
        <v>34.2</v>
      </c>
      <c r="I21" s="13" t="n">
        <v>75000</v>
      </c>
      <c r="J21" s="13" t="n">
        <v>400</v>
      </c>
    </row>
    <row r="22" customFormat="false" ht="15.5" hidden="false" customHeight="false" outlineLevel="0" collapsed="false">
      <c r="A22" s="4" t="s">
        <v>243</v>
      </c>
      <c r="B22" s="13" t="s">
        <v>271</v>
      </c>
      <c r="C22" s="13" t="n">
        <v>52</v>
      </c>
      <c r="D22" s="13" t="s">
        <v>314</v>
      </c>
      <c r="E22" s="13" t="n">
        <v>58.6</v>
      </c>
      <c r="F22" s="13" t="n">
        <v>32.7</v>
      </c>
      <c r="G22" s="13" t="n">
        <v>26.7</v>
      </c>
      <c r="H22" s="13" t="n">
        <v>38.7</v>
      </c>
      <c r="I22" s="13" t="n">
        <v>43000</v>
      </c>
      <c r="J22" s="13" t="n">
        <v>300</v>
      </c>
    </row>
    <row r="23" customFormat="false" ht="29" hidden="false" customHeight="false" outlineLevel="0" collapsed="false">
      <c r="A23" s="4" t="s">
        <v>243</v>
      </c>
      <c r="B23" s="13" t="s">
        <v>277</v>
      </c>
      <c r="C23" s="13" t="n">
        <v>50.6</v>
      </c>
      <c r="D23" s="13" t="s">
        <v>1033</v>
      </c>
      <c r="E23" s="13" t="n">
        <v>55.9</v>
      </c>
      <c r="F23" s="13" t="n">
        <v>35.4</v>
      </c>
      <c r="G23" s="13" t="n">
        <v>30.5</v>
      </c>
      <c r="H23" s="13" t="n">
        <v>40.4</v>
      </c>
      <c r="I23" s="13" t="n">
        <v>124000</v>
      </c>
      <c r="J23" s="13" t="n">
        <v>700</v>
      </c>
    </row>
    <row r="24" customFormat="false" ht="15.5" hidden="false" customHeight="false" outlineLevel="0" collapsed="false">
      <c r="A24" s="4" t="s">
        <v>243</v>
      </c>
      <c r="B24" s="13" t="s">
        <v>286</v>
      </c>
      <c r="C24" s="13" t="n">
        <v>34.6</v>
      </c>
      <c r="D24" s="13" t="s">
        <v>532</v>
      </c>
      <c r="E24" s="13" t="n">
        <v>40.8</v>
      </c>
      <c r="F24" s="13" t="n">
        <v>49.6</v>
      </c>
      <c r="G24" s="13" t="n">
        <v>43.3</v>
      </c>
      <c r="H24" s="13" t="n">
        <v>56</v>
      </c>
      <c r="I24" s="13" t="n">
        <v>125000</v>
      </c>
      <c r="J24" s="13" t="n">
        <v>300</v>
      </c>
    </row>
    <row r="25" customFormat="false" ht="15.5" hidden="false" customHeight="false" outlineLevel="0" collapsed="false">
      <c r="A25" s="4" t="s">
        <v>243</v>
      </c>
      <c r="B25" s="13" t="s">
        <v>293</v>
      </c>
      <c r="C25" s="13" t="n">
        <v>51.8</v>
      </c>
      <c r="D25" s="13" t="s">
        <v>669</v>
      </c>
      <c r="E25" s="13" t="n">
        <v>58</v>
      </c>
      <c r="F25" s="13" t="n">
        <v>39.4</v>
      </c>
      <c r="G25" s="13" t="n">
        <v>33.5</v>
      </c>
      <c r="H25" s="13" t="n">
        <v>45.4</v>
      </c>
      <c r="I25" s="13" t="n">
        <v>100000</v>
      </c>
      <c r="J25" s="13" t="n">
        <v>400</v>
      </c>
    </row>
    <row r="26" customFormat="false" ht="15.5" hidden="false" customHeight="false" outlineLevel="0" collapsed="false">
      <c r="A26" s="4" t="s">
        <v>243</v>
      </c>
      <c r="B26" s="13" t="s">
        <v>299</v>
      </c>
      <c r="C26" s="13" t="n">
        <v>55.9</v>
      </c>
      <c r="D26" s="13" t="s">
        <v>1034</v>
      </c>
      <c r="E26" s="13" t="n">
        <v>62.8</v>
      </c>
      <c r="F26" s="13" t="n">
        <v>26</v>
      </c>
      <c r="G26" s="13" t="n">
        <v>20.3</v>
      </c>
      <c r="H26" s="13" t="n">
        <v>31.7</v>
      </c>
      <c r="I26" s="13" t="n">
        <v>90000</v>
      </c>
      <c r="J26" s="13" t="n">
        <v>300</v>
      </c>
    </row>
    <row r="27" customFormat="false" ht="15.5" hidden="false" customHeight="false" outlineLevel="0" collapsed="false">
      <c r="A27" s="4" t="s">
        <v>243</v>
      </c>
      <c r="B27" s="13" t="s">
        <v>307</v>
      </c>
      <c r="C27" s="13" t="n">
        <v>46.3</v>
      </c>
      <c r="D27" s="13" t="s">
        <v>561</v>
      </c>
      <c r="E27" s="13" t="n">
        <v>52.7</v>
      </c>
      <c r="F27" s="13" t="n">
        <v>35.4</v>
      </c>
      <c r="G27" s="13" t="n">
        <v>29.3</v>
      </c>
      <c r="H27" s="13" t="n">
        <v>41.6</v>
      </c>
      <c r="I27" s="13" t="n">
        <v>92000</v>
      </c>
      <c r="J27" s="13" t="n">
        <v>300</v>
      </c>
    </row>
    <row r="28" customFormat="false" ht="15.5" hidden="false" customHeight="false" outlineLevel="0" collapsed="false">
      <c r="A28" s="4" t="s">
        <v>243</v>
      </c>
      <c r="B28" s="13" t="s">
        <v>311</v>
      </c>
      <c r="C28" s="13" t="n">
        <v>51.6</v>
      </c>
      <c r="D28" s="13" t="s">
        <v>542</v>
      </c>
      <c r="E28" s="13" t="n">
        <v>59.1</v>
      </c>
      <c r="F28" s="13" t="n">
        <v>35</v>
      </c>
      <c r="G28" s="13" t="n">
        <v>27.8</v>
      </c>
      <c r="H28" s="13" t="n">
        <v>42.2</v>
      </c>
      <c r="I28" s="13" t="n">
        <v>78000</v>
      </c>
      <c r="J28" s="13" t="n">
        <v>300</v>
      </c>
    </row>
    <row r="29" customFormat="false" ht="15.5" hidden="false" customHeight="false" outlineLevel="0" collapsed="false">
      <c r="A29" s="4" t="s">
        <v>243</v>
      </c>
      <c r="B29" s="13" t="s">
        <v>319</v>
      </c>
      <c r="C29" s="13" t="n">
        <v>47.5</v>
      </c>
      <c r="D29" s="13" t="s">
        <v>1035</v>
      </c>
      <c r="E29" s="13" t="n">
        <v>50.8</v>
      </c>
      <c r="F29" s="13" t="n">
        <v>32.2</v>
      </c>
      <c r="G29" s="13" t="n">
        <v>29</v>
      </c>
      <c r="H29" s="13" t="n">
        <v>35.3</v>
      </c>
      <c r="I29" s="13" t="n">
        <v>440000</v>
      </c>
      <c r="J29" s="13" t="n">
        <v>1100</v>
      </c>
    </row>
    <row r="30" customFormat="false" ht="15.5" hidden="false" customHeight="false" outlineLevel="0" collapsed="false">
      <c r="A30" s="4" t="s">
        <v>243</v>
      </c>
      <c r="B30" s="13" t="s">
        <v>324</v>
      </c>
      <c r="C30" s="13" t="n">
        <v>42.3</v>
      </c>
      <c r="D30" s="13" t="s">
        <v>238</v>
      </c>
      <c r="E30" s="13" t="n">
        <v>47.9</v>
      </c>
      <c r="F30" s="13" t="n">
        <v>42.5</v>
      </c>
      <c r="G30" s="13" t="n">
        <v>36.9</v>
      </c>
      <c r="H30" s="13" t="n">
        <v>48.1</v>
      </c>
      <c r="I30" s="13" t="n">
        <v>131000</v>
      </c>
      <c r="J30" s="13" t="n">
        <v>400</v>
      </c>
    </row>
    <row r="31" customFormat="false" ht="15.5" hidden="false" customHeight="false" outlineLevel="0" collapsed="false">
      <c r="A31" s="4" t="s">
        <v>243</v>
      </c>
      <c r="B31" s="13" t="s">
        <v>330</v>
      </c>
      <c r="C31" s="13" t="n">
        <v>42.6</v>
      </c>
      <c r="D31" s="13" t="s">
        <v>312</v>
      </c>
      <c r="E31" s="13" t="n">
        <v>46.7</v>
      </c>
      <c r="F31" s="13" t="n">
        <v>45.3</v>
      </c>
      <c r="G31" s="13" t="n">
        <v>41.2</v>
      </c>
      <c r="H31" s="13" t="n">
        <v>49.4</v>
      </c>
      <c r="I31" s="13" t="n">
        <v>310000</v>
      </c>
      <c r="J31" s="13" t="n">
        <v>800</v>
      </c>
    </row>
    <row r="32" customFormat="false" ht="15.5" hidden="false" customHeight="false" outlineLevel="0" collapsed="false">
      <c r="A32" s="4" t="s">
        <v>243</v>
      </c>
      <c r="B32" s="13" t="s">
        <v>335</v>
      </c>
      <c r="C32" s="13" t="n">
        <v>41.1</v>
      </c>
      <c r="D32" s="13" t="s">
        <v>541</v>
      </c>
      <c r="E32" s="13" t="n">
        <v>44.3</v>
      </c>
      <c r="F32" s="13" t="n">
        <v>40.2</v>
      </c>
      <c r="G32" s="13" t="n">
        <v>37</v>
      </c>
      <c r="H32" s="13" t="n">
        <v>43.5</v>
      </c>
      <c r="I32" s="13" t="n">
        <v>527000</v>
      </c>
      <c r="J32" s="13" t="n">
        <v>1200</v>
      </c>
    </row>
    <row r="33" customFormat="false" ht="15.5" hidden="false" customHeight="false" outlineLevel="0" collapsed="false">
      <c r="A33" s="4" t="s">
        <v>243</v>
      </c>
      <c r="B33" s="13" t="s">
        <v>341</v>
      </c>
      <c r="C33" s="13" t="n">
        <v>37.4</v>
      </c>
      <c r="D33" s="13" t="s">
        <v>432</v>
      </c>
      <c r="E33" s="13" t="n">
        <v>42.1</v>
      </c>
      <c r="F33" s="13" t="n">
        <v>31.4</v>
      </c>
      <c r="G33" s="13" t="n">
        <v>27</v>
      </c>
      <c r="H33" s="13" t="n">
        <v>35.9</v>
      </c>
      <c r="I33" s="13" t="n">
        <v>198000</v>
      </c>
      <c r="J33" s="13" t="n">
        <v>600</v>
      </c>
    </row>
    <row r="34" customFormat="false" ht="15.5" hidden="false" customHeight="false" outlineLevel="0" collapsed="false">
      <c r="A34" s="4" t="s">
        <v>243</v>
      </c>
      <c r="B34" s="13" t="s">
        <v>345</v>
      </c>
      <c r="C34" s="13" t="n">
        <v>51.3</v>
      </c>
      <c r="D34" s="13" t="s">
        <v>621</v>
      </c>
      <c r="E34" s="13" t="n">
        <v>57.5</v>
      </c>
      <c r="F34" s="13" t="n">
        <v>35.5</v>
      </c>
      <c r="G34" s="13" t="n">
        <v>29.6</v>
      </c>
      <c r="H34" s="13" t="n">
        <v>41.4</v>
      </c>
      <c r="I34" s="13" t="n">
        <v>66000</v>
      </c>
      <c r="J34" s="13" t="n">
        <v>300</v>
      </c>
    </row>
    <row r="35" customFormat="false" ht="15.5" hidden="false" customHeight="false" outlineLevel="0" collapsed="false">
      <c r="A35" s="4" t="s">
        <v>243</v>
      </c>
      <c r="B35" s="13" t="s">
        <v>352</v>
      </c>
      <c r="C35" s="13" t="n">
        <v>45.3</v>
      </c>
      <c r="D35" s="13" t="s">
        <v>407</v>
      </c>
      <c r="E35" s="13" t="n">
        <v>51.9</v>
      </c>
      <c r="F35" s="13" t="n">
        <v>36.4</v>
      </c>
      <c r="G35" s="13" t="n">
        <v>29.9</v>
      </c>
      <c r="H35" s="13" t="n">
        <v>42.9</v>
      </c>
      <c r="I35" s="13" t="n">
        <v>79000</v>
      </c>
      <c r="J35" s="13" t="n">
        <v>300</v>
      </c>
    </row>
    <row r="36" customFormat="false" ht="15.5" hidden="false" customHeight="false" outlineLevel="0" collapsed="false">
      <c r="A36" s="4" t="s">
        <v>243</v>
      </c>
      <c r="B36" s="13" t="s">
        <v>359</v>
      </c>
      <c r="C36" s="13" t="n">
        <v>35.4</v>
      </c>
      <c r="D36" s="13" t="s">
        <v>532</v>
      </c>
      <c r="E36" s="13" t="n">
        <v>42.4</v>
      </c>
      <c r="F36" s="13" t="n">
        <v>40.8</v>
      </c>
      <c r="G36" s="13" t="n">
        <v>33.8</v>
      </c>
      <c r="H36" s="13" t="n">
        <v>47.8</v>
      </c>
      <c r="I36" s="13" t="n">
        <v>79000</v>
      </c>
      <c r="J36" s="13" t="n">
        <v>300</v>
      </c>
    </row>
    <row r="37" customFormat="false" ht="15.5" hidden="false" customHeight="false" outlineLevel="0" collapsed="false">
      <c r="A37" s="4" t="s">
        <v>243</v>
      </c>
      <c r="B37" s="13" t="s">
        <v>365</v>
      </c>
      <c r="C37" s="13" t="n">
        <v>44.5</v>
      </c>
      <c r="D37" s="13" t="s">
        <v>451</v>
      </c>
      <c r="E37" s="13" t="n">
        <v>51.8</v>
      </c>
      <c r="F37" s="13" t="n">
        <v>36.8</v>
      </c>
      <c r="G37" s="13" t="n">
        <v>29.8</v>
      </c>
      <c r="H37" s="13" t="n">
        <v>43.8</v>
      </c>
      <c r="I37" s="13" t="n">
        <v>22000</v>
      </c>
      <c r="J37" s="13" t="n">
        <v>300</v>
      </c>
    </row>
    <row r="38" customFormat="false" ht="15.5" hidden="false" customHeight="false" outlineLevel="0" collapsed="false">
      <c r="A38" s="4" t="s">
        <v>243</v>
      </c>
      <c r="B38" s="13" t="s">
        <v>370</v>
      </c>
      <c r="C38" s="13" t="n">
        <v>46.9</v>
      </c>
      <c r="D38" s="13" t="s">
        <v>215</v>
      </c>
      <c r="E38" s="13" t="n">
        <v>53.3</v>
      </c>
      <c r="F38" s="13" t="n">
        <v>49</v>
      </c>
      <c r="G38" s="13" t="n">
        <v>42.7</v>
      </c>
      <c r="H38" s="13" t="n">
        <v>55.3</v>
      </c>
      <c r="I38" s="13" t="n">
        <v>112000</v>
      </c>
      <c r="J38" s="13" t="n">
        <v>400</v>
      </c>
    </row>
    <row r="39" customFormat="false" ht="15.5" hidden="false" customHeight="false" outlineLevel="0" collapsed="false">
      <c r="A39" s="4" t="s">
        <v>243</v>
      </c>
      <c r="B39" s="13" t="s">
        <v>377</v>
      </c>
      <c r="C39" s="13" t="n">
        <v>39.9</v>
      </c>
      <c r="D39" s="13" t="s">
        <v>479</v>
      </c>
      <c r="E39" s="13" t="n">
        <v>44.3</v>
      </c>
      <c r="F39" s="13" t="n">
        <v>39.3</v>
      </c>
      <c r="G39" s="13" t="n">
        <v>34.9</v>
      </c>
      <c r="H39" s="13" t="n">
        <v>43.7</v>
      </c>
      <c r="I39" s="13" t="n">
        <v>281000</v>
      </c>
      <c r="J39" s="13" t="n">
        <v>700</v>
      </c>
    </row>
    <row r="40" customFormat="false" ht="15.5" hidden="false" customHeight="false" outlineLevel="0" collapsed="false">
      <c r="A40" s="4" t="s">
        <v>243</v>
      </c>
      <c r="B40" s="13" t="s">
        <v>384</v>
      </c>
      <c r="C40" s="13" t="n">
        <v>64</v>
      </c>
      <c r="D40" s="13" t="s">
        <v>760</v>
      </c>
      <c r="E40" s="13" t="n">
        <v>71.8</v>
      </c>
      <c r="F40" s="13" t="n">
        <v>27.3</v>
      </c>
      <c r="G40" s="13" t="n">
        <v>19.7</v>
      </c>
      <c r="H40" s="13" t="n">
        <v>34.8</v>
      </c>
      <c r="I40" s="13" t="n">
        <v>19000</v>
      </c>
      <c r="J40" s="13" t="n">
        <v>300</v>
      </c>
    </row>
    <row r="41" customFormat="false" ht="15.5" hidden="false" customHeight="false" outlineLevel="0" collapsed="false">
      <c r="A41" s="4" t="s">
        <v>243</v>
      </c>
      <c r="B41" s="13" t="s">
        <v>389</v>
      </c>
      <c r="C41" s="13" t="n">
        <v>48.7</v>
      </c>
      <c r="D41" s="13" t="s">
        <v>444</v>
      </c>
      <c r="E41" s="13" t="n">
        <v>54.5</v>
      </c>
      <c r="F41" s="13" t="n">
        <v>35.1</v>
      </c>
      <c r="G41" s="13" t="n">
        <v>29.7</v>
      </c>
      <c r="H41" s="13" t="n">
        <v>40.4</v>
      </c>
      <c r="I41" s="13" t="n">
        <v>127000</v>
      </c>
      <c r="J41" s="13" t="n">
        <v>400</v>
      </c>
    </row>
    <row r="42" customFormat="false" ht="15.5" hidden="false" customHeight="false" outlineLevel="0" collapsed="false">
      <c r="A42" s="4" t="s">
        <v>243</v>
      </c>
      <c r="B42" s="13" t="s">
        <v>394</v>
      </c>
      <c r="C42" s="13" t="n">
        <v>53</v>
      </c>
      <c r="D42" s="13" t="s">
        <v>906</v>
      </c>
      <c r="E42" s="13" t="n">
        <v>58.1</v>
      </c>
      <c r="F42" s="13" t="n">
        <v>30.5</v>
      </c>
      <c r="G42" s="13" t="n">
        <v>26</v>
      </c>
      <c r="H42" s="13" t="n">
        <v>34.9</v>
      </c>
      <c r="I42" s="13" t="n">
        <v>155000</v>
      </c>
      <c r="J42" s="13" t="n">
        <v>600</v>
      </c>
    </row>
    <row r="43" customFormat="false" ht="15.5" hidden="false" customHeight="false" outlineLevel="0" collapsed="false">
      <c r="A43" s="4" t="s">
        <v>243</v>
      </c>
      <c r="B43" s="13" t="s">
        <v>399</v>
      </c>
      <c r="C43" s="13" t="n">
        <v>38.6</v>
      </c>
      <c r="D43" s="13" t="s">
        <v>253</v>
      </c>
      <c r="E43" s="13" t="n">
        <v>44.9</v>
      </c>
      <c r="F43" s="13" t="n">
        <v>47.9</v>
      </c>
      <c r="G43" s="13" t="n">
        <v>41.7</v>
      </c>
      <c r="H43" s="13" t="n">
        <v>54.2</v>
      </c>
      <c r="I43" s="13" t="n">
        <v>99000</v>
      </c>
      <c r="J43" s="13" t="n">
        <v>300</v>
      </c>
    </row>
    <row r="44" customFormat="false" ht="15.5" hidden="false" customHeight="false" outlineLevel="0" collapsed="false">
      <c r="A44" s="4" t="s">
        <v>243</v>
      </c>
      <c r="B44" s="13" t="s">
        <v>404</v>
      </c>
      <c r="C44" s="13" t="n">
        <v>65.3</v>
      </c>
      <c r="D44" s="13" t="s">
        <v>1036</v>
      </c>
      <c r="E44" s="13" t="n">
        <v>73.2</v>
      </c>
      <c r="F44" s="13" t="n">
        <v>27</v>
      </c>
      <c r="G44" s="13" t="n">
        <v>19.7</v>
      </c>
      <c r="H44" s="13" t="n">
        <v>34.4</v>
      </c>
      <c r="I44" s="13" t="n">
        <v>19000</v>
      </c>
      <c r="J44" s="13" t="n">
        <v>300</v>
      </c>
    </row>
    <row r="45" customFormat="false" ht="15.5" hidden="false" customHeight="false" outlineLevel="0" collapsed="false">
      <c r="A45" s="4" t="s">
        <v>243</v>
      </c>
      <c r="B45" s="13" t="s">
        <v>410</v>
      </c>
      <c r="C45" s="13" t="n">
        <v>51.1</v>
      </c>
      <c r="D45" s="13" t="s">
        <v>461</v>
      </c>
      <c r="E45" s="13" t="n">
        <v>57.5</v>
      </c>
      <c r="F45" s="13" t="n">
        <v>39.6</v>
      </c>
      <c r="G45" s="13" t="n">
        <v>33.4</v>
      </c>
      <c r="H45" s="13" t="n">
        <v>45.8</v>
      </c>
      <c r="I45" s="13" t="n">
        <v>95000</v>
      </c>
      <c r="J45" s="13" t="n">
        <v>300</v>
      </c>
    </row>
    <row r="46" customFormat="false" ht="15.5" hidden="false" customHeight="false" outlineLevel="0" collapsed="false">
      <c r="A46" s="4" t="s">
        <v>243</v>
      </c>
      <c r="B46" s="13" t="s">
        <v>413</v>
      </c>
      <c r="C46" s="13" t="n">
        <v>45.5</v>
      </c>
      <c r="D46" s="13" t="s">
        <v>310</v>
      </c>
      <c r="E46" s="13" t="n">
        <v>50.2</v>
      </c>
      <c r="F46" s="13" t="n">
        <v>40.8</v>
      </c>
      <c r="G46" s="13" t="n">
        <v>36.3</v>
      </c>
      <c r="H46" s="13" t="n">
        <v>45.3</v>
      </c>
      <c r="I46" s="13" t="n">
        <v>272000</v>
      </c>
      <c r="J46" s="13" t="n">
        <v>700</v>
      </c>
    </row>
    <row r="47" customFormat="false" ht="15.5" hidden="false" customHeight="false" outlineLevel="0" collapsed="false">
      <c r="A47" s="4" t="s">
        <v>243</v>
      </c>
      <c r="B47" s="13" t="s">
        <v>417</v>
      </c>
      <c r="C47" s="13" t="n">
        <v>47.5</v>
      </c>
      <c r="D47" s="13" t="s">
        <v>166</v>
      </c>
      <c r="E47" s="13" t="n">
        <v>53.7</v>
      </c>
      <c r="F47" s="13" t="n">
        <v>39.2</v>
      </c>
      <c r="G47" s="13" t="n">
        <v>33.4</v>
      </c>
      <c r="H47" s="13" t="n">
        <v>45.1</v>
      </c>
      <c r="I47" s="13" t="n">
        <v>78000</v>
      </c>
      <c r="J47" s="13" t="n">
        <v>400</v>
      </c>
    </row>
    <row r="48" customFormat="false" ht="29" hidden="false" customHeight="false" outlineLevel="0" collapsed="false">
      <c r="A48" s="4" t="s">
        <v>243</v>
      </c>
      <c r="B48" s="13" t="s">
        <v>419</v>
      </c>
      <c r="C48" s="13" t="n">
        <v>28.1</v>
      </c>
      <c r="D48" s="13" t="s">
        <v>657</v>
      </c>
      <c r="E48" s="13" t="n">
        <v>33.4</v>
      </c>
      <c r="F48" s="13" t="n">
        <v>45.5</v>
      </c>
      <c r="G48" s="13" t="n">
        <v>39.3</v>
      </c>
      <c r="H48" s="13" t="n">
        <v>51.7</v>
      </c>
      <c r="I48" s="13" t="n">
        <v>73000</v>
      </c>
      <c r="J48" s="13" t="n">
        <v>400</v>
      </c>
    </row>
    <row r="49" customFormat="false" ht="15.5" hidden="false" customHeight="false" outlineLevel="0" collapsed="false">
      <c r="A49" s="4" t="s">
        <v>243</v>
      </c>
      <c r="B49" s="13" t="s">
        <v>425</v>
      </c>
      <c r="C49" s="13" t="n">
        <v>39.4</v>
      </c>
      <c r="D49" s="13" t="s">
        <v>1021</v>
      </c>
      <c r="E49" s="13" t="n">
        <v>45.6</v>
      </c>
      <c r="F49" s="13" t="n">
        <v>39.2</v>
      </c>
      <c r="G49" s="13" t="n">
        <v>32.8</v>
      </c>
      <c r="H49" s="13" t="n">
        <v>45.7</v>
      </c>
      <c r="I49" s="13" t="n">
        <v>148000</v>
      </c>
      <c r="J49" s="13" t="n">
        <v>300</v>
      </c>
    </row>
    <row r="50" customFormat="false" ht="15.5" hidden="false" customHeight="false" outlineLevel="0" collapsed="false">
      <c r="A50" s="4" t="s">
        <v>428</v>
      </c>
      <c r="B50" s="13" t="s">
        <v>429</v>
      </c>
      <c r="C50" s="13" t="n">
        <v>49.8</v>
      </c>
      <c r="D50" s="13" t="s">
        <v>600</v>
      </c>
      <c r="E50" s="13" t="n">
        <v>53.4</v>
      </c>
      <c r="F50" s="13" t="n">
        <v>43</v>
      </c>
      <c r="G50" s="13" t="n">
        <v>39.4</v>
      </c>
      <c r="H50" s="13" t="n">
        <v>46.5</v>
      </c>
      <c r="I50" s="13" t="n">
        <v>307000</v>
      </c>
      <c r="J50" s="13" t="n">
        <v>1000</v>
      </c>
    </row>
    <row r="51" customFormat="false" ht="15.5" hidden="false" customHeight="false" outlineLevel="0" collapsed="false">
      <c r="A51" s="4" t="s">
        <v>428</v>
      </c>
      <c r="B51" s="13" t="s">
        <v>434</v>
      </c>
      <c r="C51" s="13" t="n">
        <v>38.6</v>
      </c>
      <c r="D51" s="13" t="s">
        <v>253</v>
      </c>
      <c r="E51" s="13" t="n">
        <v>44.9</v>
      </c>
      <c r="F51" s="13" t="n">
        <v>47.9</v>
      </c>
      <c r="G51" s="13" t="n">
        <v>41.7</v>
      </c>
      <c r="H51" s="13" t="n">
        <v>54.1</v>
      </c>
      <c r="I51" s="13" t="n">
        <v>99000</v>
      </c>
      <c r="J51" s="13" t="n">
        <v>300</v>
      </c>
    </row>
    <row r="52" customFormat="false" ht="29" hidden="false" customHeight="false" outlineLevel="0" collapsed="false">
      <c r="A52" s="4" t="s">
        <v>428</v>
      </c>
      <c r="B52" s="13" t="s">
        <v>436</v>
      </c>
      <c r="C52" s="13" t="n">
        <v>50.6</v>
      </c>
      <c r="D52" s="13" t="s">
        <v>1033</v>
      </c>
      <c r="E52" s="13" t="n">
        <v>55.9</v>
      </c>
      <c r="F52" s="13" t="n">
        <v>35.4</v>
      </c>
      <c r="G52" s="13" t="n">
        <v>30.5</v>
      </c>
      <c r="H52" s="13" t="n">
        <v>40.4</v>
      </c>
      <c r="I52" s="13" t="n">
        <v>124000</v>
      </c>
      <c r="J52" s="13" t="n">
        <v>700</v>
      </c>
    </row>
    <row r="53" customFormat="false" ht="15.5" hidden="false" customHeight="false" outlineLevel="0" collapsed="false">
      <c r="A53" s="4" t="s">
        <v>428</v>
      </c>
      <c r="B53" s="13" t="s">
        <v>330</v>
      </c>
      <c r="C53" s="13" t="n">
        <v>42.6</v>
      </c>
      <c r="D53" s="13" t="s">
        <v>312</v>
      </c>
      <c r="E53" s="13" t="n">
        <v>46.7</v>
      </c>
      <c r="F53" s="13" t="n">
        <v>45.3</v>
      </c>
      <c r="G53" s="13" t="n">
        <v>41.2</v>
      </c>
      <c r="H53" s="13" t="n">
        <v>49.4</v>
      </c>
      <c r="I53" s="13" t="n">
        <v>310000</v>
      </c>
      <c r="J53" s="13" t="n">
        <v>800</v>
      </c>
    </row>
    <row r="54" customFormat="false" ht="15.5" hidden="false" customHeight="false" outlineLevel="0" collapsed="false">
      <c r="A54" s="4" t="s">
        <v>428</v>
      </c>
      <c r="B54" s="13" t="s">
        <v>437</v>
      </c>
      <c r="C54" s="13" t="n">
        <v>45.6</v>
      </c>
      <c r="D54" s="13" t="s">
        <v>449</v>
      </c>
      <c r="E54" s="13" t="n">
        <v>49.2</v>
      </c>
      <c r="F54" s="13" t="n">
        <v>39.8</v>
      </c>
      <c r="G54" s="13" t="n">
        <v>36.2</v>
      </c>
      <c r="H54" s="13" t="n">
        <v>43.4</v>
      </c>
      <c r="I54" s="13" t="n">
        <v>252000</v>
      </c>
      <c r="J54" s="13" t="n">
        <v>1100</v>
      </c>
    </row>
    <row r="55" customFormat="false" ht="15.5" hidden="false" customHeight="false" outlineLevel="0" collapsed="false">
      <c r="A55" s="4" t="s">
        <v>428</v>
      </c>
      <c r="B55" s="13" t="s">
        <v>442</v>
      </c>
      <c r="C55" s="13" t="n">
        <v>41.5</v>
      </c>
      <c r="D55" s="13" t="s">
        <v>289</v>
      </c>
      <c r="E55" s="13" t="n">
        <v>44.8</v>
      </c>
      <c r="F55" s="13" t="n">
        <v>41.1</v>
      </c>
      <c r="G55" s="13" t="n">
        <v>37.9</v>
      </c>
      <c r="H55" s="13" t="n">
        <v>44.3</v>
      </c>
      <c r="I55" s="13" t="n">
        <v>483000</v>
      </c>
      <c r="J55" s="13" t="n">
        <v>1300</v>
      </c>
    </row>
    <row r="56" customFormat="false" ht="29" hidden="false" customHeight="false" outlineLevel="0" collapsed="false">
      <c r="A56" s="4" t="s">
        <v>428</v>
      </c>
      <c r="B56" s="13" t="s">
        <v>447</v>
      </c>
      <c r="C56" s="13" t="n">
        <v>44.8</v>
      </c>
      <c r="D56" s="13" t="s">
        <v>1037</v>
      </c>
      <c r="E56" s="13" t="n">
        <v>47</v>
      </c>
      <c r="F56" s="13" t="n">
        <v>37.1</v>
      </c>
      <c r="G56" s="13" t="n">
        <v>34.9</v>
      </c>
      <c r="H56" s="13" t="n">
        <v>39.2</v>
      </c>
      <c r="I56" s="13" t="n">
        <v>988000</v>
      </c>
      <c r="J56" s="13" t="n">
        <v>3000</v>
      </c>
    </row>
    <row r="57" customFormat="false" ht="15.5" hidden="false" customHeight="false" outlineLevel="0" collapsed="false">
      <c r="A57" s="4" t="s">
        <v>428</v>
      </c>
      <c r="B57" s="13" t="s">
        <v>341</v>
      </c>
      <c r="C57" s="13" t="n">
        <v>39.6</v>
      </c>
      <c r="D57" s="13" t="s">
        <v>589</v>
      </c>
      <c r="E57" s="13" t="n">
        <v>43.4</v>
      </c>
      <c r="F57" s="13" t="n">
        <v>30.8</v>
      </c>
      <c r="G57" s="13" t="n">
        <v>27.3</v>
      </c>
      <c r="H57" s="13" t="n">
        <v>34.4</v>
      </c>
      <c r="I57" s="13" t="n">
        <v>274000</v>
      </c>
      <c r="J57" s="13" t="n">
        <v>1000</v>
      </c>
    </row>
    <row r="58" customFormat="false" ht="15.5" hidden="false" customHeight="false" outlineLevel="0" collapsed="false">
      <c r="A58" s="4" t="s">
        <v>428</v>
      </c>
      <c r="B58" s="13" t="s">
        <v>453</v>
      </c>
      <c r="C58" s="13" t="n">
        <v>42.7</v>
      </c>
      <c r="D58" s="13" t="s">
        <v>553</v>
      </c>
      <c r="E58" s="13" t="n">
        <v>45.9</v>
      </c>
      <c r="F58" s="13" t="n">
        <v>40</v>
      </c>
      <c r="G58" s="13" t="n">
        <v>36.9</v>
      </c>
      <c r="H58" s="13" t="n">
        <v>43.2</v>
      </c>
      <c r="I58" s="13" t="n">
        <v>553000</v>
      </c>
      <c r="J58" s="13" t="n">
        <v>1300</v>
      </c>
    </row>
    <row r="59" customFormat="false" ht="15.5" hidden="false" customHeight="false" outlineLevel="0" collapsed="false">
      <c r="A59" s="4" t="s">
        <v>428</v>
      </c>
      <c r="B59" s="13" t="s">
        <v>457</v>
      </c>
      <c r="C59" s="13" t="n">
        <v>45.5</v>
      </c>
      <c r="D59" s="13" t="s">
        <v>507</v>
      </c>
      <c r="E59" s="13" t="n">
        <v>48.1</v>
      </c>
      <c r="F59" s="13" t="n">
        <v>34.4</v>
      </c>
      <c r="G59" s="13" t="n">
        <v>32</v>
      </c>
      <c r="H59" s="13" t="n">
        <v>36.8</v>
      </c>
      <c r="I59" s="13" t="n">
        <v>759000</v>
      </c>
      <c r="J59" s="13" t="n">
        <v>2100</v>
      </c>
    </row>
    <row r="60" customFormat="false" ht="15.5" hidden="false" customHeight="false" outlineLevel="0" collapsed="false">
      <c r="A60" s="4" t="s">
        <v>428</v>
      </c>
      <c r="B60" s="13" t="s">
        <v>460</v>
      </c>
      <c r="C60" s="13" t="n">
        <v>64</v>
      </c>
      <c r="D60" s="13" t="s">
        <v>760</v>
      </c>
      <c r="E60" s="13" t="n">
        <v>71.7</v>
      </c>
      <c r="F60" s="13" t="n">
        <v>27.3</v>
      </c>
      <c r="G60" s="13" t="n">
        <v>19.8</v>
      </c>
      <c r="H60" s="13" t="n">
        <v>34.8</v>
      </c>
      <c r="I60" s="13" t="n">
        <v>19000</v>
      </c>
      <c r="J60" s="13" t="n">
        <v>300</v>
      </c>
    </row>
    <row r="61" customFormat="false" ht="15.5" hidden="false" customHeight="false" outlineLevel="0" collapsed="false">
      <c r="A61" s="4" t="s">
        <v>428</v>
      </c>
      <c r="B61" s="13" t="s">
        <v>463</v>
      </c>
      <c r="C61" s="13" t="n">
        <v>65.3</v>
      </c>
      <c r="D61" s="13" t="s">
        <v>1036</v>
      </c>
      <c r="E61" s="13" t="n">
        <v>73.2</v>
      </c>
      <c r="F61" s="13" t="n">
        <v>27</v>
      </c>
      <c r="G61" s="13" t="n">
        <v>19.7</v>
      </c>
      <c r="H61" s="13" t="n">
        <v>34.3</v>
      </c>
      <c r="I61" s="13" t="n">
        <v>19000</v>
      </c>
      <c r="J61" s="13" t="n">
        <v>300</v>
      </c>
    </row>
    <row r="62" customFormat="false" ht="15.5" hidden="false" customHeight="false" outlineLevel="0" collapsed="false">
      <c r="A62" s="4" t="s">
        <v>428</v>
      </c>
      <c r="B62" s="13" t="s">
        <v>467</v>
      </c>
      <c r="C62" s="13" t="n">
        <v>40</v>
      </c>
      <c r="D62" s="13" t="s">
        <v>474</v>
      </c>
      <c r="E62" s="13" t="n">
        <v>43.4</v>
      </c>
      <c r="F62" s="13" t="n">
        <v>43.2</v>
      </c>
      <c r="G62" s="13" t="n">
        <v>39.7</v>
      </c>
      <c r="H62" s="13" t="n">
        <v>46.7</v>
      </c>
      <c r="I62" s="13" t="n">
        <v>348000</v>
      </c>
      <c r="J62" s="13" t="n">
        <v>1000</v>
      </c>
    </row>
    <row r="63" customFormat="false" ht="15.5" hidden="false" customHeight="false" outlineLevel="0" collapsed="false">
      <c r="A63" s="4" t="s">
        <v>428</v>
      </c>
      <c r="B63" s="13" t="s">
        <v>471</v>
      </c>
      <c r="C63" s="13" t="n">
        <v>44.5</v>
      </c>
      <c r="D63" s="13" t="s">
        <v>451</v>
      </c>
      <c r="E63" s="13" t="n">
        <v>51.8</v>
      </c>
      <c r="F63" s="13" t="n">
        <v>36.8</v>
      </c>
      <c r="G63" s="13" t="n">
        <v>29.8</v>
      </c>
      <c r="H63" s="13" t="n">
        <v>43.8</v>
      </c>
      <c r="I63" s="13" t="n">
        <v>22000</v>
      </c>
      <c r="J63" s="13" t="n">
        <v>300</v>
      </c>
    </row>
    <row r="64" customFormat="false" ht="29" hidden="false" customHeight="false" outlineLevel="0" collapsed="false">
      <c r="A64" s="4" t="s">
        <v>472</v>
      </c>
      <c r="B64" s="13" t="s">
        <v>473</v>
      </c>
      <c r="C64" s="13" t="n">
        <v>40.1</v>
      </c>
      <c r="D64" s="13" t="s">
        <v>541</v>
      </c>
      <c r="E64" s="13" t="n">
        <v>42.3</v>
      </c>
      <c r="F64" s="13" t="n">
        <v>42.1</v>
      </c>
      <c r="G64" s="13" t="n">
        <v>39.8</v>
      </c>
      <c r="H64" s="13" t="n">
        <v>44.3</v>
      </c>
      <c r="I64" s="13" t="n">
        <v>582000</v>
      </c>
      <c r="J64" s="13" t="n">
        <v>2500</v>
      </c>
    </row>
    <row r="65" customFormat="false" ht="29" hidden="false" customHeight="false" outlineLevel="0" collapsed="false">
      <c r="A65" s="4" t="s">
        <v>472</v>
      </c>
      <c r="B65" s="13" t="s">
        <v>478</v>
      </c>
      <c r="C65" s="13" t="n">
        <v>46.4</v>
      </c>
      <c r="D65" s="13" t="s">
        <v>542</v>
      </c>
      <c r="E65" s="13" t="n">
        <v>48.8</v>
      </c>
      <c r="F65" s="13" t="n">
        <v>37.5</v>
      </c>
      <c r="G65" s="13" t="n">
        <v>35.1</v>
      </c>
      <c r="H65" s="13" t="n">
        <v>39.8</v>
      </c>
      <c r="I65" s="13" t="n">
        <v>893000</v>
      </c>
      <c r="J65" s="13" t="n">
        <v>2100</v>
      </c>
    </row>
    <row r="66" customFormat="false" ht="29" hidden="false" customHeight="false" outlineLevel="0" collapsed="false">
      <c r="A66" s="4" t="s">
        <v>472</v>
      </c>
      <c r="B66" s="13" t="s">
        <v>482</v>
      </c>
      <c r="C66" s="13" t="n">
        <v>47.6</v>
      </c>
      <c r="D66" s="13" t="s">
        <v>558</v>
      </c>
      <c r="E66" s="13" t="n">
        <v>51.1</v>
      </c>
      <c r="F66" s="13" t="n">
        <v>37.9</v>
      </c>
      <c r="G66" s="13" t="n">
        <v>34.5</v>
      </c>
      <c r="H66" s="13" t="n">
        <v>41.3</v>
      </c>
      <c r="I66" s="13" t="n">
        <v>649000</v>
      </c>
      <c r="J66" s="13" t="n">
        <v>1100</v>
      </c>
    </row>
    <row r="67" customFormat="false" ht="29" hidden="false" customHeight="false" outlineLevel="0" collapsed="false">
      <c r="A67" s="4" t="s">
        <v>472</v>
      </c>
      <c r="B67" s="13" t="s">
        <v>486</v>
      </c>
      <c r="C67" s="13" t="n">
        <v>43.6</v>
      </c>
      <c r="D67" s="13" t="s">
        <v>372</v>
      </c>
      <c r="E67" s="13" t="n">
        <v>48.4</v>
      </c>
      <c r="F67" s="13" t="n">
        <v>39.7</v>
      </c>
      <c r="G67" s="13" t="n">
        <v>34.9</v>
      </c>
      <c r="H67" s="13" t="n">
        <v>44.6</v>
      </c>
      <c r="I67" s="13" t="n">
        <v>138000</v>
      </c>
      <c r="J67" s="13" t="n">
        <v>600</v>
      </c>
    </row>
    <row r="68" customFormat="false" ht="29" hidden="false" customHeight="false" outlineLevel="0" collapsed="false">
      <c r="A68" s="4" t="s">
        <v>472</v>
      </c>
      <c r="B68" s="13" t="s">
        <v>491</v>
      </c>
      <c r="C68" s="13" t="n">
        <v>46</v>
      </c>
      <c r="D68" s="13" t="s">
        <v>522</v>
      </c>
      <c r="E68" s="13" t="n">
        <v>48.7</v>
      </c>
      <c r="F68" s="13" t="n">
        <v>33.6</v>
      </c>
      <c r="G68" s="13" t="n">
        <v>31</v>
      </c>
      <c r="H68" s="13" t="n">
        <v>36.2</v>
      </c>
      <c r="I68" s="13" t="n">
        <v>652000</v>
      </c>
      <c r="J68" s="13" t="n">
        <v>1600</v>
      </c>
    </row>
    <row r="69" customFormat="false" ht="29" hidden="false" customHeight="false" outlineLevel="0" collapsed="false">
      <c r="A69" s="4" t="s">
        <v>472</v>
      </c>
      <c r="B69" s="13" t="s">
        <v>493</v>
      </c>
      <c r="C69" s="13" t="n">
        <v>44.6</v>
      </c>
      <c r="D69" s="13" t="s">
        <v>302</v>
      </c>
      <c r="E69" s="13" t="n">
        <v>49.3</v>
      </c>
      <c r="F69" s="13" t="n">
        <v>42.3</v>
      </c>
      <c r="G69" s="13" t="n">
        <v>37.7</v>
      </c>
      <c r="H69" s="13" t="n">
        <v>46.8</v>
      </c>
      <c r="I69" s="13" t="n">
        <v>329000</v>
      </c>
      <c r="J69" s="13" t="n">
        <v>600</v>
      </c>
    </row>
    <row r="70" customFormat="false" ht="29" hidden="false" customHeight="false" outlineLevel="0" collapsed="false">
      <c r="A70" s="4" t="s">
        <v>472</v>
      </c>
      <c r="B70" s="13" t="s">
        <v>496</v>
      </c>
      <c r="C70" s="13" t="n">
        <v>42.3</v>
      </c>
      <c r="D70" s="13" t="s">
        <v>440</v>
      </c>
      <c r="E70" s="13" t="n">
        <v>44.2</v>
      </c>
      <c r="F70" s="13" t="n">
        <v>35.6</v>
      </c>
      <c r="G70" s="13" t="n">
        <v>33.8</v>
      </c>
      <c r="H70" s="13" t="n">
        <v>37.5</v>
      </c>
      <c r="I70" s="13" t="n">
        <v>466000</v>
      </c>
      <c r="J70" s="13" t="n">
        <v>3100</v>
      </c>
    </row>
    <row r="71" customFormat="false" ht="29" hidden="false" customHeight="false" outlineLevel="0" collapsed="false">
      <c r="A71" s="4" t="s">
        <v>472</v>
      </c>
      <c r="B71" s="13" t="s">
        <v>504</v>
      </c>
      <c r="C71" s="13" t="n">
        <v>41</v>
      </c>
      <c r="D71" s="13" t="s">
        <v>392</v>
      </c>
      <c r="E71" s="13" t="n">
        <v>43</v>
      </c>
      <c r="F71" s="13" t="n">
        <v>42.4</v>
      </c>
      <c r="G71" s="13" t="n">
        <v>40.5</v>
      </c>
      <c r="H71" s="13" t="n">
        <v>44.4</v>
      </c>
      <c r="I71" s="13" t="n">
        <v>847000</v>
      </c>
      <c r="J71" s="13" t="n">
        <v>3000</v>
      </c>
    </row>
    <row r="72" customFormat="false" ht="15.5" hidden="false" customHeight="false" outlineLevel="0" collapsed="false">
      <c r="A72" s="4" t="s">
        <v>508</v>
      </c>
      <c r="B72" s="13" t="s">
        <v>509</v>
      </c>
      <c r="C72" s="13" t="n">
        <v>42.1</v>
      </c>
      <c r="D72" s="13" t="s">
        <v>354</v>
      </c>
      <c r="E72" s="13" t="n">
        <v>43.7</v>
      </c>
      <c r="F72" s="13" t="n">
        <v>40.8</v>
      </c>
      <c r="G72" s="13" t="n">
        <v>39.2</v>
      </c>
      <c r="H72" s="13" t="n">
        <v>42.3</v>
      </c>
      <c r="I72" s="13" t="n">
        <v>1618000</v>
      </c>
      <c r="J72" s="13" t="n">
        <v>6200</v>
      </c>
    </row>
    <row r="73" customFormat="false" ht="15.5" hidden="false" customHeight="false" outlineLevel="0" collapsed="false">
      <c r="A73" s="4" t="s">
        <v>508</v>
      </c>
      <c r="B73" s="13" t="s">
        <v>512</v>
      </c>
      <c r="C73" s="13" t="n">
        <v>48</v>
      </c>
      <c r="D73" s="13" t="s">
        <v>939</v>
      </c>
      <c r="E73" s="13" t="n">
        <v>49.9</v>
      </c>
      <c r="F73" s="13" t="n">
        <v>36.9</v>
      </c>
      <c r="G73" s="13" t="n">
        <v>35.1</v>
      </c>
      <c r="H73" s="13" t="n">
        <v>38.8</v>
      </c>
      <c r="I73" s="13" t="n">
        <v>1424000</v>
      </c>
      <c r="J73" s="13" t="n">
        <v>3600</v>
      </c>
    </row>
    <row r="74" customFormat="false" ht="15.5" hidden="false" customHeight="false" outlineLevel="0" collapsed="false">
      <c r="A74" s="4" t="s">
        <v>508</v>
      </c>
      <c r="B74" s="13" t="s">
        <v>516</v>
      </c>
      <c r="C74" s="13" t="n">
        <v>39.4</v>
      </c>
      <c r="D74" s="13" t="s">
        <v>366</v>
      </c>
      <c r="E74" s="13" t="n">
        <v>41.6</v>
      </c>
      <c r="F74" s="13" t="n">
        <v>42.2</v>
      </c>
      <c r="G74" s="13" t="n">
        <v>40</v>
      </c>
      <c r="H74" s="13" t="n">
        <v>44.4</v>
      </c>
      <c r="I74" s="13" t="n">
        <v>905000</v>
      </c>
      <c r="J74" s="13" t="n">
        <v>3200</v>
      </c>
    </row>
    <row r="75" customFormat="false" ht="15.5" hidden="false" customHeight="false" outlineLevel="0" collapsed="false">
      <c r="A75" s="4" t="s">
        <v>508</v>
      </c>
      <c r="B75" s="13" t="s">
        <v>518</v>
      </c>
      <c r="C75" s="13" t="n">
        <v>47.3</v>
      </c>
      <c r="D75" s="13" t="s">
        <v>1038</v>
      </c>
      <c r="E75" s="13" t="n">
        <v>50.2</v>
      </c>
      <c r="F75" s="13" t="n">
        <v>31.8</v>
      </c>
      <c r="G75" s="13" t="n">
        <v>29</v>
      </c>
      <c r="H75" s="13" t="n">
        <v>34.6</v>
      </c>
      <c r="I75" s="13" t="n">
        <v>597000</v>
      </c>
      <c r="J75" s="13" t="n">
        <v>1600</v>
      </c>
    </row>
    <row r="76" customFormat="false" ht="15.5" hidden="false" customHeight="false" outlineLevel="0" collapsed="false">
      <c r="A76" s="4" t="s">
        <v>519</v>
      </c>
      <c r="B76" s="13" t="s">
        <v>520</v>
      </c>
      <c r="C76" s="13" t="n">
        <v>45.3</v>
      </c>
      <c r="D76" s="13" t="s">
        <v>1039</v>
      </c>
      <c r="E76" s="13" t="n">
        <v>46.8</v>
      </c>
      <c r="F76" s="13" t="n">
        <v>37.3</v>
      </c>
      <c r="G76" s="13" t="n">
        <v>35.9</v>
      </c>
      <c r="H76" s="13" t="n">
        <v>38.7</v>
      </c>
      <c r="I76" s="13" t="n">
        <v>1873000</v>
      </c>
      <c r="J76" s="13" t="n">
        <v>6600</v>
      </c>
    </row>
    <row r="77" customFormat="false" ht="15.5" hidden="false" customHeight="false" outlineLevel="0" collapsed="false">
      <c r="A77" s="4" t="s">
        <v>519</v>
      </c>
      <c r="B77" s="13" t="s">
        <v>523</v>
      </c>
      <c r="C77" s="13" t="n">
        <v>44.2</v>
      </c>
      <c r="D77" s="13" t="s">
        <v>661</v>
      </c>
      <c r="E77" s="13" t="n">
        <v>46.1</v>
      </c>
      <c r="F77" s="13" t="n">
        <v>40.8</v>
      </c>
      <c r="G77" s="13" t="n">
        <v>38.9</v>
      </c>
      <c r="H77" s="13" t="n">
        <v>42.7</v>
      </c>
      <c r="I77" s="13" t="n">
        <v>1326000</v>
      </c>
      <c r="J77" s="13" t="n">
        <v>3500</v>
      </c>
    </row>
    <row r="78" customFormat="false" ht="15.5" hidden="false" customHeight="false" outlineLevel="0" collapsed="false">
      <c r="A78" s="4" t="s">
        <v>519</v>
      </c>
      <c r="B78" s="13" t="s">
        <v>524</v>
      </c>
      <c r="C78" s="13" t="n">
        <v>44.2</v>
      </c>
      <c r="D78" s="13" t="s">
        <v>302</v>
      </c>
      <c r="E78" s="13" t="n">
        <v>48.5</v>
      </c>
      <c r="F78" s="13" t="n">
        <v>43.2</v>
      </c>
      <c r="G78" s="13" t="n">
        <v>39</v>
      </c>
      <c r="H78" s="13" t="n">
        <v>47.4</v>
      </c>
      <c r="I78" s="13" t="n">
        <v>379000</v>
      </c>
      <c r="J78" s="13" t="n">
        <v>800</v>
      </c>
    </row>
    <row r="79" customFormat="false" ht="15.5" hidden="false" customHeight="false" outlineLevel="0" collapsed="false">
      <c r="A79" s="4" t="s">
        <v>519</v>
      </c>
      <c r="B79" s="13" t="s">
        <v>527</v>
      </c>
      <c r="C79" s="13" t="n">
        <v>41.5</v>
      </c>
      <c r="D79" s="13" t="s">
        <v>553</v>
      </c>
      <c r="E79" s="13" t="n">
        <v>43.5</v>
      </c>
      <c r="F79" s="13" t="n">
        <v>36.8</v>
      </c>
      <c r="G79" s="13" t="n">
        <v>34.8</v>
      </c>
      <c r="H79" s="13" t="n">
        <v>38.8</v>
      </c>
      <c r="I79" s="13" t="n">
        <v>978000</v>
      </c>
      <c r="J79" s="13" t="n">
        <v>3700</v>
      </c>
    </row>
    <row r="80" customFormat="false" ht="29" hidden="false" customHeight="false" outlineLevel="0" collapsed="false">
      <c r="A80" s="4" t="s">
        <v>530</v>
      </c>
      <c r="B80" s="13" t="s">
        <v>531</v>
      </c>
      <c r="C80" s="13" t="n">
        <v>43.1</v>
      </c>
      <c r="D80" s="13" t="s">
        <v>177</v>
      </c>
      <c r="E80" s="13" t="n">
        <v>44.3</v>
      </c>
      <c r="F80" s="13" t="n">
        <v>41.3</v>
      </c>
      <c r="G80" s="13" t="n">
        <v>40.2</v>
      </c>
      <c r="H80" s="13" t="n">
        <v>42.5</v>
      </c>
      <c r="I80" s="13" t="n">
        <v>3436000</v>
      </c>
      <c r="J80" s="13" t="n">
        <v>11400</v>
      </c>
    </row>
    <row r="81" customFormat="false" ht="29" hidden="false" customHeight="false" outlineLevel="0" collapsed="false">
      <c r="A81" s="4" t="s">
        <v>530</v>
      </c>
      <c r="B81" s="13" t="s">
        <v>534</v>
      </c>
      <c r="C81" s="13" t="n">
        <v>45.2</v>
      </c>
      <c r="D81" s="13" t="s">
        <v>456</v>
      </c>
      <c r="E81" s="13" t="n">
        <v>48.1</v>
      </c>
      <c r="F81" s="13" t="n">
        <v>35.1</v>
      </c>
      <c r="G81" s="13" t="n">
        <v>32.4</v>
      </c>
      <c r="H81" s="13" t="n">
        <v>37.7</v>
      </c>
      <c r="I81" s="13" t="n">
        <v>554000</v>
      </c>
      <c r="J81" s="13" t="n">
        <v>1900</v>
      </c>
    </row>
    <row r="82" customFormat="false" ht="29" hidden="false" customHeight="false" outlineLevel="0" collapsed="false">
      <c r="A82" s="4" t="s">
        <v>530</v>
      </c>
      <c r="B82" s="13" t="s">
        <v>537</v>
      </c>
      <c r="C82" s="13" t="n">
        <v>44.8</v>
      </c>
      <c r="D82" s="13" t="s">
        <v>302</v>
      </c>
      <c r="E82" s="13" t="n">
        <v>49.7</v>
      </c>
      <c r="F82" s="13" t="n">
        <v>31.1</v>
      </c>
      <c r="G82" s="13" t="n">
        <v>26.4</v>
      </c>
      <c r="H82" s="13" t="n">
        <v>35.8</v>
      </c>
      <c r="I82" s="13" t="n">
        <v>212000</v>
      </c>
      <c r="J82" s="13" t="n">
        <v>600</v>
      </c>
    </row>
    <row r="83" customFormat="false" ht="29" hidden="false" customHeight="false" outlineLevel="0" collapsed="false">
      <c r="A83" s="4" t="s">
        <v>530</v>
      </c>
      <c r="B83" s="13" t="s">
        <v>540</v>
      </c>
      <c r="C83" s="13" t="n">
        <v>51.1</v>
      </c>
      <c r="D83" s="13" t="s">
        <v>1040</v>
      </c>
      <c r="E83" s="13" t="n">
        <v>55.2</v>
      </c>
      <c r="F83" s="13" t="n">
        <v>23.2</v>
      </c>
      <c r="G83" s="13" t="n">
        <v>19.6</v>
      </c>
      <c r="H83" s="13" t="n">
        <v>26.8</v>
      </c>
      <c r="I83" s="13" t="n">
        <v>352000</v>
      </c>
      <c r="J83" s="13" t="n">
        <v>800</v>
      </c>
    </row>
    <row r="84" customFormat="false" ht="15.5" hidden="false" customHeight="false" outlineLevel="0" collapsed="false">
      <c r="A84" s="4" t="s">
        <v>544</v>
      </c>
      <c r="B84" s="13" t="s">
        <v>545</v>
      </c>
      <c r="C84" s="13" t="n">
        <v>43</v>
      </c>
      <c r="D84" s="13" t="s">
        <v>396</v>
      </c>
      <c r="E84" s="13" t="n">
        <v>44.1</v>
      </c>
      <c r="F84" s="13" t="n">
        <v>41.6</v>
      </c>
      <c r="G84" s="13" t="n">
        <v>40.5</v>
      </c>
      <c r="H84" s="13" t="n">
        <v>42.8</v>
      </c>
      <c r="I84" s="13" t="n">
        <v>3365000</v>
      </c>
      <c r="J84" s="13" t="n">
        <v>11100</v>
      </c>
    </row>
    <row r="85" customFormat="false" ht="15.5" hidden="false" customHeight="false" outlineLevel="0" collapsed="false">
      <c r="A85" s="4" t="s">
        <v>544</v>
      </c>
      <c r="B85" s="13" t="s">
        <v>547</v>
      </c>
      <c r="C85" s="13" t="n">
        <v>45</v>
      </c>
      <c r="D85" s="13" t="s">
        <v>199</v>
      </c>
      <c r="E85" s="13" t="n">
        <v>47.8</v>
      </c>
      <c r="F85" s="13" t="n">
        <v>35.7</v>
      </c>
      <c r="G85" s="13" t="n">
        <v>33.1</v>
      </c>
      <c r="H85" s="13" t="n">
        <v>38.2</v>
      </c>
      <c r="I85" s="13" t="n">
        <v>580000</v>
      </c>
      <c r="J85" s="13" t="n">
        <v>2000</v>
      </c>
    </row>
    <row r="86" customFormat="false" ht="15.5" hidden="false" customHeight="false" outlineLevel="0" collapsed="false">
      <c r="A86" s="4" t="s">
        <v>544</v>
      </c>
      <c r="B86" s="13" t="s">
        <v>549</v>
      </c>
      <c r="C86" s="13" t="n">
        <v>45.2</v>
      </c>
      <c r="D86" s="13" t="s">
        <v>525</v>
      </c>
      <c r="E86" s="13" t="n">
        <v>54.3</v>
      </c>
      <c r="F86" s="13" t="n">
        <v>27.9</v>
      </c>
      <c r="G86" s="13" t="n">
        <v>19.4</v>
      </c>
      <c r="H86" s="13" t="n">
        <v>36.3</v>
      </c>
      <c r="I86" s="13" t="n">
        <v>60000</v>
      </c>
      <c r="J86" s="13" t="n">
        <v>200</v>
      </c>
    </row>
    <row r="87" customFormat="false" ht="29" hidden="false" customHeight="false" outlineLevel="0" collapsed="false">
      <c r="A87" s="4" t="s">
        <v>544</v>
      </c>
      <c r="B87" s="13" t="s">
        <v>551</v>
      </c>
      <c r="C87" s="13" t="n">
        <v>46.6</v>
      </c>
      <c r="D87" s="13" t="s">
        <v>132</v>
      </c>
      <c r="E87" s="13" t="n">
        <v>51.1</v>
      </c>
      <c r="F87" s="13" t="n">
        <v>31.1</v>
      </c>
      <c r="G87" s="13" t="n">
        <v>26.8</v>
      </c>
      <c r="H87" s="13" t="n">
        <v>35.5</v>
      </c>
      <c r="I87" s="13" t="n">
        <v>249000</v>
      </c>
      <c r="J87" s="13" t="n">
        <v>700</v>
      </c>
    </row>
    <row r="88" customFormat="false" ht="29" hidden="false" customHeight="false" outlineLevel="0" collapsed="false">
      <c r="A88" s="4" t="s">
        <v>544</v>
      </c>
      <c r="B88" s="13" t="s">
        <v>556</v>
      </c>
      <c r="C88" s="13" t="n">
        <v>53.5</v>
      </c>
      <c r="D88" s="13" t="s">
        <v>1041</v>
      </c>
      <c r="E88" s="13" t="n">
        <v>59.5</v>
      </c>
      <c r="F88" s="13" t="n">
        <v>19.6</v>
      </c>
      <c r="G88" s="13" t="n">
        <v>14.8</v>
      </c>
      <c r="H88" s="13" t="n">
        <v>24.5</v>
      </c>
      <c r="I88" s="13" t="n">
        <v>175000</v>
      </c>
      <c r="J88" s="13" t="n">
        <v>400</v>
      </c>
    </row>
    <row r="89" customFormat="false" ht="42.5" hidden="false" customHeight="false" outlineLevel="0" collapsed="false">
      <c r="A89" s="4" t="s">
        <v>544</v>
      </c>
      <c r="B89" s="13" t="s">
        <v>560</v>
      </c>
      <c r="C89" s="13" t="n">
        <v>51.4</v>
      </c>
      <c r="D89" s="13" t="s">
        <v>1022</v>
      </c>
      <c r="E89" s="13" t="n">
        <v>58.5</v>
      </c>
      <c r="F89" s="13" t="n">
        <v>20.1</v>
      </c>
      <c r="G89" s="13" t="n">
        <v>14.1</v>
      </c>
      <c r="H89" s="13" t="n">
        <v>26</v>
      </c>
      <c r="I89" s="13" t="n">
        <v>122000</v>
      </c>
      <c r="J89" s="13" t="n">
        <v>300</v>
      </c>
    </row>
    <row r="90" customFormat="false" ht="15.5" hidden="false" customHeight="false" outlineLevel="0" collapsed="false">
      <c r="A90" s="4" t="s">
        <v>562</v>
      </c>
      <c r="B90" s="13" t="s">
        <v>563</v>
      </c>
      <c r="C90" s="13" t="n">
        <v>43.1</v>
      </c>
      <c r="D90" s="13" t="s">
        <v>396</v>
      </c>
      <c r="E90" s="13" t="n">
        <v>44.4</v>
      </c>
      <c r="F90" s="13" t="n">
        <v>39.6</v>
      </c>
      <c r="G90" s="13" t="n">
        <v>38.3</v>
      </c>
      <c r="H90" s="13" t="n">
        <v>40.9</v>
      </c>
      <c r="I90" s="13" t="n">
        <v>2723000</v>
      </c>
      <c r="J90" s="13" t="n">
        <v>8300</v>
      </c>
    </row>
    <row r="91" customFormat="false" ht="15.5" hidden="false" customHeight="false" outlineLevel="0" collapsed="false">
      <c r="A91" s="4" t="s">
        <v>562</v>
      </c>
      <c r="B91" s="13" t="s">
        <v>565</v>
      </c>
      <c r="C91" s="13" t="n">
        <v>44.5</v>
      </c>
      <c r="D91" s="13" t="s">
        <v>456</v>
      </c>
      <c r="E91" s="13" t="n">
        <v>46.6</v>
      </c>
      <c r="F91" s="13" t="n">
        <v>40.7</v>
      </c>
      <c r="G91" s="13" t="n">
        <v>38.6</v>
      </c>
      <c r="H91" s="13" t="n">
        <v>42.8</v>
      </c>
      <c r="I91" s="13" t="n">
        <v>861000</v>
      </c>
      <c r="J91" s="13" t="n">
        <v>3300</v>
      </c>
    </row>
    <row r="92" customFormat="false" ht="15.5" hidden="false" customHeight="false" outlineLevel="0" collapsed="false">
      <c r="A92" s="4" t="s">
        <v>562</v>
      </c>
      <c r="B92" s="13" t="s">
        <v>567</v>
      </c>
      <c r="C92" s="13" t="n">
        <v>43.5</v>
      </c>
      <c r="D92" s="13" t="s">
        <v>215</v>
      </c>
      <c r="E92" s="13" t="n">
        <v>46.5</v>
      </c>
      <c r="F92" s="13" t="n">
        <v>37.5</v>
      </c>
      <c r="G92" s="13" t="n">
        <v>34.6</v>
      </c>
      <c r="H92" s="13" t="n">
        <v>40.4</v>
      </c>
      <c r="I92" s="13" t="n">
        <v>525000</v>
      </c>
      <c r="J92" s="13" t="n">
        <v>1600</v>
      </c>
    </row>
    <row r="93" customFormat="false" ht="15.5" hidden="false" customHeight="false" outlineLevel="0" collapsed="false">
      <c r="A93" s="4" t="s">
        <v>562</v>
      </c>
      <c r="B93" s="13" t="s">
        <v>570</v>
      </c>
      <c r="C93" s="13" t="n">
        <v>50.5</v>
      </c>
      <c r="D93" s="13" t="s">
        <v>939</v>
      </c>
      <c r="E93" s="13" t="n">
        <v>54.9</v>
      </c>
      <c r="F93" s="13" t="n">
        <v>34.7</v>
      </c>
      <c r="G93" s="13" t="n">
        <v>30.6</v>
      </c>
      <c r="H93" s="13" t="n">
        <v>38.8</v>
      </c>
      <c r="I93" s="13" t="n">
        <v>256000</v>
      </c>
      <c r="J93" s="13" t="n">
        <v>900</v>
      </c>
    </row>
    <row r="94" customFormat="false" ht="15.5" hidden="false" customHeight="false" outlineLevel="0" collapsed="false">
      <c r="A94" s="4" t="s">
        <v>562</v>
      </c>
      <c r="B94" s="13" t="s">
        <v>574</v>
      </c>
      <c r="C94" s="13" t="n">
        <v>45.9</v>
      </c>
      <c r="D94" s="13" t="s">
        <v>366</v>
      </c>
      <c r="E94" s="13" t="n">
        <v>54.7</v>
      </c>
      <c r="F94" s="13" t="n">
        <v>22.4</v>
      </c>
      <c r="G94" s="13" t="n">
        <v>15.1</v>
      </c>
      <c r="H94" s="13" t="n">
        <v>29.6</v>
      </c>
      <c r="I94" s="13" t="n">
        <v>87000</v>
      </c>
      <c r="J94" s="13" t="n">
        <v>200</v>
      </c>
    </row>
    <row r="95" customFormat="false" ht="29" hidden="false" customHeight="false" outlineLevel="0" collapsed="false">
      <c r="A95" s="4" t="s">
        <v>562</v>
      </c>
      <c r="B95" s="13" t="s">
        <v>576</v>
      </c>
      <c r="C95" s="13" t="n">
        <v>52.4</v>
      </c>
      <c r="D95" s="13" t="s">
        <v>1042</v>
      </c>
      <c r="E95" s="13" t="n">
        <v>59.8</v>
      </c>
      <c r="F95" s="13" t="n">
        <v>27.4</v>
      </c>
      <c r="G95" s="13" t="n">
        <v>21.1</v>
      </c>
      <c r="H95" s="13" t="n">
        <v>33.7</v>
      </c>
      <c r="I95" s="13" t="n">
        <v>93000</v>
      </c>
      <c r="J95" s="13" t="n">
        <v>300</v>
      </c>
    </row>
    <row r="96" customFormat="false" ht="15.5" hidden="false" customHeight="false" outlineLevel="0" collapsed="false">
      <c r="A96" s="4" t="s">
        <v>577</v>
      </c>
      <c r="B96" s="13" t="s">
        <v>578</v>
      </c>
      <c r="C96" s="13" t="n">
        <v>44.1</v>
      </c>
      <c r="D96" s="13" t="s">
        <v>1020</v>
      </c>
      <c r="E96" s="13" t="n">
        <v>45.2</v>
      </c>
      <c r="F96" s="13" t="n">
        <v>38.5</v>
      </c>
      <c r="G96" s="13" t="n">
        <v>37.5</v>
      </c>
      <c r="H96" s="13" t="n">
        <v>39.5</v>
      </c>
      <c r="I96" s="13" t="n">
        <v>4381000</v>
      </c>
      <c r="J96" s="13" t="n">
        <v>14200</v>
      </c>
    </row>
    <row r="97" customFormat="false" ht="29" hidden="false" customHeight="false" outlineLevel="0" collapsed="false">
      <c r="A97" s="4" t="s">
        <v>577</v>
      </c>
      <c r="B97" s="13" t="s">
        <v>579</v>
      </c>
      <c r="C97" s="13" t="n">
        <v>44.5</v>
      </c>
      <c r="D97" s="13" t="s">
        <v>157</v>
      </c>
      <c r="E97" s="13" t="n">
        <v>50.7</v>
      </c>
      <c r="F97" s="13" t="n">
        <v>44</v>
      </c>
      <c r="G97" s="13" t="n">
        <v>37.7</v>
      </c>
      <c r="H97" s="13" t="n">
        <v>50.2</v>
      </c>
      <c r="I97" s="13" t="n">
        <v>144000</v>
      </c>
      <c r="J97" s="13" t="n">
        <v>400</v>
      </c>
    </row>
    <row r="98" customFormat="false" ht="15.5" hidden="false" customHeight="false" outlineLevel="0" collapsed="false">
      <c r="A98" s="4" t="s">
        <v>580</v>
      </c>
      <c r="B98" s="13" t="s">
        <v>581</v>
      </c>
      <c r="C98" s="13" t="n">
        <v>53.3</v>
      </c>
      <c r="D98" s="13" t="s">
        <v>266</v>
      </c>
      <c r="E98" s="13" t="n">
        <v>59.1</v>
      </c>
      <c r="F98" s="13" t="n">
        <v>31.4</v>
      </c>
      <c r="G98" s="13" t="n">
        <v>26.1</v>
      </c>
      <c r="H98" s="13" t="n">
        <v>36.8</v>
      </c>
      <c r="I98" s="13" t="n">
        <v>223000</v>
      </c>
      <c r="J98" s="13" t="n">
        <v>400</v>
      </c>
    </row>
    <row r="99" customFormat="false" ht="15.5" hidden="false" customHeight="false" outlineLevel="0" collapsed="false">
      <c r="A99" s="4" t="s">
        <v>580</v>
      </c>
      <c r="B99" s="13" t="s">
        <v>583</v>
      </c>
      <c r="C99" s="13" t="n">
        <v>49.3</v>
      </c>
      <c r="D99" s="13" t="s">
        <v>1043</v>
      </c>
      <c r="E99" s="13" t="n">
        <v>53</v>
      </c>
      <c r="F99" s="13" t="n">
        <v>33.2</v>
      </c>
      <c r="G99" s="13" t="n">
        <v>29.7</v>
      </c>
      <c r="H99" s="13" t="n">
        <v>36.7</v>
      </c>
      <c r="I99" s="13" t="n">
        <v>422000</v>
      </c>
      <c r="J99" s="13" t="n">
        <v>1000</v>
      </c>
    </row>
    <row r="100" customFormat="false" ht="15.5" hidden="false" customHeight="false" outlineLevel="0" collapsed="false">
      <c r="A100" s="4" t="s">
        <v>580</v>
      </c>
      <c r="B100" s="13" t="s">
        <v>585</v>
      </c>
      <c r="C100" s="13" t="n">
        <v>44.5</v>
      </c>
      <c r="D100" s="13" t="s">
        <v>207</v>
      </c>
      <c r="E100" s="13" t="n">
        <v>47.8</v>
      </c>
      <c r="F100" s="13" t="n">
        <v>36</v>
      </c>
      <c r="G100" s="13" t="n">
        <v>32.8</v>
      </c>
      <c r="H100" s="13" t="n">
        <v>39.3</v>
      </c>
      <c r="I100" s="13" t="n">
        <v>352000</v>
      </c>
      <c r="J100" s="13" t="n">
        <v>1100</v>
      </c>
    </row>
    <row r="101" customFormat="false" ht="15.5" hidden="false" customHeight="false" outlineLevel="0" collapsed="false">
      <c r="A101" s="4" t="s">
        <v>580</v>
      </c>
      <c r="B101" s="13" t="s">
        <v>586</v>
      </c>
      <c r="C101" s="13" t="n">
        <v>41.2</v>
      </c>
      <c r="D101" s="13" t="s">
        <v>622</v>
      </c>
      <c r="E101" s="13" t="n">
        <v>44.8</v>
      </c>
      <c r="F101" s="13" t="n">
        <v>44.2</v>
      </c>
      <c r="G101" s="13" t="n">
        <v>40.6</v>
      </c>
      <c r="H101" s="13" t="n">
        <v>47.8</v>
      </c>
      <c r="I101" s="13" t="n">
        <v>368000</v>
      </c>
      <c r="J101" s="13" t="n">
        <v>1000</v>
      </c>
    </row>
    <row r="102" customFormat="false" ht="15.5" hidden="false" customHeight="false" outlineLevel="0" collapsed="false">
      <c r="A102" s="4" t="s">
        <v>580</v>
      </c>
      <c r="B102" s="13" t="s">
        <v>587</v>
      </c>
      <c r="C102" s="13" t="n">
        <v>37.9</v>
      </c>
      <c r="D102" s="13" t="s">
        <v>468</v>
      </c>
      <c r="E102" s="13" t="n">
        <v>40.8</v>
      </c>
      <c r="F102" s="13" t="n">
        <v>44</v>
      </c>
      <c r="G102" s="13" t="n">
        <v>41</v>
      </c>
      <c r="H102" s="13" t="n">
        <v>47</v>
      </c>
      <c r="I102" s="13" t="n">
        <v>403000</v>
      </c>
      <c r="J102" s="13" t="n">
        <v>1500</v>
      </c>
    </row>
    <row r="103" customFormat="false" ht="15.5" hidden="false" customHeight="false" outlineLevel="0" collapsed="false">
      <c r="A103" s="4" t="s">
        <v>580</v>
      </c>
      <c r="B103" s="13" t="s">
        <v>592</v>
      </c>
      <c r="C103" s="13" t="n">
        <v>41.6</v>
      </c>
      <c r="D103" s="13" t="s">
        <v>492</v>
      </c>
      <c r="E103" s="13" t="n">
        <v>44.4</v>
      </c>
      <c r="F103" s="13" t="n">
        <v>40.1</v>
      </c>
      <c r="G103" s="13" t="n">
        <v>37.3</v>
      </c>
      <c r="H103" s="13" t="n">
        <v>43</v>
      </c>
      <c r="I103" s="13" t="n">
        <v>312000</v>
      </c>
      <c r="J103" s="13" t="n">
        <v>1500</v>
      </c>
    </row>
    <row r="104" customFormat="false" ht="15.5" hidden="false" customHeight="false" outlineLevel="0" collapsed="false">
      <c r="A104" s="4" t="s">
        <v>580</v>
      </c>
      <c r="B104" s="13" t="s">
        <v>596</v>
      </c>
      <c r="C104" s="13" t="n">
        <v>43.5</v>
      </c>
      <c r="D104" s="13" t="s">
        <v>354</v>
      </c>
      <c r="E104" s="13" t="n">
        <v>46.5</v>
      </c>
      <c r="F104" s="13" t="n">
        <v>32.4</v>
      </c>
      <c r="G104" s="13" t="n">
        <v>29.6</v>
      </c>
      <c r="H104" s="13" t="n">
        <v>35.2</v>
      </c>
      <c r="I104" s="13" t="n">
        <v>286000</v>
      </c>
      <c r="J104" s="13" t="n">
        <v>1400</v>
      </c>
    </row>
    <row r="105" customFormat="false" ht="15.5" hidden="false" customHeight="false" outlineLevel="0" collapsed="false">
      <c r="A105" s="4" t="s">
        <v>580</v>
      </c>
      <c r="B105" s="13" t="s">
        <v>599</v>
      </c>
      <c r="C105" s="13" t="n">
        <v>52</v>
      </c>
      <c r="D105" s="13" t="s">
        <v>829</v>
      </c>
      <c r="E105" s="13" t="n">
        <v>58.1</v>
      </c>
      <c r="F105" s="13" t="n">
        <v>29.9</v>
      </c>
      <c r="G105" s="13" t="n">
        <v>24.1</v>
      </c>
      <c r="H105" s="13" t="n">
        <v>35.6</v>
      </c>
      <c r="I105" s="13" t="n">
        <v>244000</v>
      </c>
      <c r="J105" s="13" t="n">
        <v>400</v>
      </c>
    </row>
    <row r="106" customFormat="false" ht="15.5" hidden="false" customHeight="false" outlineLevel="0" collapsed="false">
      <c r="A106" s="4" t="s">
        <v>580</v>
      </c>
      <c r="B106" s="13" t="s">
        <v>603</v>
      </c>
      <c r="C106" s="13" t="n">
        <v>45.7</v>
      </c>
      <c r="D106" s="13" t="s">
        <v>557</v>
      </c>
      <c r="E106" s="13" t="n">
        <v>49.6</v>
      </c>
      <c r="F106" s="13" t="n">
        <v>34.3</v>
      </c>
      <c r="G106" s="13" t="n">
        <v>30.5</v>
      </c>
      <c r="H106" s="13" t="n">
        <v>38.1</v>
      </c>
      <c r="I106" s="13" t="n">
        <v>387000</v>
      </c>
      <c r="J106" s="13" t="n">
        <v>800</v>
      </c>
    </row>
    <row r="107" customFormat="false" ht="15.5" hidden="false" customHeight="false" outlineLevel="0" collapsed="false">
      <c r="A107" s="4" t="s">
        <v>580</v>
      </c>
      <c r="B107" s="13" t="s">
        <v>606</v>
      </c>
      <c r="C107" s="13" t="n">
        <v>48.5</v>
      </c>
      <c r="D107" s="13" t="s">
        <v>386</v>
      </c>
      <c r="E107" s="13" t="n">
        <v>52.2</v>
      </c>
      <c r="F107" s="13" t="n">
        <v>36.3</v>
      </c>
      <c r="G107" s="13" t="n">
        <v>32.8</v>
      </c>
      <c r="H107" s="13" t="n">
        <v>39.8</v>
      </c>
      <c r="I107" s="13" t="n">
        <v>333000</v>
      </c>
      <c r="J107" s="13" t="n">
        <v>900</v>
      </c>
    </row>
    <row r="108" customFormat="false" ht="15.5" hidden="false" customHeight="false" outlineLevel="0" collapsed="false">
      <c r="A108" s="4" t="s">
        <v>580</v>
      </c>
      <c r="B108" s="13" t="s">
        <v>608</v>
      </c>
      <c r="C108" s="13" t="n">
        <v>42.9</v>
      </c>
      <c r="D108" s="13" t="s">
        <v>392</v>
      </c>
      <c r="E108" s="13" t="n">
        <v>46.7</v>
      </c>
      <c r="F108" s="13" t="n">
        <v>42.9</v>
      </c>
      <c r="G108" s="13" t="n">
        <v>39.1</v>
      </c>
      <c r="H108" s="13" t="n">
        <v>46.7</v>
      </c>
      <c r="I108" s="13" t="n">
        <v>346000</v>
      </c>
      <c r="J108" s="13" t="n">
        <v>900</v>
      </c>
    </row>
    <row r="109" customFormat="false" ht="15.5" hidden="false" customHeight="false" outlineLevel="0" collapsed="false">
      <c r="A109" s="4" t="s">
        <v>580</v>
      </c>
      <c r="B109" s="13" t="s">
        <v>611</v>
      </c>
      <c r="C109" s="13" t="n">
        <v>38.5</v>
      </c>
      <c r="D109" s="13" t="s">
        <v>402</v>
      </c>
      <c r="E109" s="13" t="n">
        <v>41.8</v>
      </c>
      <c r="F109" s="13" t="n">
        <v>48.3</v>
      </c>
      <c r="G109" s="13" t="n">
        <v>44.9</v>
      </c>
      <c r="H109" s="13" t="n">
        <v>51.6</v>
      </c>
      <c r="I109" s="13" t="n">
        <v>380000</v>
      </c>
      <c r="J109" s="13" t="n">
        <v>1300</v>
      </c>
    </row>
    <row r="110" customFormat="false" ht="15.5" hidden="false" customHeight="false" outlineLevel="0" collapsed="false">
      <c r="A110" s="4" t="s">
        <v>580</v>
      </c>
      <c r="B110" s="13" t="s">
        <v>614</v>
      </c>
      <c r="C110" s="13" t="n">
        <v>40.5</v>
      </c>
      <c r="D110" s="13" t="s">
        <v>366</v>
      </c>
      <c r="E110" s="13" t="n">
        <v>43.7</v>
      </c>
      <c r="F110" s="13" t="n">
        <v>45</v>
      </c>
      <c r="G110" s="13" t="n">
        <v>41.8</v>
      </c>
      <c r="H110" s="13" t="n">
        <v>48.2</v>
      </c>
      <c r="I110" s="13" t="n">
        <v>287000</v>
      </c>
      <c r="J110" s="13" t="n">
        <v>1300</v>
      </c>
    </row>
    <row r="111" customFormat="false" ht="15.5" hidden="false" customHeight="false" outlineLevel="0" collapsed="false">
      <c r="A111" s="4" t="s">
        <v>580</v>
      </c>
      <c r="B111" s="13" t="s">
        <v>616</v>
      </c>
      <c r="C111" s="13" t="n">
        <v>41.9</v>
      </c>
      <c r="D111" s="13" t="s">
        <v>312</v>
      </c>
      <c r="E111" s="13" t="n">
        <v>45.3</v>
      </c>
      <c r="F111" s="13" t="n">
        <v>38.3</v>
      </c>
      <c r="G111" s="13" t="n">
        <v>34.9</v>
      </c>
      <c r="H111" s="13" t="n">
        <v>41.7</v>
      </c>
      <c r="I111" s="13" t="n">
        <v>212000</v>
      </c>
      <c r="J111" s="13" t="n">
        <v>1000</v>
      </c>
    </row>
    <row r="112" customFormat="false" ht="15.5" hidden="false" customHeight="false" outlineLevel="0" collapsed="false">
      <c r="A112" s="4" t="s">
        <v>618</v>
      </c>
      <c r="B112" s="13" t="s">
        <v>619</v>
      </c>
      <c r="C112" s="13" t="n">
        <v>52.6</v>
      </c>
      <c r="D112" s="13" t="s">
        <v>929</v>
      </c>
      <c r="E112" s="13" t="n">
        <v>56.8</v>
      </c>
      <c r="F112" s="13" t="n">
        <v>30.6</v>
      </c>
      <c r="G112" s="13" t="n">
        <v>26.7</v>
      </c>
      <c r="H112" s="13" t="n">
        <v>34.6</v>
      </c>
      <c r="I112" s="13" t="n">
        <v>468000</v>
      </c>
      <c r="J112" s="13" t="n">
        <v>800</v>
      </c>
    </row>
    <row r="113" customFormat="false" ht="15.5" hidden="false" customHeight="false" outlineLevel="0" collapsed="false">
      <c r="A113" s="4" t="s">
        <v>618</v>
      </c>
      <c r="B113" s="13" t="s">
        <v>623</v>
      </c>
      <c r="C113" s="13" t="n">
        <v>47.6</v>
      </c>
      <c r="D113" s="13" t="s">
        <v>607</v>
      </c>
      <c r="E113" s="13" t="n">
        <v>50.3</v>
      </c>
      <c r="F113" s="13" t="n">
        <v>33.7</v>
      </c>
      <c r="G113" s="13" t="n">
        <v>31.1</v>
      </c>
      <c r="H113" s="13" t="n">
        <v>36.3</v>
      </c>
      <c r="I113" s="13" t="n">
        <v>809000</v>
      </c>
      <c r="J113" s="13" t="n">
        <v>1900</v>
      </c>
    </row>
    <row r="114" customFormat="false" ht="15.5" hidden="false" customHeight="false" outlineLevel="0" collapsed="false">
      <c r="A114" s="4" t="s">
        <v>618</v>
      </c>
      <c r="B114" s="13" t="s">
        <v>624</v>
      </c>
      <c r="C114" s="13" t="n">
        <v>46.4</v>
      </c>
      <c r="D114" s="13" t="s">
        <v>542</v>
      </c>
      <c r="E114" s="13" t="n">
        <v>48.9</v>
      </c>
      <c r="F114" s="13" t="n">
        <v>36.2</v>
      </c>
      <c r="G114" s="13" t="n">
        <v>33.8</v>
      </c>
      <c r="H114" s="13" t="n">
        <v>38.6</v>
      </c>
      <c r="I114" s="13" t="n">
        <v>685000</v>
      </c>
      <c r="J114" s="13" t="n">
        <v>2100</v>
      </c>
    </row>
    <row r="115" customFormat="false" ht="15.5" hidden="false" customHeight="false" outlineLevel="0" collapsed="false">
      <c r="A115" s="4" t="s">
        <v>618</v>
      </c>
      <c r="B115" s="13" t="s">
        <v>626</v>
      </c>
      <c r="C115" s="13" t="n">
        <v>42</v>
      </c>
      <c r="D115" s="13" t="s">
        <v>246</v>
      </c>
      <c r="E115" s="13" t="n">
        <v>44.7</v>
      </c>
      <c r="F115" s="13" t="n">
        <v>43.6</v>
      </c>
      <c r="G115" s="13" t="n">
        <v>41</v>
      </c>
      <c r="H115" s="13" t="n">
        <v>46.2</v>
      </c>
      <c r="I115" s="13" t="n">
        <v>715000</v>
      </c>
      <c r="J115" s="13" t="n">
        <v>2000</v>
      </c>
    </row>
    <row r="116" customFormat="false" ht="15.5" hidden="false" customHeight="false" outlineLevel="0" collapsed="false">
      <c r="A116" s="4" t="s">
        <v>618</v>
      </c>
      <c r="B116" s="13" t="s">
        <v>628</v>
      </c>
      <c r="C116" s="13" t="n">
        <v>38.2</v>
      </c>
      <c r="D116" s="13" t="s">
        <v>625</v>
      </c>
      <c r="E116" s="13" t="n">
        <v>40.4</v>
      </c>
      <c r="F116" s="13" t="n">
        <v>46</v>
      </c>
      <c r="G116" s="13" t="n">
        <v>43.8</v>
      </c>
      <c r="H116" s="13" t="n">
        <v>48.3</v>
      </c>
      <c r="I116" s="13" t="n">
        <v>782000</v>
      </c>
      <c r="J116" s="13" t="n">
        <v>2700</v>
      </c>
    </row>
    <row r="117" customFormat="false" ht="15.5" hidden="false" customHeight="false" outlineLevel="0" collapsed="false">
      <c r="A117" s="4" t="s">
        <v>618</v>
      </c>
      <c r="B117" s="13" t="s">
        <v>630</v>
      </c>
      <c r="C117" s="13" t="n">
        <v>41</v>
      </c>
      <c r="D117" s="13" t="s">
        <v>513</v>
      </c>
      <c r="E117" s="13" t="n">
        <v>43.2</v>
      </c>
      <c r="F117" s="13" t="n">
        <v>42.5</v>
      </c>
      <c r="G117" s="13" t="n">
        <v>40.3</v>
      </c>
      <c r="H117" s="13" t="n">
        <v>44.6</v>
      </c>
      <c r="I117" s="13" t="n">
        <v>599000</v>
      </c>
      <c r="J117" s="13" t="n">
        <v>2800</v>
      </c>
    </row>
    <row r="118" customFormat="false" ht="15.5" hidden="false" customHeight="false" outlineLevel="0" collapsed="false">
      <c r="A118" s="4" t="s">
        <v>618</v>
      </c>
      <c r="B118" s="13" t="s">
        <v>633</v>
      </c>
      <c r="C118" s="13" t="n">
        <v>42.8</v>
      </c>
      <c r="D118" s="13" t="s">
        <v>354</v>
      </c>
      <c r="E118" s="13" t="n">
        <v>45.1</v>
      </c>
      <c r="F118" s="13" t="n">
        <v>34.9</v>
      </c>
      <c r="G118" s="13" t="n">
        <v>32.7</v>
      </c>
      <c r="H118" s="13" t="n">
        <v>37.1</v>
      </c>
      <c r="I118" s="13" t="n">
        <v>498000</v>
      </c>
      <c r="J118" s="13" t="n">
        <v>2500</v>
      </c>
    </row>
    <row r="119" customFormat="false" ht="29" hidden="false" customHeight="false" outlineLevel="0" collapsed="false">
      <c r="A119" s="4" t="s">
        <v>637</v>
      </c>
      <c r="B119" s="13" t="s">
        <v>638</v>
      </c>
      <c r="C119" s="13" t="n">
        <v>45.4</v>
      </c>
      <c r="D119" s="13" t="s">
        <v>1044</v>
      </c>
      <c r="E119" s="13" t="n">
        <v>47.2</v>
      </c>
      <c r="F119" s="13" t="n">
        <v>37.5</v>
      </c>
      <c r="G119" s="13" t="n">
        <v>35.7</v>
      </c>
      <c r="H119" s="13" t="n">
        <v>39.3</v>
      </c>
      <c r="I119" s="13" t="n">
        <v>1656000</v>
      </c>
      <c r="J119" s="13" t="n">
        <v>4700</v>
      </c>
    </row>
    <row r="120" customFormat="false" ht="29" hidden="false" customHeight="false" outlineLevel="0" collapsed="false">
      <c r="A120" s="4" t="s">
        <v>637</v>
      </c>
      <c r="B120" s="13" t="s">
        <v>643</v>
      </c>
      <c r="C120" s="13" t="n">
        <v>43.6</v>
      </c>
      <c r="D120" s="13" t="s">
        <v>132</v>
      </c>
      <c r="E120" s="13" t="n">
        <v>45</v>
      </c>
      <c r="F120" s="13" t="n">
        <v>39.5</v>
      </c>
      <c r="G120" s="13" t="n">
        <v>38</v>
      </c>
      <c r="H120" s="13" t="n">
        <v>40.9</v>
      </c>
      <c r="I120" s="13" t="n">
        <v>2156000</v>
      </c>
      <c r="J120" s="13" t="n">
        <v>6100</v>
      </c>
    </row>
    <row r="121" customFormat="false" ht="15.5" hidden="false" customHeight="false" outlineLevel="0" collapsed="false">
      <c r="A121" s="4" t="s">
        <v>637</v>
      </c>
      <c r="B121" s="13" t="s">
        <v>645</v>
      </c>
      <c r="C121" s="13" t="n">
        <v>49</v>
      </c>
      <c r="D121" s="13" t="s">
        <v>444</v>
      </c>
      <c r="E121" s="13" t="n">
        <v>55</v>
      </c>
      <c r="F121" s="13" t="n">
        <v>39.3</v>
      </c>
      <c r="G121" s="13" t="n">
        <v>33.4</v>
      </c>
      <c r="H121" s="13" t="n">
        <v>45.1</v>
      </c>
      <c r="I121" s="13" t="n">
        <v>89000</v>
      </c>
      <c r="J121" s="13" t="n">
        <v>400</v>
      </c>
    </row>
    <row r="122" customFormat="false" ht="29" hidden="false" customHeight="false" outlineLevel="0" collapsed="false">
      <c r="A122" s="4" t="s">
        <v>637</v>
      </c>
      <c r="B122" s="13" t="s">
        <v>647</v>
      </c>
      <c r="C122" s="13" t="n">
        <v>41</v>
      </c>
      <c r="D122" s="13" t="s">
        <v>145</v>
      </c>
      <c r="E122" s="13" t="n">
        <v>43.9</v>
      </c>
      <c r="F122" s="13" t="n">
        <v>44.4</v>
      </c>
      <c r="G122" s="13" t="n">
        <v>41.5</v>
      </c>
      <c r="H122" s="13" t="n">
        <v>47.4</v>
      </c>
      <c r="I122" s="13" t="n">
        <v>343000</v>
      </c>
      <c r="J122" s="13" t="n">
        <v>1600</v>
      </c>
    </row>
    <row r="123" customFormat="false" ht="29" hidden="false" customHeight="false" outlineLevel="0" collapsed="false">
      <c r="A123" s="4" t="s">
        <v>637</v>
      </c>
      <c r="B123" s="13" t="s">
        <v>650</v>
      </c>
      <c r="C123" s="13" t="n">
        <v>42.4</v>
      </c>
      <c r="D123" s="13" t="s">
        <v>561</v>
      </c>
      <c r="E123" s="13" t="n">
        <v>45.1</v>
      </c>
      <c r="F123" s="13" t="n">
        <v>33.5</v>
      </c>
      <c r="G123" s="13" t="n">
        <v>31</v>
      </c>
      <c r="H123" s="13" t="n">
        <v>36</v>
      </c>
      <c r="I123" s="13" t="n">
        <v>313000</v>
      </c>
      <c r="J123" s="13" t="n">
        <v>1900</v>
      </c>
    </row>
    <row r="124" customFormat="false" ht="29" hidden="false" customHeight="false" outlineLevel="0" collapsed="false">
      <c r="A124" s="4" t="s">
        <v>653</v>
      </c>
      <c r="B124" s="13" t="s">
        <v>654</v>
      </c>
      <c r="C124" s="13" t="n">
        <v>40.8</v>
      </c>
      <c r="D124" s="13" t="s">
        <v>312</v>
      </c>
      <c r="E124" s="13" t="n">
        <v>43.2</v>
      </c>
      <c r="F124" s="13" t="n">
        <v>41.6</v>
      </c>
      <c r="G124" s="13" t="n">
        <v>39.3</v>
      </c>
      <c r="H124" s="13" t="n">
        <v>44</v>
      </c>
      <c r="I124" s="13" t="n">
        <v>837000</v>
      </c>
      <c r="J124" s="13" t="n">
        <v>2700</v>
      </c>
    </row>
    <row r="125" customFormat="false" ht="29" hidden="false" customHeight="false" outlineLevel="0" collapsed="false">
      <c r="A125" s="4" t="s">
        <v>653</v>
      </c>
      <c r="B125" s="13" t="s">
        <v>658</v>
      </c>
      <c r="C125" s="13" t="n">
        <v>43.6</v>
      </c>
      <c r="D125" s="13" t="s">
        <v>484</v>
      </c>
      <c r="E125" s="13" t="n">
        <v>46.3</v>
      </c>
      <c r="F125" s="13" t="n">
        <v>38.9</v>
      </c>
      <c r="G125" s="13" t="n">
        <v>36.2</v>
      </c>
      <c r="H125" s="13" t="n">
        <v>41.5</v>
      </c>
      <c r="I125" s="13" t="n">
        <v>750000</v>
      </c>
      <c r="J125" s="13" t="n">
        <v>2200</v>
      </c>
    </row>
    <row r="126" customFormat="false" ht="29" hidden="false" customHeight="false" outlineLevel="0" collapsed="false">
      <c r="A126" s="4" t="s">
        <v>653</v>
      </c>
      <c r="B126" s="13" t="s">
        <v>659</v>
      </c>
      <c r="C126" s="13" t="n">
        <v>44.5</v>
      </c>
      <c r="D126" s="13" t="s">
        <v>381</v>
      </c>
      <c r="E126" s="13" t="n">
        <v>47.5</v>
      </c>
      <c r="F126" s="13" t="n">
        <v>42.5</v>
      </c>
      <c r="G126" s="13" t="n">
        <v>39.6</v>
      </c>
      <c r="H126" s="13" t="n">
        <v>45.4</v>
      </c>
      <c r="I126" s="13" t="n">
        <v>566000</v>
      </c>
      <c r="J126" s="13" t="n">
        <v>1700</v>
      </c>
    </row>
    <row r="127" customFormat="false" ht="29" hidden="false" customHeight="false" outlineLevel="0" collapsed="false">
      <c r="A127" s="4" t="s">
        <v>653</v>
      </c>
      <c r="B127" s="13" t="s">
        <v>660</v>
      </c>
      <c r="C127" s="13" t="n">
        <v>46</v>
      </c>
      <c r="D127" s="13" t="s">
        <v>1038</v>
      </c>
      <c r="E127" s="13" t="n">
        <v>47.7</v>
      </c>
      <c r="F127" s="13" t="n">
        <v>37.7</v>
      </c>
      <c r="G127" s="13" t="n">
        <v>36.1</v>
      </c>
      <c r="H127" s="13" t="n">
        <v>39.4</v>
      </c>
      <c r="I127" s="13" t="n">
        <v>1669000</v>
      </c>
      <c r="J127" s="13" t="n">
        <v>5100</v>
      </c>
    </row>
    <row r="128" customFormat="false" ht="15.5" hidden="false" customHeight="false" outlineLevel="0" collapsed="false">
      <c r="A128" s="4" t="s">
        <v>653</v>
      </c>
      <c r="B128" s="13" t="s">
        <v>663</v>
      </c>
      <c r="C128" s="13" t="n">
        <v>50.1</v>
      </c>
      <c r="D128" s="13" t="s">
        <v>939</v>
      </c>
      <c r="E128" s="13" t="n">
        <v>54.1</v>
      </c>
      <c r="F128" s="13" t="n">
        <v>29.8</v>
      </c>
      <c r="G128" s="13" t="n">
        <v>26.2</v>
      </c>
      <c r="H128" s="13" t="n">
        <v>33.5</v>
      </c>
      <c r="I128" s="13" t="n">
        <v>202000</v>
      </c>
      <c r="J128" s="13" t="n">
        <v>900</v>
      </c>
    </row>
    <row r="129" customFormat="false" ht="15.5" hidden="false" customHeight="false" outlineLevel="0" collapsed="false">
      <c r="A129" s="4" t="s">
        <v>653</v>
      </c>
      <c r="B129" s="13" t="s">
        <v>664</v>
      </c>
      <c r="C129" s="13" t="n">
        <v>40.3</v>
      </c>
      <c r="D129" s="13" t="s">
        <v>480</v>
      </c>
      <c r="E129" s="13" t="n">
        <v>43</v>
      </c>
      <c r="F129" s="13" t="n">
        <v>37.2</v>
      </c>
      <c r="G129" s="13" t="n">
        <v>34.6</v>
      </c>
      <c r="H129" s="13" t="n">
        <v>39.8</v>
      </c>
      <c r="I129" s="13" t="n">
        <v>505000</v>
      </c>
      <c r="J129" s="13" t="n">
        <v>2100</v>
      </c>
    </row>
    <row r="130" customFormat="false" ht="15.5" hidden="false" customHeight="false" outlineLevel="0" collapsed="false">
      <c r="A130" s="4" t="s">
        <v>665</v>
      </c>
      <c r="B130" s="13" t="s">
        <v>666</v>
      </c>
      <c r="C130" s="13" t="n">
        <v>41.7</v>
      </c>
      <c r="D130" s="13" t="s">
        <v>230</v>
      </c>
      <c r="E130" s="13" t="n">
        <v>43.1</v>
      </c>
      <c r="F130" s="13" t="n">
        <v>39.4</v>
      </c>
      <c r="G130" s="13" t="n">
        <v>38</v>
      </c>
      <c r="H130" s="13" t="n">
        <v>40.8</v>
      </c>
      <c r="I130" s="13" t="n">
        <v>1805000</v>
      </c>
      <c r="J130" s="13" t="n">
        <v>7200</v>
      </c>
    </row>
    <row r="131" customFormat="false" ht="15.5" hidden="false" customHeight="false" outlineLevel="0" collapsed="false">
      <c r="A131" s="4" t="s">
        <v>665</v>
      </c>
      <c r="B131" s="13" t="s">
        <v>668</v>
      </c>
      <c r="C131" s="13" t="n">
        <v>45.5</v>
      </c>
      <c r="D131" s="13" t="s">
        <v>558</v>
      </c>
      <c r="E131" s="13" t="n">
        <v>46.9</v>
      </c>
      <c r="F131" s="13" t="n">
        <v>38.4</v>
      </c>
      <c r="G131" s="13" t="n">
        <v>37</v>
      </c>
      <c r="H131" s="13" t="n">
        <v>39.8</v>
      </c>
      <c r="I131" s="13" t="n">
        <v>2690000</v>
      </c>
      <c r="J131" s="13" t="n">
        <v>7300</v>
      </c>
    </row>
    <row r="132" customFormat="false" ht="15.5" hidden="false" customHeight="false" outlineLevel="0" collapsed="false">
      <c r="A132" s="4" t="s">
        <v>665</v>
      </c>
      <c r="B132" s="13" t="s">
        <v>670</v>
      </c>
      <c r="C132" s="13" t="n">
        <v>50.5</v>
      </c>
      <c r="D132" s="13" t="s">
        <v>230</v>
      </c>
      <c r="E132" s="13" t="n">
        <v>60.8</v>
      </c>
      <c r="F132" s="13" t="n">
        <v>32.6</v>
      </c>
      <c r="G132" s="13" t="n">
        <v>22.8</v>
      </c>
      <c r="H132" s="13" t="n">
        <v>42.3</v>
      </c>
      <c r="I132" s="13" t="n">
        <v>61000</v>
      </c>
      <c r="J132" s="13" t="n">
        <v>200</v>
      </c>
    </row>
    <row r="133" customFormat="false" ht="29" hidden="false" customHeight="false" outlineLevel="0" collapsed="false">
      <c r="A133" s="4" t="s">
        <v>671</v>
      </c>
      <c r="B133" s="13" t="s">
        <v>672</v>
      </c>
      <c r="C133" s="13" t="n">
        <v>44</v>
      </c>
      <c r="D133" s="13" t="s">
        <v>507</v>
      </c>
      <c r="E133" s="13" t="n">
        <v>45.1</v>
      </c>
      <c r="F133" s="13" t="n">
        <v>38.6</v>
      </c>
      <c r="G133" s="13" t="n">
        <v>37.6</v>
      </c>
      <c r="H133" s="13" t="n">
        <v>39.6</v>
      </c>
      <c r="I133" s="13" t="n">
        <v>4387000</v>
      </c>
      <c r="J133" s="13" t="n">
        <v>14100</v>
      </c>
    </row>
    <row r="134" customFormat="false" ht="29" hidden="false" customHeight="false" outlineLevel="0" collapsed="false">
      <c r="A134" s="4" t="s">
        <v>671</v>
      </c>
      <c r="B134" s="13" t="s">
        <v>673</v>
      </c>
      <c r="C134" s="13" t="n">
        <v>44.8</v>
      </c>
      <c r="D134" s="13" t="s">
        <v>494</v>
      </c>
      <c r="E134" s="13" t="n">
        <v>49.7</v>
      </c>
      <c r="F134" s="13" t="n">
        <v>40.8</v>
      </c>
      <c r="G134" s="13" t="n">
        <v>36.1</v>
      </c>
      <c r="H134" s="13" t="n">
        <v>45.6</v>
      </c>
      <c r="I134" s="13" t="n">
        <v>168000</v>
      </c>
      <c r="J134" s="13" t="n">
        <v>600</v>
      </c>
    </row>
    <row r="135" customFormat="false" ht="29" hidden="false" customHeight="false" outlineLevel="0" collapsed="false">
      <c r="A135" s="4" t="s">
        <v>674</v>
      </c>
      <c r="B135" s="13" t="s">
        <v>675</v>
      </c>
      <c r="C135" s="13" t="n">
        <v>46</v>
      </c>
      <c r="D135" s="13" t="s">
        <v>386</v>
      </c>
      <c r="E135" s="13" t="n">
        <v>47.2</v>
      </c>
      <c r="F135" s="13" t="n">
        <v>36.3</v>
      </c>
      <c r="G135" s="13" t="n">
        <v>35.2</v>
      </c>
      <c r="H135" s="13" t="n">
        <v>37.5</v>
      </c>
      <c r="I135" s="13" t="n">
        <v>3379000</v>
      </c>
      <c r="J135" s="13" t="n">
        <v>10100</v>
      </c>
    </row>
    <row r="136" customFormat="false" ht="29" hidden="false" customHeight="false" outlineLevel="0" collapsed="false">
      <c r="A136" s="4" t="s">
        <v>674</v>
      </c>
      <c r="B136" s="13" t="s">
        <v>677</v>
      </c>
      <c r="C136" s="13" t="n">
        <v>38.4</v>
      </c>
      <c r="D136" s="13" t="s">
        <v>238</v>
      </c>
      <c r="E136" s="13" t="n">
        <v>40.2</v>
      </c>
      <c r="F136" s="13" t="n">
        <v>45.6</v>
      </c>
      <c r="G136" s="13" t="n">
        <v>43.8</v>
      </c>
      <c r="H136" s="13" t="n">
        <v>47.4</v>
      </c>
      <c r="I136" s="13" t="n">
        <v>1177000</v>
      </c>
      <c r="J136" s="13" t="n">
        <v>4600</v>
      </c>
    </row>
    <row r="137" customFormat="false" ht="15.5" hidden="false" customHeight="false" outlineLevel="0" collapsed="false">
      <c r="A137" s="4" t="s">
        <v>680</v>
      </c>
      <c r="B137" s="13" t="s">
        <v>681</v>
      </c>
      <c r="C137" s="13" t="n">
        <v>44.6</v>
      </c>
      <c r="D137" s="13" t="s">
        <v>1045</v>
      </c>
      <c r="E137" s="13" t="n">
        <v>45.7</v>
      </c>
      <c r="F137" s="13" t="n">
        <v>38</v>
      </c>
      <c r="G137" s="13" t="n">
        <v>36.9</v>
      </c>
      <c r="H137" s="13" t="n">
        <v>39</v>
      </c>
      <c r="I137" s="13" t="n">
        <v>3985000</v>
      </c>
      <c r="J137" s="13" t="n">
        <v>12700</v>
      </c>
    </row>
    <row r="138" customFormat="false" ht="15.5" hidden="false" customHeight="false" outlineLevel="0" collapsed="false">
      <c r="A138" s="4" t="s">
        <v>680</v>
      </c>
      <c r="B138" s="13" t="s">
        <v>682</v>
      </c>
      <c r="C138" s="13" t="n">
        <v>40</v>
      </c>
      <c r="D138" s="13" t="s">
        <v>391</v>
      </c>
      <c r="E138" s="13" t="n">
        <v>42.8</v>
      </c>
      <c r="F138" s="13" t="n">
        <v>44</v>
      </c>
      <c r="G138" s="13" t="n">
        <v>41.2</v>
      </c>
      <c r="H138" s="13" t="n">
        <v>46.7</v>
      </c>
      <c r="I138" s="13" t="n">
        <v>570000</v>
      </c>
      <c r="J138" s="13" t="n">
        <v>2000</v>
      </c>
    </row>
    <row r="139" customFormat="false" ht="15.5" hidden="false" customHeight="false" outlineLevel="0" collapsed="false">
      <c r="A139" s="4" t="s">
        <v>686</v>
      </c>
      <c r="B139" s="13" t="s">
        <v>687</v>
      </c>
      <c r="C139" s="13" t="n">
        <v>44.4</v>
      </c>
      <c r="D139" s="13" t="s">
        <v>514</v>
      </c>
      <c r="E139" s="13" t="n">
        <v>45.5</v>
      </c>
      <c r="F139" s="13" t="n">
        <v>37.1</v>
      </c>
      <c r="G139" s="13" t="n">
        <v>36</v>
      </c>
      <c r="H139" s="13" t="n">
        <v>38.2</v>
      </c>
      <c r="I139" s="13" t="n">
        <v>3780000</v>
      </c>
      <c r="J139" s="13" t="n">
        <v>12300</v>
      </c>
    </row>
    <row r="140" customFormat="false" ht="15.5" hidden="false" customHeight="false" outlineLevel="0" collapsed="false">
      <c r="A140" s="4" t="s">
        <v>686</v>
      </c>
      <c r="B140" s="13" t="s">
        <v>688</v>
      </c>
      <c r="C140" s="13" t="n">
        <v>42.3</v>
      </c>
      <c r="D140" s="13" t="s">
        <v>561</v>
      </c>
      <c r="E140" s="13" t="n">
        <v>44.7</v>
      </c>
      <c r="F140" s="13" t="n">
        <v>46.6</v>
      </c>
      <c r="G140" s="13" t="n">
        <v>44.2</v>
      </c>
      <c r="H140" s="13" t="n">
        <v>49.1</v>
      </c>
      <c r="I140" s="13" t="n">
        <v>776000</v>
      </c>
      <c r="J140" s="13" t="n">
        <v>2400</v>
      </c>
    </row>
    <row r="141" customFormat="false" ht="29" hidden="false" customHeight="false" outlineLevel="0" collapsed="false">
      <c r="A141" s="4" t="s">
        <v>991</v>
      </c>
      <c r="B141" s="13" t="s">
        <v>992</v>
      </c>
      <c r="C141" s="13" t="n">
        <v>36.9</v>
      </c>
      <c r="D141" s="13" t="s">
        <v>287</v>
      </c>
      <c r="E141" s="13" t="n">
        <v>40.9</v>
      </c>
      <c r="F141" s="13" t="n">
        <v>37.2</v>
      </c>
      <c r="G141" s="13" t="n">
        <v>33.2</v>
      </c>
      <c r="H141" s="13" t="n">
        <v>41.3</v>
      </c>
      <c r="I141" s="13" t="n">
        <v>149000</v>
      </c>
      <c r="J141" s="13" t="n">
        <v>800</v>
      </c>
    </row>
    <row r="142" customFormat="false" ht="15.5" hidden="false" customHeight="false" outlineLevel="0" collapsed="false">
      <c r="A142" s="4" t="s">
        <v>991</v>
      </c>
      <c r="B142" s="13" t="s">
        <v>993</v>
      </c>
      <c r="C142" s="13" t="n">
        <v>49.8</v>
      </c>
      <c r="D142" s="13" t="s">
        <v>600</v>
      </c>
      <c r="E142" s="13" t="n">
        <v>53.4</v>
      </c>
      <c r="F142" s="13" t="n">
        <v>43</v>
      </c>
      <c r="G142" s="13" t="n">
        <v>39.4</v>
      </c>
      <c r="H142" s="13" t="n">
        <v>46.5</v>
      </c>
      <c r="I142" s="13" t="n">
        <v>307000</v>
      </c>
      <c r="J142" s="13" t="n">
        <v>1000</v>
      </c>
    </row>
    <row r="143" customFormat="false" ht="29" hidden="false" customHeight="false" outlineLevel="0" collapsed="false">
      <c r="A143" s="4" t="s">
        <v>991</v>
      </c>
      <c r="B143" s="13" t="s">
        <v>277</v>
      </c>
      <c r="C143" s="13" t="n">
        <v>50.6</v>
      </c>
      <c r="D143" s="13" t="s">
        <v>1033</v>
      </c>
      <c r="E143" s="13" t="n">
        <v>55.9</v>
      </c>
      <c r="F143" s="13" t="n">
        <v>35.4</v>
      </c>
      <c r="G143" s="13" t="n">
        <v>30.5</v>
      </c>
      <c r="H143" s="13" t="n">
        <v>40.4</v>
      </c>
      <c r="I143" s="13" t="n">
        <v>124000</v>
      </c>
      <c r="J143" s="13" t="n">
        <v>700</v>
      </c>
    </row>
    <row r="144" customFormat="false" ht="15.5" hidden="false" customHeight="false" outlineLevel="0" collapsed="false">
      <c r="A144" s="4" t="s">
        <v>991</v>
      </c>
      <c r="B144" s="13" t="s">
        <v>994</v>
      </c>
      <c r="C144" s="13" t="n">
        <v>44.2</v>
      </c>
      <c r="D144" s="13" t="s">
        <v>166</v>
      </c>
      <c r="E144" s="13" t="n">
        <v>46.9</v>
      </c>
      <c r="F144" s="13" t="n">
        <v>37.8</v>
      </c>
      <c r="G144" s="13" t="n">
        <v>35.1</v>
      </c>
      <c r="H144" s="13" t="n">
        <v>40.5</v>
      </c>
      <c r="I144" s="13" t="n">
        <v>694000</v>
      </c>
      <c r="J144" s="13" t="n">
        <v>1800</v>
      </c>
    </row>
    <row r="145" customFormat="false" ht="15.5" hidden="false" customHeight="false" outlineLevel="0" collapsed="false">
      <c r="A145" s="4" t="s">
        <v>991</v>
      </c>
      <c r="B145" s="13" t="s">
        <v>453</v>
      </c>
      <c r="C145" s="13" t="n">
        <v>42.7</v>
      </c>
      <c r="D145" s="13" t="s">
        <v>553</v>
      </c>
      <c r="E145" s="13" t="n">
        <v>45.9</v>
      </c>
      <c r="F145" s="13" t="n">
        <v>40</v>
      </c>
      <c r="G145" s="13" t="n">
        <v>36.9</v>
      </c>
      <c r="H145" s="13" t="n">
        <v>43.2</v>
      </c>
      <c r="I145" s="13" t="n">
        <v>553000</v>
      </c>
      <c r="J145" s="13" t="n">
        <v>1300</v>
      </c>
    </row>
    <row r="146" customFormat="false" ht="29" hidden="false" customHeight="false" outlineLevel="0" collapsed="false">
      <c r="A146" s="4" t="s">
        <v>991</v>
      </c>
      <c r="B146" s="13" t="s">
        <v>995</v>
      </c>
      <c r="C146" s="13" t="n">
        <v>52.5</v>
      </c>
      <c r="D146" s="13" t="s">
        <v>1046</v>
      </c>
      <c r="E146" s="13" t="n">
        <v>56.5</v>
      </c>
      <c r="F146" s="13" t="n">
        <v>32</v>
      </c>
      <c r="G146" s="13" t="n">
        <v>28.4</v>
      </c>
      <c r="H146" s="13" t="n">
        <v>35.6</v>
      </c>
      <c r="I146" s="13" t="n">
        <v>221000</v>
      </c>
      <c r="J146" s="13" t="n">
        <v>900</v>
      </c>
    </row>
    <row r="147" customFormat="false" ht="15.5" hidden="false" customHeight="false" outlineLevel="0" collapsed="false">
      <c r="A147" s="4" t="s">
        <v>991</v>
      </c>
      <c r="B147" s="13" t="s">
        <v>996</v>
      </c>
      <c r="C147" s="13" t="n">
        <v>47.5</v>
      </c>
      <c r="D147" s="13" t="s">
        <v>1035</v>
      </c>
      <c r="E147" s="13" t="n">
        <v>50.8</v>
      </c>
      <c r="F147" s="13" t="n">
        <v>32.2</v>
      </c>
      <c r="G147" s="13" t="n">
        <v>29</v>
      </c>
      <c r="H147" s="13" t="n">
        <v>35.3</v>
      </c>
      <c r="I147" s="13" t="n">
        <v>440000</v>
      </c>
      <c r="J147" s="13" t="n">
        <v>1100</v>
      </c>
    </row>
    <row r="148" customFormat="false" ht="15.5" hidden="false" customHeight="false" outlineLevel="0" collapsed="false">
      <c r="A148" s="4" t="s">
        <v>991</v>
      </c>
      <c r="B148" s="13" t="s">
        <v>330</v>
      </c>
      <c r="C148" s="13" t="n">
        <v>42.6</v>
      </c>
      <c r="D148" s="13" t="s">
        <v>312</v>
      </c>
      <c r="E148" s="13" t="n">
        <v>46.7</v>
      </c>
      <c r="F148" s="13" t="n">
        <v>45.3</v>
      </c>
      <c r="G148" s="13" t="n">
        <v>41.2</v>
      </c>
      <c r="H148" s="13" t="n">
        <v>49.4</v>
      </c>
      <c r="I148" s="13" t="n">
        <v>310000</v>
      </c>
      <c r="J148" s="13" t="n">
        <v>800</v>
      </c>
    </row>
    <row r="149" customFormat="false" ht="15.5" hidden="false" customHeight="false" outlineLevel="0" collapsed="false">
      <c r="A149" s="4" t="s">
        <v>991</v>
      </c>
      <c r="B149" s="13" t="s">
        <v>437</v>
      </c>
      <c r="C149" s="13" t="n">
        <v>45.6</v>
      </c>
      <c r="D149" s="13" t="s">
        <v>449</v>
      </c>
      <c r="E149" s="13" t="n">
        <v>49.2</v>
      </c>
      <c r="F149" s="13" t="n">
        <v>39.8</v>
      </c>
      <c r="G149" s="13" t="n">
        <v>36.2</v>
      </c>
      <c r="H149" s="13" t="n">
        <v>43.4</v>
      </c>
      <c r="I149" s="13" t="n">
        <v>252000</v>
      </c>
      <c r="J149" s="13" t="n">
        <v>1100</v>
      </c>
    </row>
    <row r="150" customFormat="false" ht="29" hidden="false" customHeight="false" outlineLevel="0" collapsed="false">
      <c r="A150" s="4" t="s">
        <v>991</v>
      </c>
      <c r="B150" s="13" t="s">
        <v>997</v>
      </c>
      <c r="C150" s="13" t="n">
        <v>41.8</v>
      </c>
      <c r="D150" s="13" t="s">
        <v>407</v>
      </c>
      <c r="E150" s="13" t="n">
        <v>45.1</v>
      </c>
      <c r="F150" s="13" t="n">
        <v>39.9</v>
      </c>
      <c r="G150" s="13" t="n">
        <v>36.7</v>
      </c>
      <c r="H150" s="13" t="n">
        <v>43.2</v>
      </c>
      <c r="I150" s="13" t="n">
        <v>418000</v>
      </c>
      <c r="J150" s="13" t="n">
        <v>1300</v>
      </c>
    </row>
    <row r="151" customFormat="false" ht="15.5" hidden="false" customHeight="false" outlineLevel="0" collapsed="false">
      <c r="A151" s="4" t="s">
        <v>991</v>
      </c>
      <c r="B151" s="13" t="s">
        <v>998</v>
      </c>
      <c r="C151" s="13" t="n">
        <v>42</v>
      </c>
      <c r="D151" s="13" t="s">
        <v>289</v>
      </c>
      <c r="E151" s="13" t="n">
        <v>45.8</v>
      </c>
      <c r="F151" s="13" t="n">
        <v>31.3</v>
      </c>
      <c r="G151" s="13" t="n">
        <v>27.7</v>
      </c>
      <c r="H151" s="13" t="n">
        <v>34.9</v>
      </c>
      <c r="I151" s="13" t="n">
        <v>258000</v>
      </c>
      <c r="J151" s="13" t="n">
        <v>1500</v>
      </c>
    </row>
    <row r="152" customFormat="false" ht="15.5" hidden="false" customHeight="false" outlineLevel="0" collapsed="false">
      <c r="A152" s="4" t="s">
        <v>991</v>
      </c>
      <c r="B152" s="13" t="s">
        <v>467</v>
      </c>
      <c r="C152" s="13" t="n">
        <v>40</v>
      </c>
      <c r="D152" s="13" t="s">
        <v>474</v>
      </c>
      <c r="E152" s="13" t="n">
        <v>43.4</v>
      </c>
      <c r="F152" s="13" t="n">
        <v>43.2</v>
      </c>
      <c r="G152" s="13" t="n">
        <v>39.7</v>
      </c>
      <c r="H152" s="13" t="n">
        <v>46.7</v>
      </c>
      <c r="I152" s="13" t="n">
        <v>348000</v>
      </c>
      <c r="J152" s="13" t="n">
        <v>1000</v>
      </c>
    </row>
    <row r="153" customFormat="false" ht="15.5" hidden="false" customHeight="false" outlineLevel="0" collapsed="false">
      <c r="A153" s="4" t="s">
        <v>991</v>
      </c>
      <c r="B153" s="13" t="s">
        <v>999</v>
      </c>
      <c r="C153" s="13" t="n">
        <v>41.5</v>
      </c>
      <c r="D153" s="13" t="s">
        <v>289</v>
      </c>
      <c r="E153" s="13" t="n">
        <v>44.8</v>
      </c>
      <c r="F153" s="13" t="n">
        <v>41.1</v>
      </c>
      <c r="G153" s="13" t="n">
        <v>37.9</v>
      </c>
      <c r="H153" s="13" t="n">
        <v>44.3</v>
      </c>
      <c r="I153" s="13" t="n">
        <v>483000</v>
      </c>
      <c r="J153" s="13" t="n">
        <v>1300</v>
      </c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/>
    <oddFooter/>
    <firstHeader/>
    <firstFooter/>
  </headerFooter>
  <tableParts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15" customHeight="true" zeroHeight="false" outlineLevelRow="0" outlineLevelCol="0"/>
  <cols>
    <col collapsed="false" customWidth="true" hidden="false" outlineLevel="0" max="1" min="1" style="1" width="33.16"/>
    <col collapsed="false" customWidth="true" hidden="false" outlineLevel="0" max="16" min="2" style="1" width="16.92"/>
    <col collapsed="false" customWidth="false" hidden="false" outlineLevel="0" max="16384" min="17" style="1" width="11.73"/>
  </cols>
  <sheetData>
    <row r="1" customFormat="false" ht="19.7" hidden="false" customHeight="false" outlineLevel="0" collapsed="false">
      <c r="A1" s="6" t="s">
        <v>42</v>
      </c>
    </row>
    <row r="2" customFormat="false" ht="15" hidden="false" customHeight="false" outlineLevel="0" collapsed="false">
      <c r="A2" s="1" t="s">
        <v>28</v>
      </c>
    </row>
    <row r="3" customFormat="false" ht="15" hidden="false" customHeight="false" outlineLevel="0" collapsed="false">
      <c r="A3" s="10" t="str">
        <f aca="false">HYPERLINK("#'Contents'!A1", "Back to Contents page")</f>
        <v>Back to Contents page</v>
      </c>
    </row>
    <row r="4" customFormat="false" ht="15" hidden="false" customHeight="false" outlineLevel="0" collapsed="false">
      <c r="A4" s="1" t="s">
        <v>978</v>
      </c>
    </row>
    <row r="5" customFormat="false" ht="42.5" hidden="false" customHeight="false" outlineLevel="0" collapsed="false">
      <c r="A5" s="11" t="s">
        <v>109</v>
      </c>
      <c r="B5" s="12" t="s">
        <v>110</v>
      </c>
      <c r="C5" s="12" t="s">
        <v>1006</v>
      </c>
      <c r="D5" s="12" t="s">
        <v>1007</v>
      </c>
      <c r="E5" s="12" t="s">
        <v>1008</v>
      </c>
      <c r="F5" s="12" t="s">
        <v>1009</v>
      </c>
      <c r="G5" s="12" t="s">
        <v>1010</v>
      </c>
      <c r="H5" s="12" t="s">
        <v>1011</v>
      </c>
      <c r="I5" s="12" t="s">
        <v>1012</v>
      </c>
      <c r="J5" s="12" t="s">
        <v>1013</v>
      </c>
      <c r="K5" s="12" t="s">
        <v>1014</v>
      </c>
      <c r="L5" s="12" t="s">
        <v>1015</v>
      </c>
      <c r="M5" s="12" t="s">
        <v>1016</v>
      </c>
      <c r="N5" s="12" t="s">
        <v>1017</v>
      </c>
      <c r="O5" s="12" t="s">
        <v>126</v>
      </c>
      <c r="P5" s="12" t="s">
        <v>127</v>
      </c>
    </row>
    <row r="6" customFormat="false" ht="15.5" hidden="false" customHeight="false" outlineLevel="0" collapsed="false">
      <c r="A6" s="4" t="s">
        <v>128</v>
      </c>
      <c r="B6" s="13" t="s">
        <v>128</v>
      </c>
      <c r="C6" s="13" t="n">
        <v>10.4</v>
      </c>
      <c r="D6" s="13" t="s">
        <v>476</v>
      </c>
      <c r="E6" s="13" t="n">
        <v>11.1</v>
      </c>
      <c r="F6" s="13" t="n">
        <v>45</v>
      </c>
      <c r="G6" s="13" t="s">
        <v>542</v>
      </c>
      <c r="H6" s="13" t="n">
        <v>46.1</v>
      </c>
      <c r="I6" s="13" t="n">
        <v>19.3</v>
      </c>
      <c r="J6" s="13" t="n">
        <v>18.5</v>
      </c>
      <c r="K6" s="13" t="n">
        <v>20</v>
      </c>
      <c r="L6" s="13" t="n">
        <v>10.1</v>
      </c>
      <c r="M6" s="13" t="s">
        <v>590</v>
      </c>
      <c r="N6" s="13" t="n">
        <v>10.6</v>
      </c>
      <c r="O6" s="13" t="n">
        <v>4556000</v>
      </c>
      <c r="P6" s="13" t="n">
        <v>14700</v>
      </c>
    </row>
    <row r="7" customFormat="false" ht="29" hidden="false" customHeight="false" outlineLevel="0" collapsed="false">
      <c r="A7" s="4" t="s">
        <v>140</v>
      </c>
      <c r="B7" s="13" t="s">
        <v>141</v>
      </c>
      <c r="C7" s="13" t="n">
        <v>11.8</v>
      </c>
      <c r="D7" s="13" t="s">
        <v>147</v>
      </c>
      <c r="E7" s="13" t="n">
        <v>13.3</v>
      </c>
      <c r="F7" s="13" t="n">
        <v>41</v>
      </c>
      <c r="G7" s="13" t="s">
        <v>492</v>
      </c>
      <c r="H7" s="13" t="n">
        <v>43.3</v>
      </c>
      <c r="I7" s="13" t="n">
        <v>19.1</v>
      </c>
      <c r="J7" s="13" t="n">
        <v>17.3</v>
      </c>
      <c r="K7" s="13" t="n">
        <v>21</v>
      </c>
      <c r="L7" s="13" t="n">
        <v>12.4</v>
      </c>
      <c r="M7" s="13" t="s">
        <v>554</v>
      </c>
      <c r="N7" s="13" t="n">
        <v>13.8</v>
      </c>
      <c r="O7" s="13" t="n">
        <v>876000</v>
      </c>
      <c r="P7" s="13" t="n">
        <v>2700</v>
      </c>
    </row>
    <row r="8" customFormat="false" ht="29" hidden="false" customHeight="false" outlineLevel="0" collapsed="false">
      <c r="A8" s="4" t="s">
        <v>140</v>
      </c>
      <c r="B8" s="13" t="s">
        <v>153</v>
      </c>
      <c r="C8" s="13" t="n">
        <v>9.2</v>
      </c>
      <c r="D8" s="13" t="s">
        <v>595</v>
      </c>
      <c r="E8" s="13" t="n">
        <v>10.5</v>
      </c>
      <c r="F8" s="13" t="n">
        <v>44.4</v>
      </c>
      <c r="G8" s="13" t="s">
        <v>661</v>
      </c>
      <c r="H8" s="13" t="n">
        <v>46.7</v>
      </c>
      <c r="I8" s="13" t="n">
        <v>20.9</v>
      </c>
      <c r="J8" s="13" t="n">
        <v>19</v>
      </c>
      <c r="K8" s="13" t="n">
        <v>22.8</v>
      </c>
      <c r="L8" s="13" t="n">
        <v>10.6</v>
      </c>
      <c r="M8" s="13" t="s">
        <v>698</v>
      </c>
      <c r="N8" s="13" t="n">
        <v>11.9</v>
      </c>
      <c r="O8" s="13" t="n">
        <v>855000</v>
      </c>
      <c r="P8" s="13" t="n">
        <v>2900</v>
      </c>
    </row>
    <row r="9" customFormat="false" ht="29" hidden="false" customHeight="false" outlineLevel="0" collapsed="false">
      <c r="A9" s="4" t="s">
        <v>140</v>
      </c>
      <c r="B9" s="13" t="s">
        <v>163</v>
      </c>
      <c r="C9" s="13" t="n">
        <v>10.2</v>
      </c>
      <c r="D9" s="13" t="s">
        <v>217</v>
      </c>
      <c r="E9" s="13" t="n">
        <v>11.6</v>
      </c>
      <c r="F9" s="13" t="n">
        <v>45.9</v>
      </c>
      <c r="G9" s="13" t="s">
        <v>511</v>
      </c>
      <c r="H9" s="13" t="n">
        <v>48.2</v>
      </c>
      <c r="I9" s="13" t="n">
        <v>19</v>
      </c>
      <c r="J9" s="13" t="n">
        <v>17.3</v>
      </c>
      <c r="K9" s="13" t="n">
        <v>20.7</v>
      </c>
      <c r="L9" s="13" t="n">
        <v>10.4</v>
      </c>
      <c r="M9" s="13" t="s">
        <v>148</v>
      </c>
      <c r="N9" s="13" t="n">
        <v>11.8</v>
      </c>
      <c r="O9" s="13" t="n">
        <v>919000</v>
      </c>
      <c r="P9" s="13" t="n">
        <v>3300</v>
      </c>
    </row>
    <row r="10" customFormat="false" ht="29" hidden="false" customHeight="false" outlineLevel="0" collapsed="false">
      <c r="A10" s="4" t="s">
        <v>140</v>
      </c>
      <c r="B10" s="13" t="s">
        <v>173</v>
      </c>
      <c r="C10" s="13" t="n">
        <v>10.3</v>
      </c>
      <c r="D10" s="13" t="s">
        <v>284</v>
      </c>
      <c r="E10" s="13" t="n">
        <v>11.7</v>
      </c>
      <c r="F10" s="13" t="n">
        <v>45.9</v>
      </c>
      <c r="G10" s="13" t="s">
        <v>511</v>
      </c>
      <c r="H10" s="13" t="n">
        <v>48.1</v>
      </c>
      <c r="I10" s="13" t="n">
        <v>18.4</v>
      </c>
      <c r="J10" s="13" t="n">
        <v>16.8</v>
      </c>
      <c r="K10" s="13" t="n">
        <v>20.1</v>
      </c>
      <c r="L10" s="13" t="n">
        <v>9.6</v>
      </c>
      <c r="M10" s="13" t="s">
        <v>383</v>
      </c>
      <c r="N10" s="13" t="n">
        <v>10.8</v>
      </c>
      <c r="O10" s="13" t="n">
        <v>972000</v>
      </c>
      <c r="P10" s="13" t="n">
        <v>3200</v>
      </c>
    </row>
    <row r="11" customFormat="false" ht="29" hidden="false" customHeight="false" outlineLevel="0" collapsed="false">
      <c r="A11" s="4" t="s">
        <v>140</v>
      </c>
      <c r="B11" s="13" t="s">
        <v>184</v>
      </c>
      <c r="C11" s="13" t="n">
        <v>10.7</v>
      </c>
      <c r="D11" s="13" t="s">
        <v>543</v>
      </c>
      <c r="E11" s="13" t="n">
        <v>12.1</v>
      </c>
      <c r="F11" s="13" t="n">
        <v>47.6</v>
      </c>
      <c r="G11" s="13" t="s">
        <v>1033</v>
      </c>
      <c r="H11" s="13" t="n">
        <v>49.9</v>
      </c>
      <c r="I11" s="13" t="n">
        <v>19</v>
      </c>
      <c r="J11" s="13" t="n">
        <v>17.2</v>
      </c>
      <c r="K11" s="13" t="n">
        <v>20.8</v>
      </c>
      <c r="L11" s="13" t="n">
        <v>7.6</v>
      </c>
      <c r="M11" s="13" t="s">
        <v>168</v>
      </c>
      <c r="N11" s="13" t="n">
        <v>8.7</v>
      </c>
      <c r="O11" s="13" t="n">
        <v>934000</v>
      </c>
      <c r="P11" s="13" t="n">
        <v>2600</v>
      </c>
    </row>
    <row r="12" customFormat="false" ht="15.5" hidden="false" customHeight="false" outlineLevel="0" collapsed="false">
      <c r="A12" s="4" t="s">
        <v>194</v>
      </c>
      <c r="B12" s="13" t="s">
        <v>195</v>
      </c>
      <c r="C12" s="13" t="n">
        <v>11</v>
      </c>
      <c r="D12" s="13" t="s">
        <v>476</v>
      </c>
      <c r="E12" s="13" t="n">
        <v>12.1</v>
      </c>
      <c r="F12" s="13" t="n">
        <v>45.4</v>
      </c>
      <c r="G12" s="13" t="s">
        <v>511</v>
      </c>
      <c r="H12" s="13" t="n">
        <v>47.1</v>
      </c>
      <c r="I12" s="13" t="n">
        <v>17.3</v>
      </c>
      <c r="J12" s="13" t="n">
        <v>16</v>
      </c>
      <c r="K12" s="13" t="n">
        <v>18.6</v>
      </c>
      <c r="L12" s="13" t="n">
        <v>8.6</v>
      </c>
      <c r="M12" s="13" t="s">
        <v>242</v>
      </c>
      <c r="N12" s="13" t="n">
        <v>9.5</v>
      </c>
      <c r="O12" s="13" t="n">
        <v>1735000</v>
      </c>
      <c r="P12" s="13" t="n">
        <v>4600</v>
      </c>
    </row>
    <row r="13" customFormat="false" ht="15.5" hidden="false" customHeight="false" outlineLevel="0" collapsed="false">
      <c r="A13" s="4" t="s">
        <v>194</v>
      </c>
      <c r="B13" s="13" t="s">
        <v>203</v>
      </c>
      <c r="C13" s="13" t="n">
        <v>10.4</v>
      </c>
      <c r="D13" s="13" t="s">
        <v>698</v>
      </c>
      <c r="E13" s="13" t="n">
        <v>11.4</v>
      </c>
      <c r="F13" s="13" t="n">
        <v>45.9</v>
      </c>
      <c r="G13" s="13" t="s">
        <v>558</v>
      </c>
      <c r="H13" s="13" t="n">
        <v>47.6</v>
      </c>
      <c r="I13" s="13" t="n">
        <v>20.4</v>
      </c>
      <c r="J13" s="13" t="n">
        <v>19</v>
      </c>
      <c r="K13" s="13" t="n">
        <v>21.8</v>
      </c>
      <c r="L13" s="13" t="n">
        <v>10.5</v>
      </c>
      <c r="M13" s="13" t="s">
        <v>590</v>
      </c>
      <c r="N13" s="13" t="n">
        <v>11.5</v>
      </c>
      <c r="O13" s="13" t="n">
        <v>1530000</v>
      </c>
      <c r="P13" s="13" t="n">
        <v>4800</v>
      </c>
    </row>
    <row r="14" customFormat="false" ht="29" hidden="false" customHeight="false" outlineLevel="0" collapsed="false">
      <c r="A14" s="4" t="s">
        <v>194</v>
      </c>
      <c r="B14" s="13" t="s">
        <v>212</v>
      </c>
      <c r="C14" s="13" t="n">
        <v>10.9</v>
      </c>
      <c r="D14" s="13" t="s">
        <v>161</v>
      </c>
      <c r="E14" s="13" t="n">
        <v>13.1</v>
      </c>
      <c r="F14" s="13" t="n">
        <v>40.8</v>
      </c>
      <c r="G14" s="13" t="s">
        <v>480</v>
      </c>
      <c r="H14" s="13" t="n">
        <v>44.1</v>
      </c>
      <c r="I14" s="13" t="n">
        <v>24.7</v>
      </c>
      <c r="J14" s="13" t="n">
        <v>21.8</v>
      </c>
      <c r="K14" s="13" t="n">
        <v>27.5</v>
      </c>
      <c r="L14" s="13" t="n">
        <v>11</v>
      </c>
      <c r="M14" s="13" t="s">
        <v>148</v>
      </c>
      <c r="N14" s="13" t="n">
        <v>12.9</v>
      </c>
      <c r="O14" s="13" t="n">
        <v>371000</v>
      </c>
      <c r="P14" s="13" t="n">
        <v>1400</v>
      </c>
    </row>
    <row r="15" customFormat="false" ht="15.5" hidden="false" customHeight="false" outlineLevel="0" collapsed="false">
      <c r="A15" s="4" t="s">
        <v>194</v>
      </c>
      <c r="B15" s="13" t="s">
        <v>221</v>
      </c>
      <c r="C15" s="13" t="n">
        <v>10.4</v>
      </c>
      <c r="D15" s="13" t="s">
        <v>339</v>
      </c>
      <c r="E15" s="13" t="n">
        <v>13.9</v>
      </c>
      <c r="F15" s="13" t="n">
        <v>45.1</v>
      </c>
      <c r="G15" s="13" t="s">
        <v>605</v>
      </c>
      <c r="H15" s="13" t="n">
        <v>50.9</v>
      </c>
      <c r="I15" s="13" t="n">
        <v>22.3</v>
      </c>
      <c r="J15" s="13" t="n">
        <v>17.7</v>
      </c>
      <c r="K15" s="13" t="n">
        <v>26.9</v>
      </c>
      <c r="L15" s="13" t="n">
        <v>8.5</v>
      </c>
      <c r="M15" s="13" t="s">
        <v>305</v>
      </c>
      <c r="N15" s="13" t="n">
        <v>11.6</v>
      </c>
      <c r="O15" s="13" t="n">
        <v>111000</v>
      </c>
      <c r="P15" s="13" t="n">
        <v>600</v>
      </c>
    </row>
    <row r="16" customFormat="false" ht="15.5" hidden="false" customHeight="false" outlineLevel="0" collapsed="false">
      <c r="A16" s="4" t="s">
        <v>194</v>
      </c>
      <c r="B16" s="13" t="s">
        <v>227</v>
      </c>
      <c r="C16" s="13" t="n">
        <v>8.8</v>
      </c>
      <c r="D16" s="13" t="s">
        <v>170</v>
      </c>
      <c r="E16" s="13" t="n">
        <v>10.4</v>
      </c>
      <c r="F16" s="13" t="n">
        <v>45.5</v>
      </c>
      <c r="G16" s="13" t="s">
        <v>1037</v>
      </c>
      <c r="H16" s="13" t="n">
        <v>48.3</v>
      </c>
      <c r="I16" s="13" t="n">
        <v>18.8</v>
      </c>
      <c r="J16" s="13" t="n">
        <v>16.7</v>
      </c>
      <c r="K16" s="13" t="n">
        <v>20.9</v>
      </c>
      <c r="L16" s="13" t="n">
        <v>11.3</v>
      </c>
      <c r="M16" s="13" t="s">
        <v>590</v>
      </c>
      <c r="N16" s="13" t="n">
        <v>13</v>
      </c>
      <c r="O16" s="13" t="n">
        <v>539000</v>
      </c>
      <c r="P16" s="13" t="n">
        <v>1800</v>
      </c>
    </row>
    <row r="17" customFormat="false" ht="15.5" hidden="false" customHeight="false" outlineLevel="0" collapsed="false">
      <c r="A17" s="4" t="s">
        <v>194</v>
      </c>
      <c r="B17" s="13" t="s">
        <v>235</v>
      </c>
      <c r="C17" s="13" t="n">
        <v>9.9</v>
      </c>
      <c r="D17" s="13" t="s">
        <v>242</v>
      </c>
      <c r="E17" s="13" t="n">
        <v>12.1</v>
      </c>
      <c r="F17" s="13" t="n">
        <v>43.1</v>
      </c>
      <c r="G17" s="13" t="s">
        <v>553</v>
      </c>
      <c r="H17" s="13" t="n">
        <v>46.8</v>
      </c>
      <c r="I17" s="13" t="n">
        <v>17.6</v>
      </c>
      <c r="J17" s="13" t="n">
        <v>14.8</v>
      </c>
      <c r="K17" s="13" t="n">
        <v>20.4</v>
      </c>
      <c r="L17" s="13" t="n">
        <v>13.8</v>
      </c>
      <c r="M17" s="13" t="s">
        <v>475</v>
      </c>
      <c r="N17" s="13" t="n">
        <v>16.6</v>
      </c>
      <c r="O17" s="13" t="n">
        <v>269000</v>
      </c>
      <c r="P17" s="13" t="n">
        <v>1500</v>
      </c>
    </row>
    <row r="18" customFormat="false" ht="15.5" hidden="false" customHeight="false" outlineLevel="0" collapsed="false">
      <c r="A18" s="4" t="s">
        <v>243</v>
      </c>
      <c r="B18" s="13" t="s">
        <v>244</v>
      </c>
      <c r="C18" s="13" t="n">
        <v>16.4</v>
      </c>
      <c r="D18" s="13" t="s">
        <v>895</v>
      </c>
      <c r="E18" s="13" t="n">
        <v>20.9</v>
      </c>
      <c r="F18" s="13" t="n">
        <v>39.9</v>
      </c>
      <c r="G18" s="13" t="s">
        <v>640</v>
      </c>
      <c r="H18" s="13" t="n">
        <v>45.2</v>
      </c>
      <c r="I18" s="13" t="n">
        <v>18.4</v>
      </c>
      <c r="J18" s="13" t="n">
        <v>14</v>
      </c>
      <c r="K18" s="13" t="n">
        <v>22.8</v>
      </c>
      <c r="L18" s="13" t="n">
        <v>6.2</v>
      </c>
      <c r="M18" s="13" t="s">
        <v>233</v>
      </c>
      <c r="N18" s="13" t="n">
        <v>8.5</v>
      </c>
      <c r="O18" s="13" t="n">
        <v>189000</v>
      </c>
      <c r="P18" s="13" t="n">
        <v>400</v>
      </c>
    </row>
    <row r="19" customFormat="false" ht="15.5" hidden="false" customHeight="false" outlineLevel="0" collapsed="false">
      <c r="A19" s="4" t="s">
        <v>243</v>
      </c>
      <c r="B19" s="13" t="s">
        <v>250</v>
      </c>
      <c r="C19" s="13" t="n">
        <v>7.4</v>
      </c>
      <c r="D19" s="13" t="s">
        <v>248</v>
      </c>
      <c r="E19" s="13" t="n">
        <v>10</v>
      </c>
      <c r="F19" s="13" t="n">
        <v>48.5</v>
      </c>
      <c r="G19" s="13" t="s">
        <v>1044</v>
      </c>
      <c r="H19" s="13" t="n">
        <v>53.4</v>
      </c>
      <c r="I19" s="13" t="n">
        <v>18</v>
      </c>
      <c r="J19" s="13" t="n">
        <v>14.4</v>
      </c>
      <c r="K19" s="13" t="n">
        <v>21.6</v>
      </c>
      <c r="L19" s="13" t="n">
        <v>15.1</v>
      </c>
      <c r="M19" s="13" t="s">
        <v>526</v>
      </c>
      <c r="N19" s="13" t="n">
        <v>18.5</v>
      </c>
      <c r="O19" s="13" t="n">
        <v>215000</v>
      </c>
      <c r="P19" s="13" t="n">
        <v>600</v>
      </c>
    </row>
    <row r="20" customFormat="false" ht="15.5" hidden="false" customHeight="false" outlineLevel="0" collapsed="false">
      <c r="A20" s="4" t="s">
        <v>243</v>
      </c>
      <c r="B20" s="13" t="s">
        <v>257</v>
      </c>
      <c r="C20" s="13" t="n">
        <v>4.4</v>
      </c>
      <c r="D20" s="13" t="s">
        <v>220</v>
      </c>
      <c r="E20" s="13" t="n">
        <v>6.7</v>
      </c>
      <c r="F20" s="13" t="n">
        <v>34.9</v>
      </c>
      <c r="G20" s="13" t="s">
        <v>443</v>
      </c>
      <c r="H20" s="13" t="n">
        <v>41</v>
      </c>
      <c r="I20" s="13" t="n">
        <v>27.1</v>
      </c>
      <c r="J20" s="13" t="n">
        <v>21.7</v>
      </c>
      <c r="K20" s="13" t="n">
        <v>32.5</v>
      </c>
      <c r="L20" s="13" t="n">
        <v>13.4</v>
      </c>
      <c r="M20" s="13" t="s">
        <v>435</v>
      </c>
      <c r="N20" s="13" t="n">
        <v>17.8</v>
      </c>
      <c r="O20" s="13" t="n">
        <v>96000</v>
      </c>
      <c r="P20" s="13" t="n">
        <v>300</v>
      </c>
    </row>
    <row r="21" customFormat="false" ht="15.5" hidden="false" customHeight="false" outlineLevel="0" collapsed="false">
      <c r="A21" s="4" t="s">
        <v>243</v>
      </c>
      <c r="B21" s="13" t="s">
        <v>264</v>
      </c>
      <c r="C21" s="13" t="n">
        <v>12.7</v>
      </c>
      <c r="D21" s="13" t="s">
        <v>435</v>
      </c>
      <c r="E21" s="13" t="n">
        <v>16.5</v>
      </c>
      <c r="F21" s="13" t="n">
        <v>42.8</v>
      </c>
      <c r="G21" s="13" t="s">
        <v>451</v>
      </c>
      <c r="H21" s="13" t="n">
        <v>48.6</v>
      </c>
      <c r="I21" s="13" t="n">
        <v>13.6</v>
      </c>
      <c r="J21" s="13" t="n">
        <v>9.9</v>
      </c>
      <c r="K21" s="13" t="n">
        <v>17.3</v>
      </c>
      <c r="L21" s="13" t="n">
        <v>12.9</v>
      </c>
      <c r="M21" s="13" t="s">
        <v>698</v>
      </c>
      <c r="N21" s="13" t="n">
        <v>16.4</v>
      </c>
      <c r="O21" s="13" t="n">
        <v>75000</v>
      </c>
      <c r="P21" s="13" t="n">
        <v>400</v>
      </c>
    </row>
    <row r="22" customFormat="false" ht="15.5" hidden="false" customHeight="false" outlineLevel="0" collapsed="false">
      <c r="A22" s="4" t="s">
        <v>243</v>
      </c>
      <c r="B22" s="13" t="s">
        <v>271</v>
      </c>
      <c r="C22" s="13" t="n">
        <v>11.4</v>
      </c>
      <c r="D22" s="13" t="s">
        <v>269</v>
      </c>
      <c r="E22" s="13" t="n">
        <v>16</v>
      </c>
      <c r="F22" s="13" t="n">
        <v>39.6</v>
      </c>
      <c r="G22" s="13" t="s">
        <v>371</v>
      </c>
      <c r="H22" s="13" t="n">
        <v>45.8</v>
      </c>
      <c r="I22" s="13" t="n">
        <v>23</v>
      </c>
      <c r="J22" s="13" t="n">
        <v>17.6</v>
      </c>
      <c r="K22" s="13" t="n">
        <v>28.3</v>
      </c>
      <c r="L22" s="13" t="n">
        <v>11.3</v>
      </c>
      <c r="M22" s="13" t="s">
        <v>283</v>
      </c>
      <c r="N22" s="13" t="n">
        <v>15.7</v>
      </c>
      <c r="O22" s="13" t="n">
        <v>43000</v>
      </c>
      <c r="P22" s="13" t="n">
        <v>300</v>
      </c>
    </row>
    <row r="23" customFormat="false" ht="29" hidden="false" customHeight="false" outlineLevel="0" collapsed="false">
      <c r="A23" s="4" t="s">
        <v>243</v>
      </c>
      <c r="B23" s="13" t="s">
        <v>277</v>
      </c>
      <c r="C23" s="13" t="n">
        <v>13.1</v>
      </c>
      <c r="D23" s="13" t="s">
        <v>632</v>
      </c>
      <c r="E23" s="13" t="n">
        <v>16.7</v>
      </c>
      <c r="F23" s="13" t="n">
        <v>44.8</v>
      </c>
      <c r="G23" s="13" t="s">
        <v>553</v>
      </c>
      <c r="H23" s="13" t="n">
        <v>50.1</v>
      </c>
      <c r="I23" s="13" t="n">
        <v>23.5</v>
      </c>
      <c r="J23" s="13" t="n">
        <v>18.8</v>
      </c>
      <c r="K23" s="13" t="n">
        <v>28.2</v>
      </c>
      <c r="L23" s="13" t="n">
        <v>8.3</v>
      </c>
      <c r="M23" s="13" t="s">
        <v>318</v>
      </c>
      <c r="N23" s="13" t="n">
        <v>10.7</v>
      </c>
      <c r="O23" s="13" t="n">
        <v>124000</v>
      </c>
      <c r="P23" s="13" t="n">
        <v>700</v>
      </c>
    </row>
    <row r="24" customFormat="false" ht="15.5" hidden="false" customHeight="false" outlineLevel="0" collapsed="false">
      <c r="A24" s="4" t="s">
        <v>243</v>
      </c>
      <c r="B24" s="13" t="s">
        <v>286</v>
      </c>
      <c r="C24" s="13" t="n">
        <v>6.2</v>
      </c>
      <c r="D24" s="13" t="s">
        <v>268</v>
      </c>
      <c r="E24" s="13" t="n">
        <v>9.3</v>
      </c>
      <c r="F24" s="13" t="n">
        <v>38.7</v>
      </c>
      <c r="G24" s="13" t="s">
        <v>610</v>
      </c>
      <c r="H24" s="13" t="n">
        <v>44.9</v>
      </c>
      <c r="I24" s="13" t="n">
        <v>20.4</v>
      </c>
      <c r="J24" s="13" t="n">
        <v>15.2</v>
      </c>
      <c r="K24" s="13" t="n">
        <v>25.5</v>
      </c>
      <c r="L24" s="13" t="n">
        <v>19.7</v>
      </c>
      <c r="M24" s="13" t="s">
        <v>397</v>
      </c>
      <c r="N24" s="13" t="n">
        <v>24.7</v>
      </c>
      <c r="O24" s="13" t="n">
        <v>125000</v>
      </c>
      <c r="P24" s="13" t="n">
        <v>300</v>
      </c>
    </row>
    <row r="25" customFormat="false" ht="15.5" hidden="false" customHeight="false" outlineLevel="0" collapsed="false">
      <c r="A25" s="4" t="s">
        <v>243</v>
      </c>
      <c r="B25" s="13" t="s">
        <v>293</v>
      </c>
      <c r="C25" s="13" t="n">
        <v>14.8</v>
      </c>
      <c r="D25" s="13" t="s">
        <v>476</v>
      </c>
      <c r="E25" s="13" t="n">
        <v>19.9</v>
      </c>
      <c r="F25" s="13" t="n">
        <v>45.4</v>
      </c>
      <c r="G25" s="13" t="s">
        <v>605</v>
      </c>
      <c r="H25" s="13" t="n">
        <v>51.5</v>
      </c>
      <c r="I25" s="13" t="n">
        <v>20.5</v>
      </c>
      <c r="J25" s="13" t="n">
        <v>15.7</v>
      </c>
      <c r="K25" s="13" t="n">
        <v>25.2</v>
      </c>
      <c r="L25" s="13" t="n">
        <v>12.2</v>
      </c>
      <c r="M25" s="13" t="s">
        <v>334</v>
      </c>
      <c r="N25" s="13" t="n">
        <v>16.3</v>
      </c>
      <c r="O25" s="13" t="n">
        <v>100000</v>
      </c>
      <c r="P25" s="13" t="n">
        <v>400</v>
      </c>
    </row>
    <row r="26" customFormat="false" ht="15.5" hidden="false" customHeight="false" outlineLevel="0" collapsed="false">
      <c r="A26" s="4" t="s">
        <v>243</v>
      </c>
      <c r="B26" s="13" t="s">
        <v>299</v>
      </c>
      <c r="C26" s="13" t="n">
        <v>8.9</v>
      </c>
      <c r="D26" s="13" t="s">
        <v>201</v>
      </c>
      <c r="E26" s="13" t="n">
        <v>12.8</v>
      </c>
      <c r="F26" s="13" t="n">
        <v>55.2</v>
      </c>
      <c r="G26" s="13" t="s">
        <v>1047</v>
      </c>
      <c r="H26" s="13" t="n">
        <v>62.1</v>
      </c>
      <c r="I26" s="13" t="n">
        <v>15.6</v>
      </c>
      <c r="J26" s="13" t="n">
        <v>10.4</v>
      </c>
      <c r="K26" s="13" t="n">
        <v>20.8</v>
      </c>
      <c r="L26" s="13" t="n">
        <v>9</v>
      </c>
      <c r="M26" s="13" t="s">
        <v>305</v>
      </c>
      <c r="N26" s="13" t="n">
        <v>12.6</v>
      </c>
      <c r="O26" s="13" t="n">
        <v>90000</v>
      </c>
      <c r="P26" s="13" t="n">
        <v>300</v>
      </c>
    </row>
    <row r="27" customFormat="false" ht="15.5" hidden="false" customHeight="false" outlineLevel="0" collapsed="false">
      <c r="A27" s="4" t="s">
        <v>243</v>
      </c>
      <c r="B27" s="13" t="s">
        <v>307</v>
      </c>
      <c r="C27" s="13" t="n">
        <v>9.1</v>
      </c>
      <c r="D27" s="13" t="s">
        <v>305</v>
      </c>
      <c r="E27" s="13" t="n">
        <v>12.8</v>
      </c>
      <c r="F27" s="13" t="n">
        <v>39.5</v>
      </c>
      <c r="G27" s="13" t="s">
        <v>1021</v>
      </c>
      <c r="H27" s="13" t="n">
        <v>45.9</v>
      </c>
      <c r="I27" s="13" t="n">
        <v>23.1</v>
      </c>
      <c r="J27" s="13" t="n">
        <v>17.8</v>
      </c>
      <c r="K27" s="13" t="n">
        <v>28.4</v>
      </c>
      <c r="L27" s="13" t="n">
        <v>10.2</v>
      </c>
      <c r="M27" s="13" t="s">
        <v>536</v>
      </c>
      <c r="N27" s="13" t="n">
        <v>14.5</v>
      </c>
      <c r="O27" s="13" t="n">
        <v>92000</v>
      </c>
      <c r="P27" s="13" t="n">
        <v>300</v>
      </c>
    </row>
    <row r="28" customFormat="false" ht="15.5" hidden="false" customHeight="false" outlineLevel="0" collapsed="false">
      <c r="A28" s="4" t="s">
        <v>243</v>
      </c>
      <c r="B28" s="13" t="s">
        <v>311</v>
      </c>
      <c r="C28" s="13" t="n">
        <v>15.6</v>
      </c>
      <c r="D28" s="13" t="s">
        <v>543</v>
      </c>
      <c r="E28" s="13" t="n">
        <v>22</v>
      </c>
      <c r="F28" s="13" t="n">
        <v>51.5</v>
      </c>
      <c r="G28" s="13" t="s">
        <v>367</v>
      </c>
      <c r="H28" s="13" t="n">
        <v>59</v>
      </c>
      <c r="I28" s="13" t="n">
        <v>13.1</v>
      </c>
      <c r="J28" s="13" t="n">
        <v>8.1</v>
      </c>
      <c r="K28" s="13" t="n">
        <v>18.1</v>
      </c>
      <c r="L28" s="13" t="n">
        <v>7.1</v>
      </c>
      <c r="M28" s="13" t="s">
        <v>150</v>
      </c>
      <c r="N28" s="13" t="n">
        <v>10.8</v>
      </c>
      <c r="O28" s="13" t="n">
        <v>78000</v>
      </c>
      <c r="P28" s="13" t="n">
        <v>300</v>
      </c>
    </row>
    <row r="29" customFormat="false" ht="15.5" hidden="false" customHeight="false" outlineLevel="0" collapsed="false">
      <c r="A29" s="4" t="s">
        <v>243</v>
      </c>
      <c r="B29" s="13" t="s">
        <v>319</v>
      </c>
      <c r="C29" s="13" t="n">
        <v>11.4</v>
      </c>
      <c r="D29" s="13" t="s">
        <v>698</v>
      </c>
      <c r="E29" s="13" t="n">
        <v>13.5</v>
      </c>
      <c r="F29" s="13" t="n">
        <v>44</v>
      </c>
      <c r="G29" s="13" t="s">
        <v>1048</v>
      </c>
      <c r="H29" s="13" t="n">
        <v>47.4</v>
      </c>
      <c r="I29" s="13" t="n">
        <v>17.1</v>
      </c>
      <c r="J29" s="13" t="n">
        <v>14.7</v>
      </c>
      <c r="K29" s="13" t="n">
        <v>19.4</v>
      </c>
      <c r="L29" s="13" t="n">
        <v>7</v>
      </c>
      <c r="M29" s="13" t="s">
        <v>305</v>
      </c>
      <c r="N29" s="13" t="n">
        <v>8.6</v>
      </c>
      <c r="O29" s="13" t="n">
        <v>440000</v>
      </c>
      <c r="P29" s="13" t="n">
        <v>1100</v>
      </c>
    </row>
    <row r="30" customFormat="false" ht="15.5" hidden="false" customHeight="false" outlineLevel="0" collapsed="false">
      <c r="A30" s="4" t="s">
        <v>243</v>
      </c>
      <c r="B30" s="13" t="s">
        <v>324</v>
      </c>
      <c r="C30" s="13" t="n">
        <v>5.8</v>
      </c>
      <c r="D30" s="13" t="s">
        <v>179</v>
      </c>
      <c r="E30" s="13" t="n">
        <v>8.3</v>
      </c>
      <c r="F30" s="13" t="n">
        <v>45.5</v>
      </c>
      <c r="G30" s="13" t="s">
        <v>494</v>
      </c>
      <c r="H30" s="13" t="n">
        <v>51.1</v>
      </c>
      <c r="I30" s="13" t="n">
        <v>23.2</v>
      </c>
      <c r="J30" s="13" t="n">
        <v>18.5</v>
      </c>
      <c r="K30" s="13" t="n">
        <v>27.8</v>
      </c>
      <c r="L30" s="13" t="n">
        <v>12.3</v>
      </c>
      <c r="M30" s="13" t="s">
        <v>344</v>
      </c>
      <c r="N30" s="13" t="n">
        <v>16.1</v>
      </c>
      <c r="O30" s="13" t="n">
        <v>131000</v>
      </c>
      <c r="P30" s="13" t="n">
        <v>400</v>
      </c>
    </row>
    <row r="31" customFormat="false" ht="15.5" hidden="false" customHeight="false" outlineLevel="0" collapsed="false">
      <c r="A31" s="4" t="s">
        <v>243</v>
      </c>
      <c r="B31" s="13" t="s">
        <v>330</v>
      </c>
      <c r="C31" s="13" t="n">
        <v>9.5</v>
      </c>
      <c r="D31" s="13" t="s">
        <v>470</v>
      </c>
      <c r="E31" s="13" t="n">
        <v>12</v>
      </c>
      <c r="F31" s="13" t="n">
        <v>48.1</v>
      </c>
      <c r="G31" s="13" t="s">
        <v>542</v>
      </c>
      <c r="H31" s="13" t="n">
        <v>52.2</v>
      </c>
      <c r="I31" s="13" t="n">
        <v>21.9</v>
      </c>
      <c r="J31" s="13" t="n">
        <v>18.5</v>
      </c>
      <c r="K31" s="13" t="n">
        <v>25.3</v>
      </c>
      <c r="L31" s="13" t="n">
        <v>9.5</v>
      </c>
      <c r="M31" s="13" t="s">
        <v>375</v>
      </c>
      <c r="N31" s="13" t="n">
        <v>11.6</v>
      </c>
      <c r="O31" s="13" t="n">
        <v>310000</v>
      </c>
      <c r="P31" s="13" t="n">
        <v>800</v>
      </c>
    </row>
    <row r="32" customFormat="false" ht="15.5" hidden="false" customHeight="false" outlineLevel="0" collapsed="false">
      <c r="A32" s="4" t="s">
        <v>243</v>
      </c>
      <c r="B32" s="13" t="s">
        <v>335</v>
      </c>
      <c r="C32" s="13" t="n">
        <v>11.4</v>
      </c>
      <c r="D32" s="13" t="s">
        <v>148</v>
      </c>
      <c r="E32" s="13" t="n">
        <v>13.6</v>
      </c>
      <c r="F32" s="13" t="n">
        <v>47.1</v>
      </c>
      <c r="G32" s="13" t="s">
        <v>1039</v>
      </c>
      <c r="H32" s="13" t="n">
        <v>50.4</v>
      </c>
      <c r="I32" s="13" t="n">
        <v>16.3</v>
      </c>
      <c r="J32" s="13" t="n">
        <v>13.8</v>
      </c>
      <c r="K32" s="13" t="n">
        <v>18.8</v>
      </c>
      <c r="L32" s="13" t="n">
        <v>7.8</v>
      </c>
      <c r="M32" s="13" t="s">
        <v>241</v>
      </c>
      <c r="N32" s="13" t="n">
        <v>9.4</v>
      </c>
      <c r="O32" s="13" t="n">
        <v>527000</v>
      </c>
      <c r="P32" s="13" t="n">
        <v>1200</v>
      </c>
    </row>
    <row r="33" customFormat="false" ht="15.5" hidden="false" customHeight="false" outlineLevel="0" collapsed="false">
      <c r="A33" s="4" t="s">
        <v>243</v>
      </c>
      <c r="B33" s="13" t="s">
        <v>341</v>
      </c>
      <c r="C33" s="13" t="n">
        <v>9.2</v>
      </c>
      <c r="D33" s="13" t="s">
        <v>202</v>
      </c>
      <c r="E33" s="13" t="n">
        <v>12</v>
      </c>
      <c r="F33" s="13" t="n">
        <v>39.5</v>
      </c>
      <c r="G33" s="13" t="s">
        <v>315</v>
      </c>
      <c r="H33" s="13" t="n">
        <v>44.3</v>
      </c>
      <c r="I33" s="13" t="n">
        <v>16.7</v>
      </c>
      <c r="J33" s="13" t="n">
        <v>13.1</v>
      </c>
      <c r="K33" s="13" t="n">
        <v>20.3</v>
      </c>
      <c r="L33" s="13" t="n">
        <v>14.7</v>
      </c>
      <c r="M33" s="13" t="s">
        <v>475</v>
      </c>
      <c r="N33" s="13" t="n">
        <v>18.3</v>
      </c>
      <c r="O33" s="13" t="n">
        <v>198000</v>
      </c>
      <c r="P33" s="13" t="n">
        <v>600</v>
      </c>
    </row>
    <row r="34" customFormat="false" ht="15.5" hidden="false" customHeight="false" outlineLevel="0" collapsed="false">
      <c r="A34" s="4" t="s">
        <v>243</v>
      </c>
      <c r="B34" s="13" t="s">
        <v>345</v>
      </c>
      <c r="C34" s="13" t="n">
        <v>34.7</v>
      </c>
      <c r="D34" s="13" t="s">
        <v>443</v>
      </c>
      <c r="E34" s="13" t="n">
        <v>40.6</v>
      </c>
      <c r="F34" s="13" t="n">
        <v>30</v>
      </c>
      <c r="G34" s="13" t="s">
        <v>656</v>
      </c>
      <c r="H34" s="13" t="n">
        <v>35.7</v>
      </c>
      <c r="I34" s="13" t="n">
        <v>16.1</v>
      </c>
      <c r="J34" s="13" t="n">
        <v>11.5</v>
      </c>
      <c r="K34" s="13" t="n">
        <v>20.7</v>
      </c>
      <c r="L34" s="13" t="n">
        <v>5.2</v>
      </c>
      <c r="M34" s="13" t="s">
        <v>569</v>
      </c>
      <c r="N34" s="13" t="n">
        <v>7.8</v>
      </c>
      <c r="O34" s="13" t="n">
        <v>66000</v>
      </c>
      <c r="P34" s="13" t="n">
        <v>300</v>
      </c>
    </row>
    <row r="35" customFormat="false" ht="15.5" hidden="false" customHeight="false" outlineLevel="0" collapsed="false">
      <c r="A35" s="4" t="s">
        <v>243</v>
      </c>
      <c r="B35" s="13" t="s">
        <v>352</v>
      </c>
      <c r="C35" s="13" t="n">
        <v>7.9</v>
      </c>
      <c r="D35" s="13" t="s">
        <v>275</v>
      </c>
      <c r="E35" s="13" t="n">
        <v>11.3</v>
      </c>
      <c r="F35" s="13" t="n">
        <v>48.5</v>
      </c>
      <c r="G35" s="13" t="s">
        <v>396</v>
      </c>
      <c r="H35" s="13" t="n">
        <v>55.1</v>
      </c>
      <c r="I35" s="13" t="n">
        <v>21.2</v>
      </c>
      <c r="J35" s="13" t="n">
        <v>15.7</v>
      </c>
      <c r="K35" s="13" t="n">
        <v>26.6</v>
      </c>
      <c r="L35" s="13" t="n">
        <v>8</v>
      </c>
      <c r="M35" s="13" t="s">
        <v>152</v>
      </c>
      <c r="N35" s="13" t="n">
        <v>11.9</v>
      </c>
      <c r="O35" s="13" t="n">
        <v>79000</v>
      </c>
      <c r="P35" s="13" t="n">
        <v>300</v>
      </c>
    </row>
    <row r="36" customFormat="false" ht="15.5" hidden="false" customHeight="false" outlineLevel="0" collapsed="false">
      <c r="A36" s="4" t="s">
        <v>243</v>
      </c>
      <c r="B36" s="13" t="s">
        <v>359</v>
      </c>
      <c r="C36" s="13" t="n">
        <v>10.2</v>
      </c>
      <c r="D36" s="13" t="s">
        <v>536</v>
      </c>
      <c r="E36" s="13" t="n">
        <v>14.5</v>
      </c>
      <c r="F36" s="13" t="n">
        <v>45.9</v>
      </c>
      <c r="G36" s="13" t="s">
        <v>492</v>
      </c>
      <c r="H36" s="13" t="n">
        <v>53.1</v>
      </c>
      <c r="I36" s="13" t="n">
        <v>17.4</v>
      </c>
      <c r="J36" s="13" t="n">
        <v>12.4</v>
      </c>
      <c r="K36" s="13" t="n">
        <v>22.3</v>
      </c>
      <c r="L36" s="13" t="n">
        <v>9.4</v>
      </c>
      <c r="M36" s="13" t="s">
        <v>241</v>
      </c>
      <c r="N36" s="13" t="n">
        <v>12.6</v>
      </c>
      <c r="O36" s="13" t="n">
        <v>79000</v>
      </c>
      <c r="P36" s="13" t="n">
        <v>300</v>
      </c>
    </row>
    <row r="37" customFormat="false" ht="15.5" hidden="false" customHeight="false" outlineLevel="0" collapsed="false">
      <c r="A37" s="4" t="s">
        <v>243</v>
      </c>
      <c r="B37" s="13" t="s">
        <v>365</v>
      </c>
      <c r="C37" s="13" t="n">
        <v>12</v>
      </c>
      <c r="D37" s="13" t="s">
        <v>135</v>
      </c>
      <c r="E37" s="13" t="n">
        <v>18.3</v>
      </c>
      <c r="F37" s="13" t="n">
        <v>48.5</v>
      </c>
      <c r="G37" s="13" t="s">
        <v>207</v>
      </c>
      <c r="H37" s="13" t="n">
        <v>55.8</v>
      </c>
      <c r="I37" s="13" t="n">
        <v>19.4</v>
      </c>
      <c r="J37" s="13" t="n">
        <v>13.4</v>
      </c>
      <c r="K37" s="13" t="n">
        <v>25.4</v>
      </c>
      <c r="L37" s="13" t="n">
        <v>9.6</v>
      </c>
      <c r="M37" s="13" t="s">
        <v>536</v>
      </c>
      <c r="N37" s="13" t="n">
        <v>13.2</v>
      </c>
      <c r="O37" s="13" t="n">
        <v>22000</v>
      </c>
      <c r="P37" s="13" t="n">
        <v>300</v>
      </c>
    </row>
    <row r="38" customFormat="false" ht="15.5" hidden="false" customHeight="false" outlineLevel="0" collapsed="false">
      <c r="A38" s="4" t="s">
        <v>243</v>
      </c>
      <c r="B38" s="13" t="s">
        <v>370</v>
      </c>
      <c r="C38" s="13" t="n">
        <v>11.4</v>
      </c>
      <c r="D38" s="13" t="s">
        <v>210</v>
      </c>
      <c r="E38" s="13" t="n">
        <v>15.3</v>
      </c>
      <c r="F38" s="13" t="n">
        <v>45</v>
      </c>
      <c r="G38" s="13" t="s">
        <v>407</v>
      </c>
      <c r="H38" s="13" t="n">
        <v>51.4</v>
      </c>
      <c r="I38" s="13" t="n">
        <v>24.2</v>
      </c>
      <c r="J38" s="13" t="n">
        <v>19</v>
      </c>
      <c r="K38" s="13" t="n">
        <v>29.4</v>
      </c>
      <c r="L38" s="13" t="n">
        <v>14.7</v>
      </c>
      <c r="M38" s="13" t="s">
        <v>303</v>
      </c>
      <c r="N38" s="13" t="n">
        <v>18.7</v>
      </c>
      <c r="O38" s="13" t="n">
        <v>112000</v>
      </c>
      <c r="P38" s="13" t="n">
        <v>400</v>
      </c>
    </row>
    <row r="39" customFormat="false" ht="15.5" hidden="false" customHeight="false" outlineLevel="0" collapsed="false">
      <c r="A39" s="4" t="s">
        <v>243</v>
      </c>
      <c r="B39" s="13" t="s">
        <v>377</v>
      </c>
      <c r="C39" s="13" t="n">
        <v>8.2</v>
      </c>
      <c r="D39" s="13" t="s">
        <v>135</v>
      </c>
      <c r="E39" s="13" t="n">
        <v>10.6</v>
      </c>
      <c r="F39" s="13" t="n">
        <v>43.8</v>
      </c>
      <c r="G39" s="13" t="s">
        <v>246</v>
      </c>
      <c r="H39" s="13" t="n">
        <v>48.3</v>
      </c>
      <c r="I39" s="13" t="n">
        <v>20</v>
      </c>
      <c r="J39" s="13" t="n">
        <v>16.5</v>
      </c>
      <c r="K39" s="13" t="n">
        <v>23.4</v>
      </c>
      <c r="L39" s="13" t="n">
        <v>10.7</v>
      </c>
      <c r="M39" s="13" t="s">
        <v>629</v>
      </c>
      <c r="N39" s="13" t="n">
        <v>13.5</v>
      </c>
      <c r="O39" s="13" t="n">
        <v>281000</v>
      </c>
      <c r="P39" s="13" t="n">
        <v>700</v>
      </c>
    </row>
    <row r="40" customFormat="false" ht="15.5" hidden="false" customHeight="false" outlineLevel="0" collapsed="false">
      <c r="A40" s="4" t="s">
        <v>243</v>
      </c>
      <c r="B40" s="13" t="s">
        <v>384</v>
      </c>
      <c r="C40" s="13" t="n">
        <v>15.8</v>
      </c>
      <c r="D40" s="13" t="s">
        <v>349</v>
      </c>
      <c r="E40" s="13" t="n">
        <v>21</v>
      </c>
      <c r="F40" s="13" t="n">
        <v>63.5</v>
      </c>
      <c r="G40" s="13" t="s">
        <v>760</v>
      </c>
      <c r="H40" s="13" t="n">
        <v>70.8</v>
      </c>
      <c r="I40" s="13" t="n">
        <v>9.5</v>
      </c>
      <c r="J40" s="13" t="n">
        <v>5.1</v>
      </c>
      <c r="K40" s="13" t="n">
        <v>13.8</v>
      </c>
      <c r="L40" s="13" t="n">
        <v>3.2</v>
      </c>
      <c r="M40" s="13" t="s">
        <v>172</v>
      </c>
      <c r="N40" s="13" t="n">
        <v>5.1</v>
      </c>
      <c r="O40" s="13" t="n">
        <v>19000</v>
      </c>
      <c r="P40" s="13" t="n">
        <v>300</v>
      </c>
    </row>
    <row r="41" customFormat="false" ht="15.5" hidden="false" customHeight="false" outlineLevel="0" collapsed="false">
      <c r="A41" s="4" t="s">
        <v>243</v>
      </c>
      <c r="B41" s="13" t="s">
        <v>389</v>
      </c>
      <c r="C41" s="13" t="n">
        <v>11.7</v>
      </c>
      <c r="D41" s="13" t="s">
        <v>595</v>
      </c>
      <c r="E41" s="13" t="n">
        <v>15.5</v>
      </c>
      <c r="F41" s="13" t="n">
        <v>51</v>
      </c>
      <c r="G41" s="13" t="s">
        <v>1033</v>
      </c>
      <c r="H41" s="13" t="n">
        <v>56.7</v>
      </c>
      <c r="I41" s="13" t="n">
        <v>17.6</v>
      </c>
      <c r="J41" s="13" t="n">
        <v>13.6</v>
      </c>
      <c r="K41" s="13" t="n">
        <v>21.6</v>
      </c>
      <c r="L41" s="13" t="n">
        <v>5.3</v>
      </c>
      <c r="M41" s="13" t="s">
        <v>163</v>
      </c>
      <c r="N41" s="13" t="n">
        <v>7.6</v>
      </c>
      <c r="O41" s="13" t="n">
        <v>127000</v>
      </c>
      <c r="P41" s="13" t="n">
        <v>400</v>
      </c>
    </row>
    <row r="42" customFormat="false" ht="15.5" hidden="false" customHeight="false" outlineLevel="0" collapsed="false">
      <c r="A42" s="4" t="s">
        <v>243</v>
      </c>
      <c r="B42" s="13" t="s">
        <v>394</v>
      </c>
      <c r="C42" s="13" t="n">
        <v>11.3</v>
      </c>
      <c r="D42" s="13" t="s">
        <v>334</v>
      </c>
      <c r="E42" s="13" t="n">
        <v>14.4</v>
      </c>
      <c r="F42" s="13" t="n">
        <v>51.9</v>
      </c>
      <c r="G42" s="13" t="s">
        <v>1023</v>
      </c>
      <c r="H42" s="13" t="n">
        <v>57</v>
      </c>
      <c r="I42" s="13" t="n">
        <v>17.7</v>
      </c>
      <c r="J42" s="13" t="n">
        <v>13.7</v>
      </c>
      <c r="K42" s="13" t="n">
        <v>21.7</v>
      </c>
      <c r="L42" s="13" t="n">
        <v>5.1</v>
      </c>
      <c r="M42" s="13" t="s">
        <v>356</v>
      </c>
      <c r="N42" s="13" t="n">
        <v>7.1</v>
      </c>
      <c r="O42" s="13" t="n">
        <v>155000</v>
      </c>
      <c r="P42" s="13" t="n">
        <v>600</v>
      </c>
    </row>
    <row r="43" customFormat="false" ht="15.5" hidden="false" customHeight="false" outlineLevel="0" collapsed="false">
      <c r="A43" s="4" t="s">
        <v>243</v>
      </c>
      <c r="B43" s="13" t="s">
        <v>399</v>
      </c>
      <c r="C43" s="13" t="n">
        <v>6.5</v>
      </c>
      <c r="D43" s="13" t="s">
        <v>356</v>
      </c>
      <c r="E43" s="13" t="n">
        <v>10</v>
      </c>
      <c r="F43" s="13" t="n">
        <v>38.2</v>
      </c>
      <c r="G43" s="13" t="s">
        <v>361</v>
      </c>
      <c r="H43" s="13" t="n">
        <v>44.4</v>
      </c>
      <c r="I43" s="13" t="n">
        <v>33.8</v>
      </c>
      <c r="J43" s="13" t="n">
        <v>28</v>
      </c>
      <c r="K43" s="13" t="n">
        <v>39.6</v>
      </c>
      <c r="L43" s="13" t="n">
        <v>6.5</v>
      </c>
      <c r="M43" s="13" t="s">
        <v>306</v>
      </c>
      <c r="N43" s="13" t="n">
        <v>9</v>
      </c>
      <c r="O43" s="13" t="n">
        <v>99000</v>
      </c>
      <c r="P43" s="13" t="n">
        <v>300</v>
      </c>
    </row>
    <row r="44" customFormat="false" ht="15.5" hidden="false" customHeight="false" outlineLevel="0" collapsed="false">
      <c r="A44" s="4" t="s">
        <v>243</v>
      </c>
      <c r="B44" s="13" t="s">
        <v>404</v>
      </c>
      <c r="C44" s="13" t="n">
        <v>16</v>
      </c>
      <c r="D44" s="13" t="s">
        <v>649</v>
      </c>
      <c r="E44" s="13" t="n">
        <v>23.3</v>
      </c>
      <c r="F44" s="13" t="n">
        <v>53.9</v>
      </c>
      <c r="G44" s="13" t="s">
        <v>1049</v>
      </c>
      <c r="H44" s="13" t="n">
        <v>62.6</v>
      </c>
      <c r="I44" s="13" t="n">
        <v>15.9</v>
      </c>
      <c r="J44" s="13" t="n">
        <v>10.3</v>
      </c>
      <c r="K44" s="13" t="n">
        <v>21.6</v>
      </c>
      <c r="L44" s="13" t="n">
        <v>6.6</v>
      </c>
      <c r="M44" s="13" t="s">
        <v>233</v>
      </c>
      <c r="N44" s="13" t="n">
        <v>9.3</v>
      </c>
      <c r="O44" s="13" t="n">
        <v>19000</v>
      </c>
      <c r="P44" s="13" t="n">
        <v>300</v>
      </c>
    </row>
    <row r="45" customFormat="false" ht="15.5" hidden="false" customHeight="false" outlineLevel="0" collapsed="false">
      <c r="A45" s="4" t="s">
        <v>243</v>
      </c>
      <c r="B45" s="13" t="s">
        <v>410</v>
      </c>
      <c r="C45" s="13" t="n">
        <v>9.5</v>
      </c>
      <c r="D45" s="13" t="s">
        <v>340</v>
      </c>
      <c r="E45" s="13" t="n">
        <v>13.4</v>
      </c>
      <c r="F45" s="13" t="n">
        <v>52.7</v>
      </c>
      <c r="G45" s="13" t="s">
        <v>1032</v>
      </c>
      <c r="H45" s="13" t="n">
        <v>59.1</v>
      </c>
      <c r="I45" s="13" t="n">
        <v>17.3</v>
      </c>
      <c r="J45" s="13" t="n">
        <v>12.7</v>
      </c>
      <c r="K45" s="13" t="n">
        <v>22</v>
      </c>
      <c r="L45" s="13" t="n">
        <v>9.3</v>
      </c>
      <c r="M45" s="13" t="s">
        <v>536</v>
      </c>
      <c r="N45" s="13" t="n">
        <v>12.7</v>
      </c>
      <c r="O45" s="13" t="n">
        <v>95000</v>
      </c>
      <c r="P45" s="13" t="n">
        <v>300</v>
      </c>
    </row>
    <row r="46" customFormat="false" ht="15.5" hidden="false" customHeight="false" outlineLevel="0" collapsed="false">
      <c r="A46" s="4" t="s">
        <v>243</v>
      </c>
      <c r="B46" s="13" t="s">
        <v>413</v>
      </c>
      <c r="C46" s="13" t="n">
        <v>7.1</v>
      </c>
      <c r="D46" s="13" t="s">
        <v>180</v>
      </c>
      <c r="E46" s="13" t="n">
        <v>9.7</v>
      </c>
      <c r="F46" s="13" t="n">
        <v>48.8</v>
      </c>
      <c r="G46" s="13" t="s">
        <v>1035</v>
      </c>
      <c r="H46" s="13" t="n">
        <v>53.5</v>
      </c>
      <c r="I46" s="13" t="n">
        <v>20.3</v>
      </c>
      <c r="J46" s="13" t="n">
        <v>16.5</v>
      </c>
      <c r="K46" s="13" t="n">
        <v>24</v>
      </c>
      <c r="L46" s="13" t="n">
        <v>11.5</v>
      </c>
      <c r="M46" s="13" t="s">
        <v>649</v>
      </c>
      <c r="N46" s="13" t="n">
        <v>14.3</v>
      </c>
      <c r="O46" s="13" t="n">
        <v>272000</v>
      </c>
      <c r="P46" s="13" t="n">
        <v>700</v>
      </c>
    </row>
    <row r="47" customFormat="false" ht="15.5" hidden="false" customHeight="false" outlineLevel="0" collapsed="false">
      <c r="A47" s="4" t="s">
        <v>243</v>
      </c>
      <c r="B47" s="13" t="s">
        <v>417</v>
      </c>
      <c r="C47" s="13" t="n">
        <v>12.7</v>
      </c>
      <c r="D47" s="13" t="s">
        <v>344</v>
      </c>
      <c r="E47" s="13" t="n">
        <v>16.9</v>
      </c>
      <c r="F47" s="13" t="n">
        <v>43.6</v>
      </c>
      <c r="G47" s="13" t="s">
        <v>480</v>
      </c>
      <c r="H47" s="13" t="n">
        <v>49.7</v>
      </c>
      <c r="I47" s="13" t="n">
        <v>19.5</v>
      </c>
      <c r="J47" s="13" t="n">
        <v>14.8</v>
      </c>
      <c r="K47" s="13" t="n">
        <v>24.2</v>
      </c>
      <c r="L47" s="13" t="n">
        <v>12.4</v>
      </c>
      <c r="M47" s="13" t="s">
        <v>161</v>
      </c>
      <c r="N47" s="13" t="n">
        <v>16.2</v>
      </c>
      <c r="O47" s="13" t="n">
        <v>78000</v>
      </c>
      <c r="P47" s="13" t="n">
        <v>400</v>
      </c>
    </row>
    <row r="48" customFormat="false" ht="29" hidden="false" customHeight="false" outlineLevel="0" collapsed="false">
      <c r="A48" s="4" t="s">
        <v>243</v>
      </c>
      <c r="B48" s="13" t="s">
        <v>419</v>
      </c>
      <c r="C48" s="13" t="n">
        <v>8.9</v>
      </c>
      <c r="D48" s="13" t="s">
        <v>135</v>
      </c>
      <c r="E48" s="13" t="n">
        <v>12.1</v>
      </c>
      <c r="F48" s="13" t="n">
        <v>34.3</v>
      </c>
      <c r="G48" s="13" t="s">
        <v>130</v>
      </c>
      <c r="H48" s="13" t="n">
        <v>40.1</v>
      </c>
      <c r="I48" s="13" t="n">
        <v>16.1</v>
      </c>
      <c r="J48" s="13" t="n">
        <v>11.7</v>
      </c>
      <c r="K48" s="13" t="n">
        <v>20.6</v>
      </c>
      <c r="L48" s="13" t="n">
        <v>21.9</v>
      </c>
      <c r="M48" s="13" t="s">
        <v>273</v>
      </c>
      <c r="N48" s="13" t="n">
        <v>27.2</v>
      </c>
      <c r="O48" s="13" t="n">
        <v>73000</v>
      </c>
      <c r="P48" s="13" t="n">
        <v>400</v>
      </c>
    </row>
    <row r="49" customFormat="false" ht="15.5" hidden="false" customHeight="false" outlineLevel="0" collapsed="false">
      <c r="A49" s="4" t="s">
        <v>243</v>
      </c>
      <c r="B49" s="13" t="s">
        <v>425</v>
      </c>
      <c r="C49" s="13" t="n">
        <v>8.1</v>
      </c>
      <c r="D49" s="13" t="s">
        <v>323</v>
      </c>
      <c r="E49" s="13" t="n">
        <v>11.8</v>
      </c>
      <c r="F49" s="13" t="n">
        <v>40.8</v>
      </c>
      <c r="G49" s="13" t="s">
        <v>640</v>
      </c>
      <c r="H49" s="13" t="n">
        <v>47</v>
      </c>
      <c r="I49" s="13" t="n">
        <v>19.9</v>
      </c>
      <c r="J49" s="13" t="n">
        <v>14.3</v>
      </c>
      <c r="K49" s="13" t="n">
        <v>25.5</v>
      </c>
      <c r="L49" s="13" t="n">
        <v>10.6</v>
      </c>
      <c r="M49" s="13" t="s">
        <v>160</v>
      </c>
      <c r="N49" s="13" t="n">
        <v>14.6</v>
      </c>
      <c r="O49" s="13" t="n">
        <v>148000</v>
      </c>
      <c r="P49" s="13" t="n">
        <v>300</v>
      </c>
    </row>
    <row r="50" customFormat="false" ht="15.5" hidden="false" customHeight="false" outlineLevel="0" collapsed="false">
      <c r="A50" s="4" t="s">
        <v>428</v>
      </c>
      <c r="B50" s="13" t="s">
        <v>429</v>
      </c>
      <c r="C50" s="13" t="n">
        <v>11.9</v>
      </c>
      <c r="D50" s="13" t="s">
        <v>225</v>
      </c>
      <c r="E50" s="13" t="n">
        <v>14.4</v>
      </c>
      <c r="F50" s="13" t="n">
        <v>47.5</v>
      </c>
      <c r="G50" s="13" t="s">
        <v>1039</v>
      </c>
      <c r="H50" s="13" t="n">
        <v>51.1</v>
      </c>
      <c r="I50" s="13" t="n">
        <v>20.9</v>
      </c>
      <c r="J50" s="13" t="n">
        <v>18</v>
      </c>
      <c r="K50" s="13" t="n">
        <v>23.7</v>
      </c>
      <c r="L50" s="13" t="n">
        <v>12.2</v>
      </c>
      <c r="M50" s="13" t="s">
        <v>374</v>
      </c>
      <c r="N50" s="13" t="n">
        <v>14.5</v>
      </c>
      <c r="O50" s="13" t="n">
        <v>307000</v>
      </c>
      <c r="P50" s="13" t="n">
        <v>1000</v>
      </c>
    </row>
    <row r="51" customFormat="false" ht="15.5" hidden="false" customHeight="false" outlineLevel="0" collapsed="false">
      <c r="A51" s="4" t="s">
        <v>428</v>
      </c>
      <c r="B51" s="13" t="s">
        <v>434</v>
      </c>
      <c r="C51" s="13" t="n">
        <v>6.5</v>
      </c>
      <c r="D51" s="13" t="s">
        <v>356</v>
      </c>
      <c r="E51" s="13" t="n">
        <v>10</v>
      </c>
      <c r="F51" s="13" t="n">
        <v>38.2</v>
      </c>
      <c r="G51" s="13" t="s">
        <v>361</v>
      </c>
      <c r="H51" s="13" t="n">
        <v>44.4</v>
      </c>
      <c r="I51" s="13" t="n">
        <v>33.8</v>
      </c>
      <c r="J51" s="13" t="n">
        <v>28.1</v>
      </c>
      <c r="K51" s="13" t="n">
        <v>39.6</v>
      </c>
      <c r="L51" s="13" t="n">
        <v>6.5</v>
      </c>
      <c r="M51" s="13" t="s">
        <v>306</v>
      </c>
      <c r="N51" s="13" t="n">
        <v>9</v>
      </c>
      <c r="O51" s="13" t="n">
        <v>99000</v>
      </c>
      <c r="P51" s="13" t="n">
        <v>300</v>
      </c>
    </row>
    <row r="52" customFormat="false" ht="29" hidden="false" customHeight="false" outlineLevel="0" collapsed="false">
      <c r="A52" s="4" t="s">
        <v>428</v>
      </c>
      <c r="B52" s="13" t="s">
        <v>436</v>
      </c>
      <c r="C52" s="13" t="n">
        <v>13.1</v>
      </c>
      <c r="D52" s="13" t="s">
        <v>632</v>
      </c>
      <c r="E52" s="13" t="n">
        <v>16.7</v>
      </c>
      <c r="F52" s="13" t="n">
        <v>44.8</v>
      </c>
      <c r="G52" s="13" t="s">
        <v>553</v>
      </c>
      <c r="H52" s="13" t="n">
        <v>50.1</v>
      </c>
      <c r="I52" s="13" t="n">
        <v>23.5</v>
      </c>
      <c r="J52" s="13" t="n">
        <v>18.8</v>
      </c>
      <c r="K52" s="13" t="n">
        <v>28.2</v>
      </c>
      <c r="L52" s="13" t="n">
        <v>8.3</v>
      </c>
      <c r="M52" s="13" t="s">
        <v>318</v>
      </c>
      <c r="N52" s="13" t="n">
        <v>10.7</v>
      </c>
      <c r="O52" s="13" t="n">
        <v>124000</v>
      </c>
      <c r="P52" s="13" t="n">
        <v>700</v>
      </c>
    </row>
    <row r="53" customFormat="false" ht="15.5" hidden="false" customHeight="false" outlineLevel="0" collapsed="false">
      <c r="A53" s="4" t="s">
        <v>428</v>
      </c>
      <c r="B53" s="13" t="s">
        <v>330</v>
      </c>
      <c r="C53" s="13" t="n">
        <v>9.5</v>
      </c>
      <c r="D53" s="13" t="s">
        <v>470</v>
      </c>
      <c r="E53" s="13" t="n">
        <v>12</v>
      </c>
      <c r="F53" s="13" t="n">
        <v>48.1</v>
      </c>
      <c r="G53" s="13" t="s">
        <v>542</v>
      </c>
      <c r="H53" s="13" t="n">
        <v>52.2</v>
      </c>
      <c r="I53" s="13" t="n">
        <v>21.9</v>
      </c>
      <c r="J53" s="13" t="n">
        <v>18.5</v>
      </c>
      <c r="K53" s="13" t="n">
        <v>25.3</v>
      </c>
      <c r="L53" s="13" t="n">
        <v>9.5</v>
      </c>
      <c r="M53" s="13" t="s">
        <v>375</v>
      </c>
      <c r="N53" s="13" t="n">
        <v>11.6</v>
      </c>
      <c r="O53" s="13" t="n">
        <v>310000</v>
      </c>
      <c r="P53" s="13" t="n">
        <v>800</v>
      </c>
    </row>
    <row r="54" customFormat="false" ht="15.5" hidden="false" customHeight="false" outlineLevel="0" collapsed="false">
      <c r="A54" s="4" t="s">
        <v>428</v>
      </c>
      <c r="B54" s="13" t="s">
        <v>437</v>
      </c>
      <c r="C54" s="13" t="n">
        <v>8.9</v>
      </c>
      <c r="D54" s="13" t="s">
        <v>269</v>
      </c>
      <c r="E54" s="13" t="n">
        <v>10.9</v>
      </c>
      <c r="F54" s="13" t="n">
        <v>43.9</v>
      </c>
      <c r="G54" s="13" t="s">
        <v>566</v>
      </c>
      <c r="H54" s="13" t="n">
        <v>47.6</v>
      </c>
      <c r="I54" s="13" t="n">
        <v>22</v>
      </c>
      <c r="J54" s="13" t="n">
        <v>19</v>
      </c>
      <c r="K54" s="13" t="n">
        <v>25</v>
      </c>
      <c r="L54" s="13" t="n">
        <v>12.2</v>
      </c>
      <c r="M54" s="13" t="s">
        <v>357</v>
      </c>
      <c r="N54" s="13" t="n">
        <v>14.6</v>
      </c>
      <c r="O54" s="13" t="n">
        <v>252000</v>
      </c>
      <c r="P54" s="13" t="n">
        <v>1100</v>
      </c>
    </row>
    <row r="55" customFormat="false" ht="15.5" hidden="false" customHeight="false" outlineLevel="0" collapsed="false">
      <c r="A55" s="4" t="s">
        <v>428</v>
      </c>
      <c r="B55" s="13" t="s">
        <v>442</v>
      </c>
      <c r="C55" s="13" t="n">
        <v>11.4</v>
      </c>
      <c r="D55" s="13" t="s">
        <v>148</v>
      </c>
      <c r="E55" s="13" t="n">
        <v>13.6</v>
      </c>
      <c r="F55" s="13" t="n">
        <v>44.7</v>
      </c>
      <c r="G55" s="13" t="s">
        <v>166</v>
      </c>
      <c r="H55" s="13" t="n">
        <v>48</v>
      </c>
      <c r="I55" s="13" t="n">
        <v>18.1</v>
      </c>
      <c r="J55" s="13" t="n">
        <v>15.6</v>
      </c>
      <c r="K55" s="13" t="n">
        <v>20.5</v>
      </c>
      <c r="L55" s="13" t="n">
        <v>10.7</v>
      </c>
      <c r="M55" s="13" t="s">
        <v>217</v>
      </c>
      <c r="N55" s="13" t="n">
        <v>12.5</v>
      </c>
      <c r="O55" s="13" t="n">
        <v>483000</v>
      </c>
      <c r="P55" s="13" t="n">
        <v>1300</v>
      </c>
    </row>
    <row r="56" customFormat="false" ht="29" hidden="false" customHeight="false" outlineLevel="0" collapsed="false">
      <c r="A56" s="4" t="s">
        <v>428</v>
      </c>
      <c r="B56" s="13" t="s">
        <v>447</v>
      </c>
      <c r="C56" s="13" t="n">
        <v>12.9</v>
      </c>
      <c r="D56" s="13" t="s">
        <v>149</v>
      </c>
      <c r="E56" s="13" t="n">
        <v>14.4</v>
      </c>
      <c r="F56" s="13" t="n">
        <v>46.8</v>
      </c>
      <c r="G56" s="13" t="s">
        <v>188</v>
      </c>
      <c r="H56" s="13" t="n">
        <v>49</v>
      </c>
      <c r="I56" s="13" t="n">
        <v>16.2</v>
      </c>
      <c r="J56" s="13" t="n">
        <v>14.5</v>
      </c>
      <c r="K56" s="13" t="n">
        <v>17.8</v>
      </c>
      <c r="L56" s="13" t="n">
        <v>8.3</v>
      </c>
      <c r="M56" s="13" t="s">
        <v>170</v>
      </c>
      <c r="N56" s="13" t="n">
        <v>9.4</v>
      </c>
      <c r="O56" s="13" t="n">
        <v>988000</v>
      </c>
      <c r="P56" s="13" t="n">
        <v>3000</v>
      </c>
    </row>
    <row r="57" customFormat="false" ht="15.5" hidden="false" customHeight="false" outlineLevel="0" collapsed="false">
      <c r="A57" s="4" t="s">
        <v>428</v>
      </c>
      <c r="B57" s="13" t="s">
        <v>341</v>
      </c>
      <c r="C57" s="13" t="n">
        <v>10.1</v>
      </c>
      <c r="D57" s="13" t="s">
        <v>595</v>
      </c>
      <c r="E57" s="13" t="n">
        <v>12.4</v>
      </c>
      <c r="F57" s="13" t="n">
        <v>40.4</v>
      </c>
      <c r="G57" s="13" t="s">
        <v>572</v>
      </c>
      <c r="H57" s="13" t="n">
        <v>44.3</v>
      </c>
      <c r="I57" s="13" t="n">
        <v>15.9</v>
      </c>
      <c r="J57" s="13" t="n">
        <v>13.1</v>
      </c>
      <c r="K57" s="13" t="n">
        <v>18.6</v>
      </c>
      <c r="L57" s="13" t="n">
        <v>14.2</v>
      </c>
      <c r="M57" s="13" t="s">
        <v>149</v>
      </c>
      <c r="N57" s="13" t="n">
        <v>16.9</v>
      </c>
      <c r="O57" s="13" t="n">
        <v>274000</v>
      </c>
      <c r="P57" s="13" t="n">
        <v>1000</v>
      </c>
    </row>
    <row r="58" customFormat="false" ht="15.5" hidden="false" customHeight="false" outlineLevel="0" collapsed="false">
      <c r="A58" s="4" t="s">
        <v>428</v>
      </c>
      <c r="B58" s="13" t="s">
        <v>453</v>
      </c>
      <c r="C58" s="13" t="n">
        <v>7.7</v>
      </c>
      <c r="D58" s="13" t="s">
        <v>536</v>
      </c>
      <c r="E58" s="13" t="n">
        <v>9.4</v>
      </c>
      <c r="F58" s="13" t="n">
        <v>46.3</v>
      </c>
      <c r="G58" s="13" t="s">
        <v>1020</v>
      </c>
      <c r="H58" s="13" t="n">
        <v>49.5</v>
      </c>
      <c r="I58" s="13" t="n">
        <v>20.1</v>
      </c>
      <c r="J58" s="13" t="n">
        <v>17.6</v>
      </c>
      <c r="K58" s="13" t="n">
        <v>22.7</v>
      </c>
      <c r="L58" s="13" t="n">
        <v>11.1</v>
      </c>
      <c r="M58" s="13" t="s">
        <v>543</v>
      </c>
      <c r="N58" s="13" t="n">
        <v>13.1</v>
      </c>
      <c r="O58" s="13" t="n">
        <v>553000</v>
      </c>
      <c r="P58" s="13" t="n">
        <v>1300</v>
      </c>
    </row>
    <row r="59" customFormat="false" ht="15.5" hidden="false" customHeight="false" outlineLevel="0" collapsed="false">
      <c r="A59" s="4" t="s">
        <v>428</v>
      </c>
      <c r="B59" s="13" t="s">
        <v>457</v>
      </c>
      <c r="C59" s="13" t="n">
        <v>10.1</v>
      </c>
      <c r="D59" s="13" t="s">
        <v>161</v>
      </c>
      <c r="E59" s="13" t="n">
        <v>11.6</v>
      </c>
      <c r="F59" s="13" t="n">
        <v>43.3</v>
      </c>
      <c r="G59" s="13" t="s">
        <v>1050</v>
      </c>
      <c r="H59" s="13" t="n">
        <v>45.8</v>
      </c>
      <c r="I59" s="13" t="n">
        <v>18.8</v>
      </c>
      <c r="J59" s="13" t="n">
        <v>16.8</v>
      </c>
      <c r="K59" s="13" t="n">
        <v>20.7</v>
      </c>
      <c r="L59" s="13" t="n">
        <v>8.2</v>
      </c>
      <c r="M59" s="13" t="s">
        <v>269</v>
      </c>
      <c r="N59" s="13" t="n">
        <v>9.6</v>
      </c>
      <c r="O59" s="13" t="n">
        <v>759000</v>
      </c>
      <c r="P59" s="13" t="n">
        <v>2100</v>
      </c>
    </row>
    <row r="60" customFormat="false" ht="15.5" hidden="false" customHeight="false" outlineLevel="0" collapsed="false">
      <c r="A60" s="4" t="s">
        <v>428</v>
      </c>
      <c r="B60" s="13" t="s">
        <v>460</v>
      </c>
      <c r="C60" s="13" t="n">
        <v>15.8</v>
      </c>
      <c r="D60" s="13" t="s">
        <v>349</v>
      </c>
      <c r="E60" s="13" t="n">
        <v>21</v>
      </c>
      <c r="F60" s="13" t="n">
        <v>63.5</v>
      </c>
      <c r="G60" s="13" t="s">
        <v>760</v>
      </c>
      <c r="H60" s="13" t="n">
        <v>70.8</v>
      </c>
      <c r="I60" s="13" t="n">
        <v>9.5</v>
      </c>
      <c r="J60" s="13" t="n">
        <v>5.1</v>
      </c>
      <c r="K60" s="13" t="n">
        <v>13.8</v>
      </c>
      <c r="L60" s="13" t="n">
        <v>3.2</v>
      </c>
      <c r="M60" s="13" t="s">
        <v>172</v>
      </c>
      <c r="N60" s="13" t="n">
        <v>5.1</v>
      </c>
      <c r="O60" s="13" t="n">
        <v>19000</v>
      </c>
      <c r="P60" s="13" t="n">
        <v>300</v>
      </c>
    </row>
    <row r="61" customFormat="false" ht="15.5" hidden="false" customHeight="false" outlineLevel="0" collapsed="false">
      <c r="A61" s="4" t="s">
        <v>428</v>
      </c>
      <c r="B61" s="13" t="s">
        <v>463</v>
      </c>
      <c r="C61" s="13" t="n">
        <v>16</v>
      </c>
      <c r="D61" s="13" t="s">
        <v>649</v>
      </c>
      <c r="E61" s="13" t="n">
        <v>23.3</v>
      </c>
      <c r="F61" s="13" t="n">
        <v>53.9</v>
      </c>
      <c r="G61" s="13" t="s">
        <v>1049</v>
      </c>
      <c r="H61" s="13" t="n">
        <v>62.6</v>
      </c>
      <c r="I61" s="13" t="n">
        <v>15.9</v>
      </c>
      <c r="J61" s="13" t="n">
        <v>10.3</v>
      </c>
      <c r="K61" s="13" t="n">
        <v>21.6</v>
      </c>
      <c r="L61" s="13" t="n">
        <v>6.6</v>
      </c>
      <c r="M61" s="13" t="s">
        <v>233</v>
      </c>
      <c r="N61" s="13" t="n">
        <v>9.3</v>
      </c>
      <c r="O61" s="13" t="n">
        <v>19000</v>
      </c>
      <c r="P61" s="13" t="n">
        <v>300</v>
      </c>
    </row>
    <row r="62" customFormat="false" ht="15.5" hidden="false" customHeight="false" outlineLevel="0" collapsed="false">
      <c r="A62" s="4" t="s">
        <v>428</v>
      </c>
      <c r="B62" s="13" t="s">
        <v>467</v>
      </c>
      <c r="C62" s="13" t="n">
        <v>7.7</v>
      </c>
      <c r="D62" s="13" t="s">
        <v>318</v>
      </c>
      <c r="E62" s="13" t="n">
        <v>9.6</v>
      </c>
      <c r="F62" s="13" t="n">
        <v>42.1</v>
      </c>
      <c r="G62" s="13" t="s">
        <v>407</v>
      </c>
      <c r="H62" s="13" t="n">
        <v>45.6</v>
      </c>
      <c r="I62" s="13" t="n">
        <v>21.2</v>
      </c>
      <c r="J62" s="13" t="n">
        <v>18.4</v>
      </c>
      <c r="K62" s="13" t="n">
        <v>24</v>
      </c>
      <c r="L62" s="13" t="n">
        <v>12.7</v>
      </c>
      <c r="M62" s="13" t="s">
        <v>598</v>
      </c>
      <c r="N62" s="13" t="n">
        <v>15</v>
      </c>
      <c r="O62" s="13" t="n">
        <v>348000</v>
      </c>
      <c r="P62" s="13" t="n">
        <v>1000</v>
      </c>
    </row>
    <row r="63" customFormat="false" ht="15.5" hidden="false" customHeight="false" outlineLevel="0" collapsed="false">
      <c r="A63" s="4" t="s">
        <v>428</v>
      </c>
      <c r="B63" s="13" t="s">
        <v>471</v>
      </c>
      <c r="C63" s="13" t="n">
        <v>12</v>
      </c>
      <c r="D63" s="13" t="s">
        <v>135</v>
      </c>
      <c r="E63" s="13" t="n">
        <v>18.3</v>
      </c>
      <c r="F63" s="13" t="n">
        <v>48.5</v>
      </c>
      <c r="G63" s="13" t="s">
        <v>321</v>
      </c>
      <c r="H63" s="13" t="n">
        <v>55.8</v>
      </c>
      <c r="I63" s="13" t="n">
        <v>19.4</v>
      </c>
      <c r="J63" s="13" t="n">
        <v>13.5</v>
      </c>
      <c r="K63" s="13" t="n">
        <v>25.4</v>
      </c>
      <c r="L63" s="13" t="n">
        <v>9.6</v>
      </c>
      <c r="M63" s="13" t="s">
        <v>536</v>
      </c>
      <c r="N63" s="13" t="n">
        <v>13.2</v>
      </c>
      <c r="O63" s="13" t="n">
        <v>22000</v>
      </c>
      <c r="P63" s="13" t="n">
        <v>300</v>
      </c>
    </row>
    <row r="64" customFormat="false" ht="29" hidden="false" customHeight="false" outlineLevel="0" collapsed="false">
      <c r="A64" s="4" t="s">
        <v>472</v>
      </c>
      <c r="B64" s="13" t="s">
        <v>473</v>
      </c>
      <c r="C64" s="13" t="n">
        <v>9.8</v>
      </c>
      <c r="D64" s="13" t="s">
        <v>369</v>
      </c>
      <c r="E64" s="13" t="n">
        <v>11.2</v>
      </c>
      <c r="F64" s="13" t="n">
        <v>43.4</v>
      </c>
      <c r="G64" s="13" t="s">
        <v>321</v>
      </c>
      <c r="H64" s="13" t="n">
        <v>45.7</v>
      </c>
      <c r="I64" s="13" t="n">
        <v>18.8</v>
      </c>
      <c r="J64" s="13" t="n">
        <v>17.1</v>
      </c>
      <c r="K64" s="13" t="n">
        <v>20.6</v>
      </c>
      <c r="L64" s="13" t="n">
        <v>11.5</v>
      </c>
      <c r="M64" s="13" t="s">
        <v>433</v>
      </c>
      <c r="N64" s="13" t="n">
        <v>13</v>
      </c>
      <c r="O64" s="13" t="n">
        <v>582000</v>
      </c>
      <c r="P64" s="13" t="n">
        <v>2500</v>
      </c>
    </row>
    <row r="65" customFormat="false" ht="29" hidden="false" customHeight="false" outlineLevel="0" collapsed="false">
      <c r="A65" s="4" t="s">
        <v>472</v>
      </c>
      <c r="B65" s="13" t="s">
        <v>478</v>
      </c>
      <c r="C65" s="13" t="n">
        <v>10.3</v>
      </c>
      <c r="D65" s="13" t="s">
        <v>284</v>
      </c>
      <c r="E65" s="13" t="n">
        <v>11.8</v>
      </c>
      <c r="F65" s="13" t="n">
        <v>48.9</v>
      </c>
      <c r="G65" s="13" t="s">
        <v>1051</v>
      </c>
      <c r="H65" s="13" t="n">
        <v>51.3</v>
      </c>
      <c r="I65" s="13" t="n">
        <v>18.4</v>
      </c>
      <c r="J65" s="13" t="n">
        <v>16.6</v>
      </c>
      <c r="K65" s="13" t="n">
        <v>20.3</v>
      </c>
      <c r="L65" s="13" t="n">
        <v>8.4</v>
      </c>
      <c r="M65" s="13" t="s">
        <v>470</v>
      </c>
      <c r="N65" s="13" t="n">
        <v>9.7</v>
      </c>
      <c r="O65" s="13" t="n">
        <v>893000</v>
      </c>
      <c r="P65" s="13" t="n">
        <v>2100</v>
      </c>
    </row>
    <row r="66" customFormat="false" ht="29" hidden="false" customHeight="false" outlineLevel="0" collapsed="false">
      <c r="A66" s="4" t="s">
        <v>472</v>
      </c>
      <c r="B66" s="13" t="s">
        <v>482</v>
      </c>
      <c r="C66" s="13" t="n">
        <v>10.3</v>
      </c>
      <c r="D66" s="13" t="s">
        <v>416</v>
      </c>
      <c r="E66" s="13" t="n">
        <v>12.6</v>
      </c>
      <c r="F66" s="13" t="n">
        <v>47.1</v>
      </c>
      <c r="G66" s="13" t="s">
        <v>1045</v>
      </c>
      <c r="H66" s="13" t="n">
        <v>50.7</v>
      </c>
      <c r="I66" s="13" t="n">
        <v>19.3</v>
      </c>
      <c r="J66" s="13" t="n">
        <v>16.5</v>
      </c>
      <c r="K66" s="13" t="n">
        <v>22</v>
      </c>
      <c r="L66" s="13" t="n">
        <v>9.5</v>
      </c>
      <c r="M66" s="13" t="s">
        <v>350</v>
      </c>
      <c r="N66" s="13" t="n">
        <v>11.4</v>
      </c>
      <c r="O66" s="13" t="n">
        <v>649000</v>
      </c>
      <c r="P66" s="13" t="n">
        <v>1100</v>
      </c>
    </row>
    <row r="67" customFormat="false" ht="29" hidden="false" customHeight="false" outlineLevel="0" collapsed="false">
      <c r="A67" s="4" t="s">
        <v>472</v>
      </c>
      <c r="B67" s="13" t="s">
        <v>486</v>
      </c>
      <c r="C67" s="13" t="n">
        <v>12.3</v>
      </c>
      <c r="D67" s="13" t="s">
        <v>284</v>
      </c>
      <c r="E67" s="13" t="n">
        <v>15.6</v>
      </c>
      <c r="F67" s="13" t="n">
        <v>44.4</v>
      </c>
      <c r="G67" s="13" t="s">
        <v>641</v>
      </c>
      <c r="H67" s="13" t="n">
        <v>49.2</v>
      </c>
      <c r="I67" s="13" t="n">
        <v>20.3</v>
      </c>
      <c r="J67" s="13" t="n">
        <v>15.9</v>
      </c>
      <c r="K67" s="13" t="n">
        <v>24.7</v>
      </c>
      <c r="L67" s="13" t="n">
        <v>9.5</v>
      </c>
      <c r="M67" s="13" t="s">
        <v>283</v>
      </c>
      <c r="N67" s="13" t="n">
        <v>12</v>
      </c>
      <c r="O67" s="13" t="n">
        <v>138000</v>
      </c>
      <c r="P67" s="13" t="n">
        <v>600</v>
      </c>
    </row>
    <row r="68" customFormat="false" ht="29" hidden="false" customHeight="false" outlineLevel="0" collapsed="false">
      <c r="A68" s="4" t="s">
        <v>472</v>
      </c>
      <c r="B68" s="13" t="s">
        <v>491</v>
      </c>
      <c r="C68" s="13" t="n">
        <v>12.3</v>
      </c>
      <c r="D68" s="13" t="s">
        <v>598</v>
      </c>
      <c r="E68" s="13" t="n">
        <v>14.1</v>
      </c>
      <c r="F68" s="13" t="n">
        <v>45.5</v>
      </c>
      <c r="G68" s="13" t="s">
        <v>1037</v>
      </c>
      <c r="H68" s="13" t="n">
        <v>48.3</v>
      </c>
      <c r="I68" s="13" t="n">
        <v>16.6</v>
      </c>
      <c r="J68" s="13" t="n">
        <v>14.6</v>
      </c>
      <c r="K68" s="13" t="n">
        <v>18.6</v>
      </c>
      <c r="L68" s="13" t="n">
        <v>8.7</v>
      </c>
      <c r="M68" s="13" t="s">
        <v>170</v>
      </c>
      <c r="N68" s="13" t="n">
        <v>10.2</v>
      </c>
      <c r="O68" s="13" t="n">
        <v>652000</v>
      </c>
      <c r="P68" s="13" t="n">
        <v>1600</v>
      </c>
    </row>
    <row r="69" customFormat="false" ht="29" hidden="false" customHeight="false" outlineLevel="0" collapsed="false">
      <c r="A69" s="4" t="s">
        <v>472</v>
      </c>
      <c r="B69" s="13" t="s">
        <v>493</v>
      </c>
      <c r="C69" s="13" t="n">
        <v>12.2</v>
      </c>
      <c r="D69" s="13" t="s">
        <v>148</v>
      </c>
      <c r="E69" s="13" t="n">
        <v>15.3</v>
      </c>
      <c r="F69" s="13" t="n">
        <v>46.3</v>
      </c>
      <c r="G69" s="13" t="s">
        <v>381</v>
      </c>
      <c r="H69" s="13" t="n">
        <v>50.9</v>
      </c>
      <c r="I69" s="13" t="n">
        <v>20.7</v>
      </c>
      <c r="J69" s="13" t="n">
        <v>17</v>
      </c>
      <c r="K69" s="13" t="n">
        <v>24.4</v>
      </c>
      <c r="L69" s="13" t="n">
        <v>9.5</v>
      </c>
      <c r="M69" s="13" t="s">
        <v>339</v>
      </c>
      <c r="N69" s="13" t="n">
        <v>12.1</v>
      </c>
      <c r="O69" s="13" t="n">
        <v>329000</v>
      </c>
      <c r="P69" s="13" t="n">
        <v>600</v>
      </c>
    </row>
    <row r="70" customFormat="false" ht="29" hidden="false" customHeight="false" outlineLevel="0" collapsed="false">
      <c r="A70" s="4" t="s">
        <v>472</v>
      </c>
      <c r="B70" s="13" t="s">
        <v>496</v>
      </c>
      <c r="C70" s="13" t="n">
        <v>10.5</v>
      </c>
      <c r="D70" s="13" t="s">
        <v>698</v>
      </c>
      <c r="E70" s="13" t="n">
        <v>11.7</v>
      </c>
      <c r="F70" s="13" t="n">
        <v>41.4</v>
      </c>
      <c r="G70" s="13" t="s">
        <v>553</v>
      </c>
      <c r="H70" s="13" t="n">
        <v>43.3</v>
      </c>
      <c r="I70" s="13" t="n">
        <v>18.2</v>
      </c>
      <c r="J70" s="13" t="n">
        <v>16.7</v>
      </c>
      <c r="K70" s="13" t="n">
        <v>19.7</v>
      </c>
      <c r="L70" s="13" t="n">
        <v>9.9</v>
      </c>
      <c r="M70" s="13" t="s">
        <v>217</v>
      </c>
      <c r="N70" s="13" t="n">
        <v>11.1</v>
      </c>
      <c r="O70" s="13" t="n">
        <v>466000</v>
      </c>
      <c r="P70" s="13" t="n">
        <v>3100</v>
      </c>
    </row>
    <row r="71" customFormat="false" ht="29" hidden="false" customHeight="false" outlineLevel="0" collapsed="false">
      <c r="A71" s="4" t="s">
        <v>472</v>
      </c>
      <c r="B71" s="13" t="s">
        <v>504</v>
      </c>
      <c r="C71" s="13" t="n">
        <v>8.6</v>
      </c>
      <c r="D71" s="13" t="s">
        <v>350</v>
      </c>
      <c r="E71" s="13" t="n">
        <v>9.7</v>
      </c>
      <c r="F71" s="13" t="n">
        <v>41.7</v>
      </c>
      <c r="G71" s="13" t="s">
        <v>561</v>
      </c>
      <c r="H71" s="13" t="n">
        <v>43.7</v>
      </c>
      <c r="I71" s="13" t="n">
        <v>22.3</v>
      </c>
      <c r="J71" s="13" t="n">
        <v>20.6</v>
      </c>
      <c r="K71" s="13" t="n">
        <v>23.9</v>
      </c>
      <c r="L71" s="13" t="n">
        <v>12.7</v>
      </c>
      <c r="M71" s="13" t="s">
        <v>149</v>
      </c>
      <c r="N71" s="13" t="n">
        <v>14</v>
      </c>
      <c r="O71" s="13" t="n">
        <v>847000</v>
      </c>
      <c r="P71" s="13" t="n">
        <v>3000</v>
      </c>
    </row>
    <row r="72" customFormat="false" ht="15.5" hidden="false" customHeight="false" outlineLevel="0" collapsed="false">
      <c r="A72" s="4" t="s">
        <v>508</v>
      </c>
      <c r="B72" s="13" t="s">
        <v>509</v>
      </c>
      <c r="C72" s="13" t="n">
        <v>9</v>
      </c>
      <c r="D72" s="13" t="s">
        <v>416</v>
      </c>
      <c r="E72" s="13" t="n">
        <v>9.9</v>
      </c>
      <c r="F72" s="13" t="n">
        <v>43.4</v>
      </c>
      <c r="G72" s="13" t="s">
        <v>396</v>
      </c>
      <c r="H72" s="13" t="n">
        <v>45</v>
      </c>
      <c r="I72" s="13" t="n">
        <v>21.3</v>
      </c>
      <c r="J72" s="13" t="n">
        <v>20</v>
      </c>
      <c r="K72" s="13" t="n">
        <v>22.6</v>
      </c>
      <c r="L72" s="13" t="n">
        <v>11.1</v>
      </c>
      <c r="M72" s="13" t="s">
        <v>433</v>
      </c>
      <c r="N72" s="13" t="n">
        <v>12</v>
      </c>
      <c r="O72" s="13" t="n">
        <v>1618000</v>
      </c>
      <c r="P72" s="13" t="n">
        <v>6200</v>
      </c>
    </row>
    <row r="73" customFormat="false" ht="15.5" hidden="false" customHeight="false" outlineLevel="0" collapsed="false">
      <c r="A73" s="4" t="s">
        <v>508</v>
      </c>
      <c r="B73" s="13" t="s">
        <v>512</v>
      </c>
      <c r="C73" s="13" t="n">
        <v>11.9</v>
      </c>
      <c r="D73" s="13" t="s">
        <v>349</v>
      </c>
      <c r="E73" s="13" t="n">
        <v>13.2</v>
      </c>
      <c r="F73" s="13" t="n">
        <v>49.2</v>
      </c>
      <c r="G73" s="13" t="s">
        <v>1052</v>
      </c>
      <c r="H73" s="13" t="n">
        <v>51.2</v>
      </c>
      <c r="I73" s="13" t="n">
        <v>17.9</v>
      </c>
      <c r="J73" s="13" t="n">
        <v>16.5</v>
      </c>
      <c r="K73" s="13" t="n">
        <v>19.4</v>
      </c>
      <c r="L73" s="13" t="n">
        <v>8.5</v>
      </c>
      <c r="M73" s="13" t="s">
        <v>350</v>
      </c>
      <c r="N73" s="13" t="n">
        <v>9.6</v>
      </c>
      <c r="O73" s="13" t="n">
        <v>1424000</v>
      </c>
      <c r="P73" s="13" t="n">
        <v>3600</v>
      </c>
    </row>
    <row r="74" customFormat="false" ht="15.5" hidden="false" customHeight="false" outlineLevel="0" collapsed="false">
      <c r="A74" s="4" t="s">
        <v>508</v>
      </c>
      <c r="B74" s="13" t="s">
        <v>516</v>
      </c>
      <c r="C74" s="13" t="n">
        <v>9.4</v>
      </c>
      <c r="D74" s="13" t="s">
        <v>416</v>
      </c>
      <c r="E74" s="13" t="n">
        <v>10.6</v>
      </c>
      <c r="F74" s="13" t="n">
        <v>40.4</v>
      </c>
      <c r="G74" s="13" t="s">
        <v>289</v>
      </c>
      <c r="H74" s="13" t="n">
        <v>42.6</v>
      </c>
      <c r="I74" s="13" t="n">
        <v>21.2</v>
      </c>
      <c r="J74" s="13" t="n">
        <v>19.3</v>
      </c>
      <c r="K74" s="13" t="n">
        <v>23</v>
      </c>
      <c r="L74" s="13" t="n">
        <v>12.9</v>
      </c>
      <c r="M74" s="13" t="s">
        <v>634</v>
      </c>
      <c r="N74" s="13" t="n">
        <v>14.3</v>
      </c>
      <c r="O74" s="13" t="n">
        <v>905000</v>
      </c>
      <c r="P74" s="13" t="n">
        <v>3200</v>
      </c>
    </row>
    <row r="75" customFormat="false" ht="15.5" hidden="false" customHeight="false" outlineLevel="0" collapsed="false">
      <c r="A75" s="4" t="s">
        <v>508</v>
      </c>
      <c r="B75" s="13" t="s">
        <v>518</v>
      </c>
      <c r="C75" s="13" t="n">
        <v>12.7</v>
      </c>
      <c r="D75" s="13" t="s">
        <v>349</v>
      </c>
      <c r="E75" s="13" t="n">
        <v>14.7</v>
      </c>
      <c r="F75" s="13" t="n">
        <v>46.6</v>
      </c>
      <c r="G75" s="13" t="s">
        <v>1045</v>
      </c>
      <c r="H75" s="13" t="n">
        <v>49.6</v>
      </c>
      <c r="I75" s="13" t="n">
        <v>13.8</v>
      </c>
      <c r="J75" s="13" t="n">
        <v>11.9</v>
      </c>
      <c r="K75" s="13" t="n">
        <v>15.7</v>
      </c>
      <c r="L75" s="13" t="n">
        <v>6.6</v>
      </c>
      <c r="M75" s="13" t="s">
        <v>446</v>
      </c>
      <c r="N75" s="13" t="n">
        <v>7.9</v>
      </c>
      <c r="O75" s="13" t="n">
        <v>597000</v>
      </c>
      <c r="P75" s="13" t="n">
        <v>1600</v>
      </c>
    </row>
    <row r="76" customFormat="false" ht="15.5" hidden="false" customHeight="false" outlineLevel="0" collapsed="false">
      <c r="A76" s="4" t="s">
        <v>519</v>
      </c>
      <c r="B76" s="13" t="s">
        <v>520</v>
      </c>
      <c r="C76" s="13" t="n">
        <v>10.2</v>
      </c>
      <c r="D76" s="13" t="s">
        <v>698</v>
      </c>
      <c r="E76" s="13" t="n">
        <v>11.2</v>
      </c>
      <c r="F76" s="13" t="n">
        <v>46</v>
      </c>
      <c r="G76" s="13" t="s">
        <v>281</v>
      </c>
      <c r="H76" s="13" t="n">
        <v>47.5</v>
      </c>
      <c r="I76" s="13" t="n">
        <v>18.7</v>
      </c>
      <c r="J76" s="13" t="n">
        <v>17.5</v>
      </c>
      <c r="K76" s="13" t="n">
        <v>19.8</v>
      </c>
      <c r="L76" s="13" t="n">
        <v>10.1</v>
      </c>
      <c r="M76" s="13" t="s">
        <v>698</v>
      </c>
      <c r="N76" s="13" t="n">
        <v>11</v>
      </c>
      <c r="O76" s="13" t="n">
        <v>1873000</v>
      </c>
      <c r="P76" s="13" t="n">
        <v>6600</v>
      </c>
    </row>
    <row r="77" customFormat="false" ht="15.5" hidden="false" customHeight="false" outlineLevel="0" collapsed="false">
      <c r="A77" s="4" t="s">
        <v>519</v>
      </c>
      <c r="B77" s="13" t="s">
        <v>523</v>
      </c>
      <c r="C77" s="13" t="n">
        <v>9.7</v>
      </c>
      <c r="D77" s="13" t="s">
        <v>369</v>
      </c>
      <c r="E77" s="13" t="n">
        <v>10.8</v>
      </c>
      <c r="F77" s="13" t="n">
        <v>46</v>
      </c>
      <c r="G77" s="13" t="s">
        <v>542</v>
      </c>
      <c r="H77" s="13" t="n">
        <v>47.9</v>
      </c>
      <c r="I77" s="13" t="n">
        <v>21.3</v>
      </c>
      <c r="J77" s="13" t="n">
        <v>19.7</v>
      </c>
      <c r="K77" s="13" t="n">
        <v>22.9</v>
      </c>
      <c r="L77" s="13" t="n">
        <v>10</v>
      </c>
      <c r="M77" s="13" t="s">
        <v>217</v>
      </c>
      <c r="N77" s="13" t="n">
        <v>11.1</v>
      </c>
      <c r="O77" s="13" t="n">
        <v>1326000</v>
      </c>
      <c r="P77" s="13" t="n">
        <v>3500</v>
      </c>
    </row>
    <row r="78" customFormat="false" ht="15.5" hidden="false" customHeight="false" outlineLevel="0" collapsed="false">
      <c r="A78" s="4" t="s">
        <v>519</v>
      </c>
      <c r="B78" s="13" t="s">
        <v>524</v>
      </c>
      <c r="C78" s="13" t="n">
        <v>11.3</v>
      </c>
      <c r="D78" s="13" t="s">
        <v>369</v>
      </c>
      <c r="E78" s="13" t="n">
        <v>14.1</v>
      </c>
      <c r="F78" s="13" t="n">
        <v>46</v>
      </c>
      <c r="G78" s="13" t="s">
        <v>557</v>
      </c>
      <c r="H78" s="13" t="n">
        <v>50.2</v>
      </c>
      <c r="I78" s="13" t="n">
        <v>20.4</v>
      </c>
      <c r="J78" s="13" t="n">
        <v>16.8</v>
      </c>
      <c r="K78" s="13" t="n">
        <v>23.9</v>
      </c>
      <c r="L78" s="13" t="n">
        <v>11</v>
      </c>
      <c r="M78" s="13" t="s">
        <v>369</v>
      </c>
      <c r="N78" s="13" t="n">
        <v>13.5</v>
      </c>
      <c r="O78" s="13" t="n">
        <v>379000</v>
      </c>
      <c r="P78" s="13" t="n">
        <v>800</v>
      </c>
    </row>
    <row r="79" customFormat="false" ht="15.5" hidden="false" customHeight="false" outlineLevel="0" collapsed="false">
      <c r="A79" s="4" t="s">
        <v>519</v>
      </c>
      <c r="B79" s="13" t="s">
        <v>527</v>
      </c>
      <c r="C79" s="13" t="n">
        <v>11.5</v>
      </c>
      <c r="D79" s="13" t="s">
        <v>147</v>
      </c>
      <c r="E79" s="13" t="n">
        <v>12.9</v>
      </c>
      <c r="F79" s="13" t="n">
        <v>41.6</v>
      </c>
      <c r="G79" s="13" t="s">
        <v>641</v>
      </c>
      <c r="H79" s="13" t="n">
        <v>43.6</v>
      </c>
      <c r="I79" s="13" t="n">
        <v>17.2</v>
      </c>
      <c r="J79" s="13" t="n">
        <v>15.7</v>
      </c>
      <c r="K79" s="13" t="n">
        <v>18.7</v>
      </c>
      <c r="L79" s="13" t="n">
        <v>9.7</v>
      </c>
      <c r="M79" s="13" t="s">
        <v>161</v>
      </c>
      <c r="N79" s="13" t="n">
        <v>10.8</v>
      </c>
      <c r="O79" s="13" t="n">
        <v>978000</v>
      </c>
      <c r="P79" s="13" t="n">
        <v>3700</v>
      </c>
    </row>
    <row r="80" customFormat="false" ht="29" hidden="false" customHeight="false" outlineLevel="0" collapsed="false">
      <c r="A80" s="4" t="s">
        <v>530</v>
      </c>
      <c r="B80" s="13" t="s">
        <v>531</v>
      </c>
      <c r="C80" s="13" t="n">
        <v>10</v>
      </c>
      <c r="D80" s="13" t="s">
        <v>698</v>
      </c>
      <c r="E80" s="13" t="n">
        <v>10.7</v>
      </c>
      <c r="F80" s="13" t="n">
        <v>44.7</v>
      </c>
      <c r="G80" s="13" t="s">
        <v>1044</v>
      </c>
      <c r="H80" s="13" t="n">
        <v>45.8</v>
      </c>
      <c r="I80" s="13" t="n">
        <v>20.7</v>
      </c>
      <c r="J80" s="13" t="n">
        <v>19.7</v>
      </c>
      <c r="K80" s="13" t="n">
        <v>21.6</v>
      </c>
      <c r="L80" s="13" t="n">
        <v>11</v>
      </c>
      <c r="M80" s="13" t="s">
        <v>424</v>
      </c>
      <c r="N80" s="13" t="n">
        <v>11.7</v>
      </c>
      <c r="O80" s="13" t="n">
        <v>3436000</v>
      </c>
      <c r="P80" s="13" t="n">
        <v>11400</v>
      </c>
    </row>
    <row r="81" customFormat="false" ht="29" hidden="false" customHeight="false" outlineLevel="0" collapsed="false">
      <c r="A81" s="4" t="s">
        <v>530</v>
      </c>
      <c r="B81" s="13" t="s">
        <v>534</v>
      </c>
      <c r="C81" s="13" t="n">
        <v>8.4</v>
      </c>
      <c r="D81" s="13" t="s">
        <v>283</v>
      </c>
      <c r="E81" s="13" t="n">
        <v>9.8</v>
      </c>
      <c r="F81" s="13" t="n">
        <v>47.1</v>
      </c>
      <c r="G81" s="13" t="s">
        <v>1038</v>
      </c>
      <c r="H81" s="13" t="n">
        <v>50</v>
      </c>
      <c r="I81" s="13" t="n">
        <v>18</v>
      </c>
      <c r="J81" s="13" t="n">
        <v>15.9</v>
      </c>
      <c r="K81" s="13" t="n">
        <v>20.1</v>
      </c>
      <c r="L81" s="13" t="n">
        <v>8.6</v>
      </c>
      <c r="M81" s="13" t="s">
        <v>470</v>
      </c>
      <c r="N81" s="13" t="n">
        <v>10</v>
      </c>
      <c r="O81" s="13" t="n">
        <v>554000</v>
      </c>
      <c r="P81" s="13" t="n">
        <v>1900</v>
      </c>
    </row>
    <row r="82" customFormat="false" ht="29" hidden="false" customHeight="false" outlineLevel="0" collapsed="false">
      <c r="A82" s="4" t="s">
        <v>530</v>
      </c>
      <c r="B82" s="13" t="s">
        <v>537</v>
      </c>
      <c r="C82" s="13" t="n">
        <v>13.3</v>
      </c>
      <c r="D82" s="13" t="s">
        <v>276</v>
      </c>
      <c r="E82" s="13" t="n">
        <v>16.7</v>
      </c>
      <c r="F82" s="13" t="n">
        <v>45.1</v>
      </c>
      <c r="G82" s="13" t="s">
        <v>230</v>
      </c>
      <c r="H82" s="13" t="n">
        <v>49.9</v>
      </c>
      <c r="I82" s="13" t="n">
        <v>15.9</v>
      </c>
      <c r="J82" s="13" t="n">
        <v>12.1</v>
      </c>
      <c r="K82" s="13" t="n">
        <v>19.7</v>
      </c>
      <c r="L82" s="13" t="n">
        <v>6.5</v>
      </c>
      <c r="M82" s="13" t="s">
        <v>152</v>
      </c>
      <c r="N82" s="13" t="n">
        <v>8.8</v>
      </c>
      <c r="O82" s="13" t="n">
        <v>212000</v>
      </c>
      <c r="P82" s="13" t="n">
        <v>600</v>
      </c>
    </row>
    <row r="83" customFormat="false" ht="29" hidden="false" customHeight="false" outlineLevel="0" collapsed="false">
      <c r="A83" s="4" t="s">
        <v>530</v>
      </c>
      <c r="B83" s="13" t="s">
        <v>540</v>
      </c>
      <c r="C83" s="13" t="n">
        <v>16.1</v>
      </c>
      <c r="D83" s="13" t="s">
        <v>662</v>
      </c>
      <c r="E83" s="13" t="n">
        <v>19.2</v>
      </c>
      <c r="F83" s="13" t="n">
        <v>45.7</v>
      </c>
      <c r="G83" s="13" t="s">
        <v>381</v>
      </c>
      <c r="H83" s="13" t="n">
        <v>49.7</v>
      </c>
      <c r="I83" s="13" t="n">
        <v>9.4</v>
      </c>
      <c r="J83" s="13" t="n">
        <v>6.9</v>
      </c>
      <c r="K83" s="13" t="n">
        <v>11.9</v>
      </c>
      <c r="L83" s="13" t="n">
        <v>5.5</v>
      </c>
      <c r="M83" s="13" t="s">
        <v>317</v>
      </c>
      <c r="N83" s="13" t="n">
        <v>7.4</v>
      </c>
      <c r="O83" s="13" t="n">
        <v>352000</v>
      </c>
      <c r="P83" s="13" t="n">
        <v>800</v>
      </c>
    </row>
    <row r="84" customFormat="false" ht="15.5" hidden="false" customHeight="false" outlineLevel="0" collapsed="false">
      <c r="A84" s="4" t="s">
        <v>544</v>
      </c>
      <c r="B84" s="13" t="s">
        <v>545</v>
      </c>
      <c r="C84" s="13" t="n">
        <v>10</v>
      </c>
      <c r="D84" s="13" t="s">
        <v>543</v>
      </c>
      <c r="E84" s="13" t="n">
        <v>10.7</v>
      </c>
      <c r="F84" s="13" t="n">
        <v>44.6</v>
      </c>
      <c r="G84" s="13" t="s">
        <v>1044</v>
      </c>
      <c r="H84" s="13" t="n">
        <v>45.8</v>
      </c>
      <c r="I84" s="13" t="n">
        <v>21</v>
      </c>
      <c r="J84" s="13" t="n">
        <v>20</v>
      </c>
      <c r="K84" s="13" t="n">
        <v>21.9</v>
      </c>
      <c r="L84" s="13" t="n">
        <v>10.9</v>
      </c>
      <c r="M84" s="13" t="s">
        <v>147</v>
      </c>
      <c r="N84" s="13" t="n">
        <v>11.6</v>
      </c>
      <c r="O84" s="13" t="n">
        <v>3365000</v>
      </c>
      <c r="P84" s="13" t="n">
        <v>11100</v>
      </c>
    </row>
    <row r="85" customFormat="false" ht="15.5" hidden="false" customHeight="false" outlineLevel="0" collapsed="false">
      <c r="A85" s="4" t="s">
        <v>544</v>
      </c>
      <c r="B85" s="13" t="s">
        <v>547</v>
      </c>
      <c r="C85" s="13" t="n">
        <v>8.3</v>
      </c>
      <c r="D85" s="13" t="s">
        <v>339</v>
      </c>
      <c r="E85" s="13" t="n">
        <v>9.7</v>
      </c>
      <c r="F85" s="13" t="n">
        <v>47.4</v>
      </c>
      <c r="G85" s="13" t="s">
        <v>461</v>
      </c>
      <c r="H85" s="13" t="n">
        <v>50.1</v>
      </c>
      <c r="I85" s="13" t="n">
        <v>17.5</v>
      </c>
      <c r="J85" s="13" t="n">
        <v>15.5</v>
      </c>
      <c r="K85" s="13" t="n">
        <v>19.4</v>
      </c>
      <c r="L85" s="13" t="n">
        <v>9.7</v>
      </c>
      <c r="M85" s="13" t="s">
        <v>416</v>
      </c>
      <c r="N85" s="13" t="n">
        <v>11.3</v>
      </c>
      <c r="O85" s="13" t="n">
        <v>580000</v>
      </c>
      <c r="P85" s="13" t="n">
        <v>2000</v>
      </c>
    </row>
    <row r="86" customFormat="false" ht="15.5" hidden="false" customHeight="false" outlineLevel="0" collapsed="false">
      <c r="A86" s="4" t="s">
        <v>544</v>
      </c>
      <c r="B86" s="13" t="s">
        <v>549</v>
      </c>
      <c r="C86" s="13" t="n">
        <v>15.2</v>
      </c>
      <c r="D86" s="13" t="s">
        <v>383</v>
      </c>
      <c r="E86" s="13" t="n">
        <v>22.1</v>
      </c>
      <c r="F86" s="13" t="n">
        <v>43.3</v>
      </c>
      <c r="G86" s="13" t="s">
        <v>174</v>
      </c>
      <c r="H86" s="13" t="n">
        <v>52.4</v>
      </c>
      <c r="I86" s="13" t="n">
        <v>14.2</v>
      </c>
      <c r="J86" s="13" t="n">
        <v>8.1</v>
      </c>
      <c r="K86" s="13" t="n">
        <v>20.3</v>
      </c>
      <c r="L86" s="13" t="n">
        <v>5.7</v>
      </c>
      <c r="M86" s="13" t="s">
        <v>137</v>
      </c>
      <c r="N86" s="13" t="n">
        <v>9.7</v>
      </c>
      <c r="O86" s="13" t="n">
        <v>60000</v>
      </c>
      <c r="P86" s="13" t="n">
        <v>200</v>
      </c>
    </row>
    <row r="87" customFormat="false" ht="29" hidden="false" customHeight="false" outlineLevel="0" collapsed="false">
      <c r="A87" s="4" t="s">
        <v>544</v>
      </c>
      <c r="B87" s="13" t="s">
        <v>551</v>
      </c>
      <c r="C87" s="13" t="n">
        <v>12.5</v>
      </c>
      <c r="D87" s="13" t="s">
        <v>590</v>
      </c>
      <c r="E87" s="13" t="n">
        <v>15.5</v>
      </c>
      <c r="F87" s="13" t="n">
        <v>47.1</v>
      </c>
      <c r="G87" s="13" t="s">
        <v>538</v>
      </c>
      <c r="H87" s="13" t="n">
        <v>51.6</v>
      </c>
      <c r="I87" s="13" t="n">
        <v>14.4</v>
      </c>
      <c r="J87" s="13" t="n">
        <v>11.1</v>
      </c>
      <c r="K87" s="13" t="n">
        <v>17.6</v>
      </c>
      <c r="L87" s="13" t="n">
        <v>6.2</v>
      </c>
      <c r="M87" s="13" t="s">
        <v>173</v>
      </c>
      <c r="N87" s="13" t="n">
        <v>8.3</v>
      </c>
      <c r="O87" s="13" t="n">
        <v>249000</v>
      </c>
      <c r="P87" s="13" t="n">
        <v>700</v>
      </c>
    </row>
    <row r="88" customFormat="false" ht="29" hidden="false" customHeight="false" outlineLevel="0" collapsed="false">
      <c r="A88" s="4" t="s">
        <v>544</v>
      </c>
      <c r="B88" s="13" t="s">
        <v>556</v>
      </c>
      <c r="C88" s="13" t="n">
        <v>20.5</v>
      </c>
      <c r="D88" s="13" t="s">
        <v>247</v>
      </c>
      <c r="E88" s="13" t="n">
        <v>25.7</v>
      </c>
      <c r="F88" s="13" t="n">
        <v>44.2</v>
      </c>
      <c r="G88" s="13" t="s">
        <v>289</v>
      </c>
      <c r="H88" s="13" t="n">
        <v>50.2</v>
      </c>
      <c r="I88" s="13" t="n">
        <v>8</v>
      </c>
      <c r="J88" s="13" t="n">
        <v>4.7</v>
      </c>
      <c r="K88" s="13" t="n">
        <v>11.3</v>
      </c>
      <c r="L88" s="13" t="n">
        <v>3.7</v>
      </c>
      <c r="M88" s="13" t="s">
        <v>137</v>
      </c>
      <c r="N88" s="13" t="n">
        <v>5.7</v>
      </c>
      <c r="O88" s="13" t="n">
        <v>175000</v>
      </c>
      <c r="P88" s="13" t="n">
        <v>400</v>
      </c>
    </row>
    <row r="89" customFormat="false" ht="42.5" hidden="false" customHeight="false" outlineLevel="0" collapsed="false">
      <c r="A89" s="4" t="s">
        <v>544</v>
      </c>
      <c r="B89" s="13" t="s">
        <v>560</v>
      </c>
      <c r="C89" s="13" t="n">
        <v>13.3</v>
      </c>
      <c r="D89" s="13" t="s">
        <v>284</v>
      </c>
      <c r="E89" s="13" t="n">
        <v>17.7</v>
      </c>
      <c r="F89" s="13" t="n">
        <v>43.3</v>
      </c>
      <c r="G89" s="13" t="s">
        <v>176</v>
      </c>
      <c r="H89" s="13" t="n">
        <v>50.4</v>
      </c>
      <c r="I89" s="13" t="n">
        <v>9.4</v>
      </c>
      <c r="J89" s="13" t="n">
        <v>5.5</v>
      </c>
      <c r="K89" s="13" t="n">
        <v>13.3</v>
      </c>
      <c r="L89" s="13" t="n">
        <v>6.2</v>
      </c>
      <c r="M89" s="13" t="s">
        <v>151</v>
      </c>
      <c r="N89" s="13" t="n">
        <v>9.8</v>
      </c>
      <c r="O89" s="13" t="n">
        <v>122000</v>
      </c>
      <c r="P89" s="13" t="n">
        <v>300</v>
      </c>
    </row>
    <row r="90" customFormat="false" ht="15.5" hidden="false" customHeight="false" outlineLevel="0" collapsed="false">
      <c r="A90" s="4" t="s">
        <v>562</v>
      </c>
      <c r="B90" s="13" t="s">
        <v>563</v>
      </c>
      <c r="C90" s="13" t="n">
        <v>10</v>
      </c>
      <c r="D90" s="13" t="s">
        <v>148</v>
      </c>
      <c r="E90" s="13" t="n">
        <v>10.8</v>
      </c>
      <c r="F90" s="13" t="n">
        <v>45.3</v>
      </c>
      <c r="G90" s="13" t="s">
        <v>542</v>
      </c>
      <c r="H90" s="13" t="n">
        <v>46.7</v>
      </c>
      <c r="I90" s="13" t="n">
        <v>19.3</v>
      </c>
      <c r="J90" s="13" t="n">
        <v>18.3</v>
      </c>
      <c r="K90" s="13" t="n">
        <v>20.4</v>
      </c>
      <c r="L90" s="13" t="n">
        <v>9.9</v>
      </c>
      <c r="M90" s="13" t="s">
        <v>148</v>
      </c>
      <c r="N90" s="13" t="n">
        <v>10.6</v>
      </c>
      <c r="O90" s="13" t="n">
        <v>2723000</v>
      </c>
      <c r="P90" s="13" t="n">
        <v>8300</v>
      </c>
    </row>
    <row r="91" customFormat="false" ht="15.5" hidden="false" customHeight="false" outlineLevel="0" collapsed="false">
      <c r="A91" s="4" t="s">
        <v>562</v>
      </c>
      <c r="B91" s="13" t="s">
        <v>565</v>
      </c>
      <c r="C91" s="13" t="n">
        <v>9.5</v>
      </c>
      <c r="D91" s="13" t="s">
        <v>383</v>
      </c>
      <c r="E91" s="13" t="n">
        <v>10.7</v>
      </c>
      <c r="F91" s="13" t="n">
        <v>44.6</v>
      </c>
      <c r="G91" s="13" t="s">
        <v>456</v>
      </c>
      <c r="H91" s="13" t="n">
        <v>46.7</v>
      </c>
      <c r="I91" s="13" t="n">
        <v>22.1</v>
      </c>
      <c r="J91" s="13" t="n">
        <v>20.3</v>
      </c>
      <c r="K91" s="13" t="n">
        <v>23.9</v>
      </c>
      <c r="L91" s="13" t="n">
        <v>11.1</v>
      </c>
      <c r="M91" s="13" t="s">
        <v>476</v>
      </c>
      <c r="N91" s="13" t="n">
        <v>12.3</v>
      </c>
      <c r="O91" s="13" t="n">
        <v>861000</v>
      </c>
      <c r="P91" s="13" t="n">
        <v>3300</v>
      </c>
    </row>
    <row r="92" customFormat="false" ht="15.5" hidden="false" customHeight="false" outlineLevel="0" collapsed="false">
      <c r="A92" s="4" t="s">
        <v>562</v>
      </c>
      <c r="B92" s="13" t="s">
        <v>567</v>
      </c>
      <c r="C92" s="13" t="n">
        <v>11</v>
      </c>
      <c r="D92" s="13" t="s">
        <v>435</v>
      </c>
      <c r="E92" s="13" t="n">
        <v>12.9</v>
      </c>
      <c r="F92" s="13" t="n">
        <v>43.8</v>
      </c>
      <c r="G92" s="13" t="s">
        <v>310</v>
      </c>
      <c r="H92" s="13" t="n">
        <v>46.8</v>
      </c>
      <c r="I92" s="13" t="n">
        <v>18.3</v>
      </c>
      <c r="J92" s="13" t="n">
        <v>16</v>
      </c>
      <c r="K92" s="13" t="n">
        <v>20.6</v>
      </c>
      <c r="L92" s="13" t="n">
        <v>11.5</v>
      </c>
      <c r="M92" s="13" t="s">
        <v>632</v>
      </c>
      <c r="N92" s="13" t="n">
        <v>13.4</v>
      </c>
      <c r="O92" s="13" t="n">
        <v>525000</v>
      </c>
      <c r="P92" s="13" t="n">
        <v>1600</v>
      </c>
    </row>
    <row r="93" customFormat="false" ht="15.5" hidden="false" customHeight="false" outlineLevel="0" collapsed="false">
      <c r="A93" s="4" t="s">
        <v>562</v>
      </c>
      <c r="B93" s="13" t="s">
        <v>570</v>
      </c>
      <c r="C93" s="13" t="n">
        <v>13.6</v>
      </c>
      <c r="D93" s="13" t="s">
        <v>349</v>
      </c>
      <c r="E93" s="13" t="n">
        <v>16.6</v>
      </c>
      <c r="F93" s="13" t="n">
        <v>48.4</v>
      </c>
      <c r="G93" s="13" t="s">
        <v>542</v>
      </c>
      <c r="H93" s="13" t="n">
        <v>52.8</v>
      </c>
      <c r="I93" s="13" t="n">
        <v>16.4</v>
      </c>
      <c r="J93" s="13" t="n">
        <v>13.3</v>
      </c>
      <c r="K93" s="13" t="n">
        <v>19.5</v>
      </c>
      <c r="L93" s="13" t="n">
        <v>7.9</v>
      </c>
      <c r="M93" s="13" t="s">
        <v>135</v>
      </c>
      <c r="N93" s="13" t="n">
        <v>10</v>
      </c>
      <c r="O93" s="13" t="n">
        <v>256000</v>
      </c>
      <c r="P93" s="13" t="n">
        <v>900</v>
      </c>
    </row>
    <row r="94" customFormat="false" ht="15.5" hidden="false" customHeight="false" outlineLevel="0" collapsed="false">
      <c r="A94" s="4" t="s">
        <v>562</v>
      </c>
      <c r="B94" s="13" t="s">
        <v>574</v>
      </c>
      <c r="C94" s="13" t="n">
        <v>15.5</v>
      </c>
      <c r="D94" s="13" t="s">
        <v>217</v>
      </c>
      <c r="E94" s="13" t="n">
        <v>22.2</v>
      </c>
      <c r="F94" s="13" t="n">
        <v>42.5</v>
      </c>
      <c r="G94" s="13" t="s">
        <v>258</v>
      </c>
      <c r="H94" s="13" t="n">
        <v>51.1</v>
      </c>
      <c r="I94" s="13" t="n">
        <v>8</v>
      </c>
      <c r="J94" s="13" t="n">
        <v>3.7</v>
      </c>
      <c r="K94" s="13" t="n">
        <v>12.2</v>
      </c>
      <c r="L94" s="13" t="n">
        <v>6.2</v>
      </c>
      <c r="M94" s="13" t="s">
        <v>211</v>
      </c>
      <c r="N94" s="13" t="n">
        <v>10.2</v>
      </c>
      <c r="O94" s="13" t="n">
        <v>87000</v>
      </c>
      <c r="P94" s="13" t="n">
        <v>200</v>
      </c>
    </row>
    <row r="95" customFormat="false" ht="29" hidden="false" customHeight="false" outlineLevel="0" collapsed="false">
      <c r="A95" s="4" t="s">
        <v>562</v>
      </c>
      <c r="B95" s="13" t="s">
        <v>576</v>
      </c>
      <c r="C95" s="13" t="n">
        <v>16.6</v>
      </c>
      <c r="D95" s="13" t="s">
        <v>475</v>
      </c>
      <c r="E95" s="13" t="n">
        <v>22.2</v>
      </c>
      <c r="F95" s="13" t="n">
        <v>42.5</v>
      </c>
      <c r="G95" s="13" t="s">
        <v>402</v>
      </c>
      <c r="H95" s="13" t="n">
        <v>49.8</v>
      </c>
      <c r="I95" s="13" t="n">
        <v>12.8</v>
      </c>
      <c r="J95" s="13" t="n">
        <v>8.2</v>
      </c>
      <c r="K95" s="13" t="n">
        <v>17.3</v>
      </c>
      <c r="L95" s="13" t="n">
        <v>8.9</v>
      </c>
      <c r="M95" s="13" t="s">
        <v>261</v>
      </c>
      <c r="N95" s="13" t="n">
        <v>13</v>
      </c>
      <c r="O95" s="13" t="n">
        <v>93000</v>
      </c>
      <c r="P95" s="13" t="n">
        <v>300</v>
      </c>
    </row>
    <row r="96" customFormat="false" ht="15.5" hidden="false" customHeight="false" outlineLevel="0" collapsed="false">
      <c r="A96" s="4" t="s">
        <v>577</v>
      </c>
      <c r="B96" s="13" t="s">
        <v>578</v>
      </c>
      <c r="C96" s="13" t="n">
        <v>10.5</v>
      </c>
      <c r="D96" s="13" t="s">
        <v>476</v>
      </c>
      <c r="E96" s="13" t="n">
        <v>11.1</v>
      </c>
      <c r="F96" s="13" t="n">
        <v>44.9</v>
      </c>
      <c r="G96" s="13" t="s">
        <v>367</v>
      </c>
      <c r="H96" s="13" t="n">
        <v>46</v>
      </c>
      <c r="I96" s="13" t="n">
        <v>19.3</v>
      </c>
      <c r="J96" s="13" t="n">
        <v>18.5</v>
      </c>
      <c r="K96" s="13" t="n">
        <v>20.1</v>
      </c>
      <c r="L96" s="13" t="n">
        <v>10.1</v>
      </c>
      <c r="M96" s="13" t="s">
        <v>590</v>
      </c>
      <c r="N96" s="13" t="n">
        <v>10.7</v>
      </c>
      <c r="O96" s="13" t="n">
        <v>4381000</v>
      </c>
      <c r="P96" s="13" t="n">
        <v>14200</v>
      </c>
    </row>
    <row r="97" customFormat="false" ht="29" hidden="false" customHeight="false" outlineLevel="0" collapsed="false">
      <c r="A97" s="4" t="s">
        <v>577</v>
      </c>
      <c r="B97" s="13" t="s">
        <v>579</v>
      </c>
      <c r="C97" s="13" t="n">
        <v>8.8</v>
      </c>
      <c r="D97" s="13" t="s">
        <v>446</v>
      </c>
      <c r="E97" s="13" t="n">
        <v>12.3</v>
      </c>
      <c r="F97" s="13" t="n">
        <v>52</v>
      </c>
      <c r="G97" s="13" t="s">
        <v>829</v>
      </c>
      <c r="H97" s="13" t="n">
        <v>58.3</v>
      </c>
      <c r="I97" s="13" t="n">
        <v>18</v>
      </c>
      <c r="J97" s="13" t="n">
        <v>13.5</v>
      </c>
      <c r="K97" s="13" t="n">
        <v>22.4</v>
      </c>
      <c r="L97" s="13" t="n">
        <v>8.4</v>
      </c>
      <c r="M97" s="13" t="s">
        <v>305</v>
      </c>
      <c r="N97" s="13" t="n">
        <v>11.5</v>
      </c>
      <c r="O97" s="13" t="n">
        <v>144000</v>
      </c>
      <c r="P97" s="13" t="n">
        <v>400</v>
      </c>
    </row>
    <row r="98" customFormat="false" ht="15.5" hidden="false" customHeight="false" outlineLevel="0" collapsed="false">
      <c r="A98" s="4" t="s">
        <v>580</v>
      </c>
      <c r="B98" s="13" t="s">
        <v>581</v>
      </c>
      <c r="C98" s="13" t="n">
        <v>14</v>
      </c>
      <c r="D98" s="13" t="s">
        <v>632</v>
      </c>
      <c r="E98" s="13" t="n">
        <v>18.4</v>
      </c>
      <c r="F98" s="13" t="n">
        <v>55.6</v>
      </c>
      <c r="G98" s="13" t="s">
        <v>1053</v>
      </c>
      <c r="H98" s="13" t="n">
        <v>61.4</v>
      </c>
      <c r="I98" s="13" t="n">
        <v>9.8</v>
      </c>
      <c r="J98" s="13" t="n">
        <v>6.7</v>
      </c>
      <c r="K98" s="13" t="n">
        <v>12.9</v>
      </c>
      <c r="L98" s="13" t="n">
        <v>6.6</v>
      </c>
      <c r="M98" s="13" t="s">
        <v>306</v>
      </c>
      <c r="N98" s="13" t="n">
        <v>9.3</v>
      </c>
      <c r="O98" s="13" t="n">
        <v>223000</v>
      </c>
      <c r="P98" s="13" t="n">
        <v>400</v>
      </c>
    </row>
    <row r="99" customFormat="false" ht="15.5" hidden="false" customHeight="false" outlineLevel="0" collapsed="false">
      <c r="A99" s="4" t="s">
        <v>580</v>
      </c>
      <c r="B99" s="13" t="s">
        <v>583</v>
      </c>
      <c r="C99" s="13" t="n">
        <v>12.4</v>
      </c>
      <c r="D99" s="13" t="s">
        <v>433</v>
      </c>
      <c r="E99" s="13" t="n">
        <v>14.7</v>
      </c>
      <c r="F99" s="13" t="n">
        <v>49.9</v>
      </c>
      <c r="G99" s="13" t="s">
        <v>1032</v>
      </c>
      <c r="H99" s="13" t="n">
        <v>53.6</v>
      </c>
      <c r="I99" s="13" t="n">
        <v>15.2</v>
      </c>
      <c r="J99" s="13" t="n">
        <v>12.5</v>
      </c>
      <c r="K99" s="13" t="n">
        <v>17.8</v>
      </c>
      <c r="L99" s="13" t="n">
        <v>5.5</v>
      </c>
      <c r="M99" s="13" t="s">
        <v>152</v>
      </c>
      <c r="N99" s="13" t="n">
        <v>6.9</v>
      </c>
      <c r="O99" s="13" t="n">
        <v>422000</v>
      </c>
      <c r="P99" s="13" t="n">
        <v>1000</v>
      </c>
    </row>
    <row r="100" customFormat="false" ht="15.5" hidden="false" customHeight="false" outlineLevel="0" collapsed="false">
      <c r="A100" s="4" t="s">
        <v>580</v>
      </c>
      <c r="B100" s="13" t="s">
        <v>585</v>
      </c>
      <c r="C100" s="13" t="n">
        <v>11.3</v>
      </c>
      <c r="D100" s="13" t="s">
        <v>543</v>
      </c>
      <c r="E100" s="13" t="n">
        <v>13.5</v>
      </c>
      <c r="F100" s="13" t="n">
        <v>47.7</v>
      </c>
      <c r="G100" s="13" t="s">
        <v>1038</v>
      </c>
      <c r="H100" s="13" t="n">
        <v>51.1</v>
      </c>
      <c r="I100" s="13" t="n">
        <v>16.5</v>
      </c>
      <c r="J100" s="13" t="n">
        <v>14</v>
      </c>
      <c r="K100" s="13" t="n">
        <v>19</v>
      </c>
      <c r="L100" s="13" t="n">
        <v>8.9</v>
      </c>
      <c r="M100" s="13" t="s">
        <v>283</v>
      </c>
      <c r="N100" s="13" t="n">
        <v>10.8</v>
      </c>
      <c r="O100" s="13" t="n">
        <v>352000</v>
      </c>
      <c r="P100" s="13" t="n">
        <v>1100</v>
      </c>
    </row>
    <row r="101" customFormat="false" ht="15.5" hidden="false" customHeight="false" outlineLevel="0" collapsed="false">
      <c r="A101" s="4" t="s">
        <v>580</v>
      </c>
      <c r="B101" s="13" t="s">
        <v>586</v>
      </c>
      <c r="C101" s="13" t="n">
        <v>10.7</v>
      </c>
      <c r="D101" s="13" t="s">
        <v>369</v>
      </c>
      <c r="E101" s="13" t="n">
        <v>13</v>
      </c>
      <c r="F101" s="13" t="n">
        <v>44.2</v>
      </c>
      <c r="G101" s="13" t="s">
        <v>215</v>
      </c>
      <c r="H101" s="13" t="n">
        <v>47.8</v>
      </c>
      <c r="I101" s="13" t="n">
        <v>23.1</v>
      </c>
      <c r="J101" s="13" t="n">
        <v>20.1</v>
      </c>
      <c r="K101" s="13" t="n">
        <v>26.2</v>
      </c>
      <c r="L101" s="13" t="n">
        <v>10.2</v>
      </c>
      <c r="M101" s="13" t="s">
        <v>629</v>
      </c>
      <c r="N101" s="13" t="n">
        <v>12.3</v>
      </c>
      <c r="O101" s="13" t="n">
        <v>368000</v>
      </c>
      <c r="P101" s="13" t="n">
        <v>1000</v>
      </c>
    </row>
    <row r="102" customFormat="false" ht="15.5" hidden="false" customHeight="false" outlineLevel="0" collapsed="false">
      <c r="A102" s="4" t="s">
        <v>580</v>
      </c>
      <c r="B102" s="13" t="s">
        <v>587</v>
      </c>
      <c r="C102" s="13" t="n">
        <v>8.8</v>
      </c>
      <c r="D102" s="13" t="s">
        <v>170</v>
      </c>
      <c r="E102" s="13" t="n">
        <v>10.4</v>
      </c>
      <c r="F102" s="13" t="n">
        <v>41.1</v>
      </c>
      <c r="G102" s="13" t="s">
        <v>289</v>
      </c>
      <c r="H102" s="13" t="n">
        <v>44.1</v>
      </c>
      <c r="I102" s="13" t="n">
        <v>20.8</v>
      </c>
      <c r="J102" s="13" t="n">
        <v>18.3</v>
      </c>
      <c r="K102" s="13" t="n">
        <v>23.3</v>
      </c>
      <c r="L102" s="13" t="n">
        <v>12.9</v>
      </c>
      <c r="M102" s="13" t="s">
        <v>554</v>
      </c>
      <c r="N102" s="13" t="n">
        <v>14.9</v>
      </c>
      <c r="O102" s="13" t="n">
        <v>403000</v>
      </c>
      <c r="P102" s="13" t="n">
        <v>1500</v>
      </c>
    </row>
    <row r="103" customFormat="false" ht="15.5" hidden="false" customHeight="false" outlineLevel="0" collapsed="false">
      <c r="A103" s="4" t="s">
        <v>580</v>
      </c>
      <c r="B103" s="13" t="s">
        <v>592</v>
      </c>
      <c r="C103" s="13" t="n">
        <v>8.8</v>
      </c>
      <c r="D103" s="13" t="s">
        <v>170</v>
      </c>
      <c r="E103" s="13" t="n">
        <v>10.5</v>
      </c>
      <c r="F103" s="13" t="n">
        <v>42.3</v>
      </c>
      <c r="G103" s="13" t="s">
        <v>246</v>
      </c>
      <c r="H103" s="13" t="n">
        <v>45.2</v>
      </c>
      <c r="I103" s="13" t="n">
        <v>22</v>
      </c>
      <c r="J103" s="13" t="n">
        <v>19.5</v>
      </c>
      <c r="K103" s="13" t="n">
        <v>24.4</v>
      </c>
      <c r="L103" s="13" t="n">
        <v>10.7</v>
      </c>
      <c r="M103" s="13" t="s">
        <v>284</v>
      </c>
      <c r="N103" s="13" t="n">
        <v>12.5</v>
      </c>
      <c r="O103" s="13" t="n">
        <v>312000</v>
      </c>
      <c r="P103" s="13" t="n">
        <v>1500</v>
      </c>
    </row>
    <row r="104" customFormat="false" ht="15.5" hidden="false" customHeight="false" outlineLevel="0" collapsed="false">
      <c r="A104" s="4" t="s">
        <v>580</v>
      </c>
      <c r="B104" s="13" t="s">
        <v>596</v>
      </c>
      <c r="C104" s="13" t="n">
        <v>10.7</v>
      </c>
      <c r="D104" s="13" t="s">
        <v>284</v>
      </c>
      <c r="E104" s="13" t="n">
        <v>12.5</v>
      </c>
      <c r="F104" s="13" t="n">
        <v>41.1</v>
      </c>
      <c r="G104" s="13" t="s">
        <v>145</v>
      </c>
      <c r="H104" s="13" t="n">
        <v>44</v>
      </c>
      <c r="I104" s="13" t="n">
        <v>17.2</v>
      </c>
      <c r="J104" s="13" t="n">
        <v>14.9</v>
      </c>
      <c r="K104" s="13" t="n">
        <v>19.5</v>
      </c>
      <c r="L104" s="13" t="n">
        <v>8.3</v>
      </c>
      <c r="M104" s="13" t="s">
        <v>136</v>
      </c>
      <c r="N104" s="13" t="n">
        <v>10</v>
      </c>
      <c r="O104" s="13" t="n">
        <v>286000</v>
      </c>
      <c r="P104" s="13" t="n">
        <v>1400</v>
      </c>
    </row>
    <row r="105" customFormat="false" ht="15.5" hidden="false" customHeight="false" outlineLevel="0" collapsed="false">
      <c r="A105" s="4" t="s">
        <v>580</v>
      </c>
      <c r="B105" s="13" t="s">
        <v>599</v>
      </c>
      <c r="C105" s="13" t="n">
        <v>14.8</v>
      </c>
      <c r="D105" s="13" t="s">
        <v>262</v>
      </c>
      <c r="E105" s="13" t="n">
        <v>19</v>
      </c>
      <c r="F105" s="13" t="n">
        <v>45.3</v>
      </c>
      <c r="G105" s="13" t="s">
        <v>605</v>
      </c>
      <c r="H105" s="13" t="n">
        <v>51.5</v>
      </c>
      <c r="I105" s="13" t="n">
        <v>14.7</v>
      </c>
      <c r="J105" s="13" t="n">
        <v>10.1</v>
      </c>
      <c r="K105" s="13" t="n">
        <v>19.3</v>
      </c>
      <c r="L105" s="13" t="n">
        <v>7.4</v>
      </c>
      <c r="M105" s="13" t="s">
        <v>398</v>
      </c>
      <c r="N105" s="13" t="n">
        <v>10.6</v>
      </c>
      <c r="O105" s="13" t="n">
        <v>244000</v>
      </c>
      <c r="P105" s="13" t="n">
        <v>400</v>
      </c>
    </row>
    <row r="106" customFormat="false" ht="15.5" hidden="false" customHeight="false" outlineLevel="0" collapsed="false">
      <c r="A106" s="4" t="s">
        <v>580</v>
      </c>
      <c r="B106" s="13" t="s">
        <v>603</v>
      </c>
      <c r="C106" s="13" t="n">
        <v>11.7</v>
      </c>
      <c r="D106" s="13" t="s">
        <v>148</v>
      </c>
      <c r="E106" s="13" t="n">
        <v>14.4</v>
      </c>
      <c r="F106" s="13" t="n">
        <v>49.7</v>
      </c>
      <c r="G106" s="13" t="s">
        <v>829</v>
      </c>
      <c r="H106" s="13" t="n">
        <v>53.7</v>
      </c>
      <c r="I106" s="13" t="n">
        <v>16.5</v>
      </c>
      <c r="J106" s="13" t="n">
        <v>13.6</v>
      </c>
      <c r="K106" s="13" t="n">
        <v>19.4</v>
      </c>
      <c r="L106" s="13" t="n">
        <v>6.3</v>
      </c>
      <c r="M106" s="13" t="s">
        <v>275</v>
      </c>
      <c r="N106" s="13" t="n">
        <v>8.1</v>
      </c>
      <c r="O106" s="13" t="n">
        <v>387000</v>
      </c>
      <c r="P106" s="13" t="n">
        <v>800</v>
      </c>
    </row>
    <row r="107" customFormat="false" ht="15.5" hidden="false" customHeight="false" outlineLevel="0" collapsed="false">
      <c r="A107" s="4" t="s">
        <v>580</v>
      </c>
      <c r="B107" s="13" t="s">
        <v>606</v>
      </c>
      <c r="C107" s="13" t="n">
        <v>11.1</v>
      </c>
      <c r="D107" s="13" t="s">
        <v>369</v>
      </c>
      <c r="E107" s="13" t="n">
        <v>13.7</v>
      </c>
      <c r="F107" s="13" t="n">
        <v>45.4</v>
      </c>
      <c r="G107" s="13" t="s">
        <v>396</v>
      </c>
      <c r="H107" s="13" t="n">
        <v>49.1</v>
      </c>
      <c r="I107" s="13" t="n">
        <v>19.8</v>
      </c>
      <c r="J107" s="13" t="n">
        <v>16.9</v>
      </c>
      <c r="K107" s="13" t="n">
        <v>22.8</v>
      </c>
      <c r="L107" s="13" t="n">
        <v>10.1</v>
      </c>
      <c r="M107" s="13" t="s">
        <v>595</v>
      </c>
      <c r="N107" s="13" t="n">
        <v>12.2</v>
      </c>
      <c r="O107" s="13" t="n">
        <v>333000</v>
      </c>
      <c r="P107" s="13" t="n">
        <v>900</v>
      </c>
    </row>
    <row r="108" customFormat="false" ht="15.5" hidden="false" customHeight="false" outlineLevel="0" collapsed="false">
      <c r="A108" s="4" t="s">
        <v>580</v>
      </c>
      <c r="B108" s="13" t="s">
        <v>608</v>
      </c>
      <c r="C108" s="13" t="n">
        <v>7.8</v>
      </c>
      <c r="D108" s="13" t="s">
        <v>209</v>
      </c>
      <c r="E108" s="13" t="n">
        <v>9.6</v>
      </c>
      <c r="F108" s="13" t="n">
        <v>47.6</v>
      </c>
      <c r="G108" s="13" t="s">
        <v>1039</v>
      </c>
      <c r="H108" s="13" t="n">
        <v>51.4</v>
      </c>
      <c r="I108" s="13" t="n">
        <v>20.3</v>
      </c>
      <c r="J108" s="13" t="n">
        <v>17.2</v>
      </c>
      <c r="K108" s="13" t="n">
        <v>23.4</v>
      </c>
      <c r="L108" s="13" t="n">
        <v>12.2</v>
      </c>
      <c r="M108" s="13" t="s">
        <v>632</v>
      </c>
      <c r="N108" s="13" t="n">
        <v>14.7</v>
      </c>
      <c r="O108" s="13" t="n">
        <v>346000</v>
      </c>
      <c r="P108" s="13" t="n">
        <v>900</v>
      </c>
    </row>
    <row r="109" customFormat="false" ht="15.5" hidden="false" customHeight="false" outlineLevel="0" collapsed="false">
      <c r="A109" s="4" t="s">
        <v>580</v>
      </c>
      <c r="B109" s="13" t="s">
        <v>611</v>
      </c>
      <c r="C109" s="13" t="n">
        <v>7.3</v>
      </c>
      <c r="D109" s="13" t="s">
        <v>169</v>
      </c>
      <c r="E109" s="13" t="n">
        <v>9</v>
      </c>
      <c r="F109" s="13" t="n">
        <v>39</v>
      </c>
      <c r="G109" s="13" t="s">
        <v>550</v>
      </c>
      <c r="H109" s="13" t="n">
        <v>42.3</v>
      </c>
      <c r="I109" s="13" t="n">
        <v>26.2</v>
      </c>
      <c r="J109" s="13" t="n">
        <v>23.1</v>
      </c>
      <c r="K109" s="13" t="n">
        <v>29.2</v>
      </c>
      <c r="L109" s="13" t="n">
        <v>15.5</v>
      </c>
      <c r="M109" s="13" t="s">
        <v>189</v>
      </c>
      <c r="N109" s="13" t="n">
        <v>18</v>
      </c>
      <c r="O109" s="13" t="n">
        <v>380000</v>
      </c>
      <c r="P109" s="13" t="n">
        <v>1300</v>
      </c>
    </row>
    <row r="110" customFormat="false" ht="15.5" hidden="false" customHeight="false" outlineLevel="0" collapsed="false">
      <c r="A110" s="4" t="s">
        <v>580</v>
      </c>
      <c r="B110" s="13" t="s">
        <v>614</v>
      </c>
      <c r="C110" s="13" t="n">
        <v>8.1</v>
      </c>
      <c r="D110" s="13" t="s">
        <v>202</v>
      </c>
      <c r="E110" s="13" t="n">
        <v>9.9</v>
      </c>
      <c r="F110" s="13" t="n">
        <v>41.4</v>
      </c>
      <c r="G110" s="13" t="s">
        <v>289</v>
      </c>
      <c r="H110" s="13" t="n">
        <v>44.7</v>
      </c>
      <c r="I110" s="13" t="n">
        <v>23.8</v>
      </c>
      <c r="J110" s="13" t="n">
        <v>21</v>
      </c>
      <c r="K110" s="13" t="n">
        <v>26.6</v>
      </c>
      <c r="L110" s="13" t="n">
        <v>13.9</v>
      </c>
      <c r="M110" s="13" t="s">
        <v>526</v>
      </c>
      <c r="N110" s="13" t="n">
        <v>16.1</v>
      </c>
      <c r="O110" s="13" t="n">
        <v>287000</v>
      </c>
      <c r="P110" s="13" t="n">
        <v>1300</v>
      </c>
    </row>
    <row r="111" customFormat="false" ht="15.5" hidden="false" customHeight="false" outlineLevel="0" collapsed="false">
      <c r="A111" s="4" t="s">
        <v>580</v>
      </c>
      <c r="B111" s="13" t="s">
        <v>616</v>
      </c>
      <c r="C111" s="13" t="n">
        <v>10.4</v>
      </c>
      <c r="D111" s="13" t="s">
        <v>344</v>
      </c>
      <c r="E111" s="13" t="n">
        <v>12.4</v>
      </c>
      <c r="F111" s="13" t="n">
        <v>40.2</v>
      </c>
      <c r="G111" s="13" t="s">
        <v>1025</v>
      </c>
      <c r="H111" s="13" t="n">
        <v>43.6</v>
      </c>
      <c r="I111" s="13" t="n">
        <v>20.4</v>
      </c>
      <c r="J111" s="13" t="n">
        <v>17.6</v>
      </c>
      <c r="K111" s="13" t="n">
        <v>23.1</v>
      </c>
      <c r="L111" s="13" t="n">
        <v>12.1</v>
      </c>
      <c r="M111" s="13" t="s">
        <v>357</v>
      </c>
      <c r="N111" s="13" t="n">
        <v>14.4</v>
      </c>
      <c r="O111" s="13" t="n">
        <v>212000</v>
      </c>
      <c r="P111" s="13" t="n">
        <v>1000</v>
      </c>
    </row>
    <row r="112" customFormat="false" ht="15.5" hidden="false" customHeight="false" outlineLevel="0" collapsed="false">
      <c r="A112" s="4" t="s">
        <v>618</v>
      </c>
      <c r="B112" s="13" t="s">
        <v>619</v>
      </c>
      <c r="C112" s="13" t="n">
        <v>14.4</v>
      </c>
      <c r="D112" s="13" t="s">
        <v>149</v>
      </c>
      <c r="E112" s="13" t="n">
        <v>17.4</v>
      </c>
      <c r="F112" s="13" t="n">
        <v>50.2</v>
      </c>
      <c r="G112" s="13" t="s">
        <v>1054</v>
      </c>
      <c r="H112" s="13" t="n">
        <v>54.5</v>
      </c>
      <c r="I112" s="13" t="n">
        <v>12.4</v>
      </c>
      <c r="J112" s="13" t="n">
        <v>9.5</v>
      </c>
      <c r="K112" s="13" t="n">
        <v>15.2</v>
      </c>
      <c r="L112" s="13" t="n">
        <v>7.1</v>
      </c>
      <c r="M112" s="13" t="s">
        <v>261</v>
      </c>
      <c r="N112" s="13" t="n">
        <v>9.2</v>
      </c>
      <c r="O112" s="13" t="n">
        <v>468000</v>
      </c>
      <c r="P112" s="13" t="n">
        <v>800</v>
      </c>
    </row>
    <row r="113" customFormat="false" ht="15.5" hidden="false" customHeight="false" outlineLevel="0" collapsed="false">
      <c r="A113" s="4" t="s">
        <v>618</v>
      </c>
      <c r="B113" s="13" t="s">
        <v>623</v>
      </c>
      <c r="C113" s="13" t="n">
        <v>12.1</v>
      </c>
      <c r="D113" s="13" t="s">
        <v>598</v>
      </c>
      <c r="E113" s="13" t="n">
        <v>13.9</v>
      </c>
      <c r="F113" s="13" t="n">
        <v>49.8</v>
      </c>
      <c r="G113" s="13" t="s">
        <v>1055</v>
      </c>
      <c r="H113" s="13" t="n">
        <v>52.6</v>
      </c>
      <c r="I113" s="13" t="n">
        <v>15.8</v>
      </c>
      <c r="J113" s="13" t="n">
        <v>13.8</v>
      </c>
      <c r="K113" s="13" t="n">
        <v>17.8</v>
      </c>
      <c r="L113" s="13" t="n">
        <v>5.9</v>
      </c>
      <c r="M113" s="13" t="s">
        <v>248</v>
      </c>
      <c r="N113" s="13" t="n">
        <v>7</v>
      </c>
      <c r="O113" s="13" t="n">
        <v>809000</v>
      </c>
      <c r="P113" s="13" t="n">
        <v>1900</v>
      </c>
    </row>
    <row r="114" customFormat="false" ht="15.5" hidden="false" customHeight="false" outlineLevel="0" collapsed="false">
      <c r="A114" s="4" t="s">
        <v>618</v>
      </c>
      <c r="B114" s="13" t="s">
        <v>624</v>
      </c>
      <c r="C114" s="13" t="n">
        <v>11.2</v>
      </c>
      <c r="D114" s="13" t="s">
        <v>590</v>
      </c>
      <c r="E114" s="13" t="n">
        <v>12.9</v>
      </c>
      <c r="F114" s="13" t="n">
        <v>46.6</v>
      </c>
      <c r="G114" s="13" t="s">
        <v>558</v>
      </c>
      <c r="H114" s="13" t="n">
        <v>49.1</v>
      </c>
      <c r="I114" s="13" t="n">
        <v>18.1</v>
      </c>
      <c r="J114" s="13" t="n">
        <v>16.2</v>
      </c>
      <c r="K114" s="13" t="n">
        <v>20</v>
      </c>
      <c r="L114" s="13" t="n">
        <v>9.5</v>
      </c>
      <c r="M114" s="13" t="s">
        <v>416</v>
      </c>
      <c r="N114" s="13" t="n">
        <v>10.9</v>
      </c>
      <c r="O114" s="13" t="n">
        <v>685000</v>
      </c>
      <c r="P114" s="13" t="n">
        <v>2100</v>
      </c>
    </row>
    <row r="115" customFormat="false" ht="15.5" hidden="false" customHeight="false" outlineLevel="0" collapsed="false">
      <c r="A115" s="4" t="s">
        <v>618</v>
      </c>
      <c r="B115" s="13" t="s">
        <v>626</v>
      </c>
      <c r="C115" s="13" t="n">
        <v>9.3</v>
      </c>
      <c r="D115" s="13" t="s">
        <v>595</v>
      </c>
      <c r="E115" s="13" t="n">
        <v>10.8</v>
      </c>
      <c r="F115" s="13" t="n">
        <v>45.8</v>
      </c>
      <c r="G115" s="13" t="s">
        <v>522</v>
      </c>
      <c r="H115" s="13" t="n">
        <v>48.5</v>
      </c>
      <c r="I115" s="13" t="n">
        <v>21.7</v>
      </c>
      <c r="J115" s="13" t="n">
        <v>19.6</v>
      </c>
      <c r="K115" s="13" t="n">
        <v>23.9</v>
      </c>
      <c r="L115" s="13" t="n">
        <v>11.1</v>
      </c>
      <c r="M115" s="13" t="s">
        <v>590</v>
      </c>
      <c r="N115" s="13" t="n">
        <v>12.8</v>
      </c>
      <c r="O115" s="13" t="n">
        <v>715000</v>
      </c>
      <c r="P115" s="13" t="n">
        <v>2000</v>
      </c>
    </row>
    <row r="116" customFormat="false" ht="15.5" hidden="false" customHeight="false" outlineLevel="0" collapsed="false">
      <c r="A116" s="4" t="s">
        <v>618</v>
      </c>
      <c r="B116" s="13" t="s">
        <v>628</v>
      </c>
      <c r="C116" s="13" t="n">
        <v>8.1</v>
      </c>
      <c r="D116" s="13" t="s">
        <v>339</v>
      </c>
      <c r="E116" s="13" t="n">
        <v>9.2</v>
      </c>
      <c r="F116" s="13" t="n">
        <v>40.1</v>
      </c>
      <c r="G116" s="13" t="s">
        <v>541</v>
      </c>
      <c r="H116" s="13" t="n">
        <v>42.3</v>
      </c>
      <c r="I116" s="13" t="n">
        <v>23.4</v>
      </c>
      <c r="J116" s="13" t="n">
        <v>21.5</v>
      </c>
      <c r="K116" s="13" t="n">
        <v>25.4</v>
      </c>
      <c r="L116" s="13" t="n">
        <v>14.2</v>
      </c>
      <c r="M116" s="13" t="s">
        <v>495</v>
      </c>
      <c r="N116" s="13" t="n">
        <v>15.8</v>
      </c>
      <c r="O116" s="13" t="n">
        <v>782000</v>
      </c>
      <c r="P116" s="13" t="n">
        <v>2700</v>
      </c>
    </row>
    <row r="117" customFormat="false" ht="15.5" hidden="false" customHeight="false" outlineLevel="0" collapsed="false">
      <c r="A117" s="4" t="s">
        <v>618</v>
      </c>
      <c r="B117" s="13" t="s">
        <v>630</v>
      </c>
      <c r="C117" s="13" t="n">
        <v>8.5</v>
      </c>
      <c r="D117" s="13" t="s">
        <v>375</v>
      </c>
      <c r="E117" s="13" t="n">
        <v>9.7</v>
      </c>
      <c r="F117" s="13" t="n">
        <v>41.9</v>
      </c>
      <c r="G117" s="13" t="s">
        <v>582</v>
      </c>
      <c r="H117" s="13" t="n">
        <v>44</v>
      </c>
      <c r="I117" s="13" t="n">
        <v>22.8</v>
      </c>
      <c r="J117" s="13" t="n">
        <v>21</v>
      </c>
      <c r="K117" s="13" t="n">
        <v>24.7</v>
      </c>
      <c r="L117" s="13" t="n">
        <v>12.2</v>
      </c>
      <c r="M117" s="13" t="s">
        <v>539</v>
      </c>
      <c r="N117" s="13" t="n">
        <v>13.6</v>
      </c>
      <c r="O117" s="13" t="n">
        <v>599000</v>
      </c>
      <c r="P117" s="13" t="n">
        <v>2800</v>
      </c>
    </row>
    <row r="118" customFormat="false" ht="15.5" hidden="false" customHeight="false" outlineLevel="0" collapsed="false">
      <c r="A118" s="4" t="s">
        <v>618</v>
      </c>
      <c r="B118" s="13" t="s">
        <v>633</v>
      </c>
      <c r="C118" s="13" t="n">
        <v>10.6</v>
      </c>
      <c r="D118" s="13" t="s">
        <v>543</v>
      </c>
      <c r="E118" s="13" t="n">
        <v>11.9</v>
      </c>
      <c r="F118" s="13" t="n">
        <v>40.7</v>
      </c>
      <c r="G118" s="13" t="s">
        <v>312</v>
      </c>
      <c r="H118" s="13" t="n">
        <v>42.9</v>
      </c>
      <c r="I118" s="13" t="n">
        <v>18.5</v>
      </c>
      <c r="J118" s="13" t="n">
        <v>16.7</v>
      </c>
      <c r="K118" s="13" t="n">
        <v>20.3</v>
      </c>
      <c r="L118" s="13" t="n">
        <v>9.9</v>
      </c>
      <c r="M118" s="13" t="s">
        <v>369</v>
      </c>
      <c r="N118" s="13" t="n">
        <v>11.3</v>
      </c>
      <c r="O118" s="13" t="n">
        <v>498000</v>
      </c>
      <c r="P118" s="13" t="n">
        <v>2500</v>
      </c>
    </row>
    <row r="119" customFormat="false" ht="29" hidden="false" customHeight="false" outlineLevel="0" collapsed="false">
      <c r="A119" s="4" t="s">
        <v>637</v>
      </c>
      <c r="B119" s="13" t="s">
        <v>638</v>
      </c>
      <c r="C119" s="13" t="n">
        <v>11.5</v>
      </c>
      <c r="D119" s="13" t="s">
        <v>147</v>
      </c>
      <c r="E119" s="13" t="n">
        <v>12.7</v>
      </c>
      <c r="F119" s="13" t="n">
        <v>46.8</v>
      </c>
      <c r="G119" s="13" t="s">
        <v>607</v>
      </c>
      <c r="H119" s="13" t="n">
        <v>48.6</v>
      </c>
      <c r="I119" s="13" t="n">
        <v>17</v>
      </c>
      <c r="J119" s="13" t="n">
        <v>15.7</v>
      </c>
      <c r="K119" s="13" t="n">
        <v>18.4</v>
      </c>
      <c r="L119" s="13" t="n">
        <v>9</v>
      </c>
      <c r="M119" s="13" t="s">
        <v>416</v>
      </c>
      <c r="N119" s="13" t="n">
        <v>10</v>
      </c>
      <c r="O119" s="13" t="n">
        <v>1656000</v>
      </c>
      <c r="P119" s="13" t="n">
        <v>4700</v>
      </c>
    </row>
    <row r="120" customFormat="false" ht="29" hidden="false" customHeight="false" outlineLevel="0" collapsed="false">
      <c r="A120" s="4" t="s">
        <v>637</v>
      </c>
      <c r="B120" s="13" t="s">
        <v>643</v>
      </c>
      <c r="C120" s="13" t="n">
        <v>9.5</v>
      </c>
      <c r="D120" s="13" t="s">
        <v>649</v>
      </c>
      <c r="E120" s="13" t="n">
        <v>10.4</v>
      </c>
      <c r="F120" s="13" t="n">
        <v>44.5</v>
      </c>
      <c r="G120" s="13" t="s">
        <v>1020</v>
      </c>
      <c r="H120" s="13" t="n">
        <v>46</v>
      </c>
      <c r="I120" s="13" t="n">
        <v>21.1</v>
      </c>
      <c r="J120" s="13" t="n">
        <v>19.9</v>
      </c>
      <c r="K120" s="13" t="n">
        <v>22.3</v>
      </c>
      <c r="L120" s="13" t="n">
        <v>10.5</v>
      </c>
      <c r="M120" s="13" t="s">
        <v>632</v>
      </c>
      <c r="N120" s="13" t="n">
        <v>11.4</v>
      </c>
      <c r="O120" s="13" t="n">
        <v>2156000</v>
      </c>
      <c r="P120" s="13" t="n">
        <v>6100</v>
      </c>
    </row>
    <row r="121" customFormat="false" ht="15.5" hidden="false" customHeight="false" outlineLevel="0" collapsed="false">
      <c r="A121" s="4" t="s">
        <v>637</v>
      </c>
      <c r="B121" s="13" t="s">
        <v>645</v>
      </c>
      <c r="C121" s="13" t="n">
        <v>11.7</v>
      </c>
      <c r="D121" s="13" t="s">
        <v>629</v>
      </c>
      <c r="E121" s="13" t="n">
        <v>15.5</v>
      </c>
      <c r="F121" s="13" t="n">
        <v>47</v>
      </c>
      <c r="G121" s="13" t="s">
        <v>310</v>
      </c>
      <c r="H121" s="13" t="n">
        <v>53</v>
      </c>
      <c r="I121" s="13" t="n">
        <v>19.2</v>
      </c>
      <c r="J121" s="13" t="n">
        <v>14.5</v>
      </c>
      <c r="K121" s="13" t="n">
        <v>23.9</v>
      </c>
      <c r="L121" s="13" t="n">
        <v>10.7</v>
      </c>
      <c r="M121" s="13" t="s">
        <v>283</v>
      </c>
      <c r="N121" s="13" t="n">
        <v>14.4</v>
      </c>
      <c r="O121" s="13" t="n">
        <v>89000</v>
      </c>
      <c r="P121" s="13" t="n">
        <v>400</v>
      </c>
    </row>
    <row r="122" customFormat="false" ht="29" hidden="false" customHeight="false" outlineLevel="0" collapsed="false">
      <c r="A122" s="4" t="s">
        <v>637</v>
      </c>
      <c r="B122" s="13" t="s">
        <v>647</v>
      </c>
      <c r="C122" s="13" t="n">
        <v>10.1</v>
      </c>
      <c r="D122" s="13" t="s">
        <v>344</v>
      </c>
      <c r="E122" s="13" t="n">
        <v>11.8</v>
      </c>
      <c r="F122" s="13" t="n">
        <v>42.6</v>
      </c>
      <c r="G122" s="13" t="s">
        <v>582</v>
      </c>
      <c r="H122" s="13" t="n">
        <v>45.6</v>
      </c>
      <c r="I122" s="13" t="n">
        <v>20.5</v>
      </c>
      <c r="J122" s="13" t="n">
        <v>18.1</v>
      </c>
      <c r="K122" s="13" t="n">
        <v>22.9</v>
      </c>
      <c r="L122" s="13" t="n">
        <v>13.1</v>
      </c>
      <c r="M122" s="13" t="s">
        <v>591</v>
      </c>
      <c r="N122" s="13" t="n">
        <v>15.1</v>
      </c>
      <c r="O122" s="13" t="n">
        <v>343000</v>
      </c>
      <c r="P122" s="13" t="n">
        <v>1600</v>
      </c>
    </row>
    <row r="123" customFormat="false" ht="29" hidden="false" customHeight="false" outlineLevel="0" collapsed="false">
      <c r="A123" s="4" t="s">
        <v>637</v>
      </c>
      <c r="B123" s="13" t="s">
        <v>650</v>
      </c>
      <c r="C123" s="13" t="n">
        <v>11.3</v>
      </c>
      <c r="D123" s="13" t="s">
        <v>590</v>
      </c>
      <c r="E123" s="13" t="n">
        <v>13</v>
      </c>
      <c r="F123" s="13" t="n">
        <v>41.6</v>
      </c>
      <c r="G123" s="13" t="s">
        <v>513</v>
      </c>
      <c r="H123" s="13" t="n">
        <v>44.2</v>
      </c>
      <c r="I123" s="13" t="n">
        <v>17.3</v>
      </c>
      <c r="J123" s="13" t="n">
        <v>15.3</v>
      </c>
      <c r="K123" s="13" t="n">
        <v>19.3</v>
      </c>
      <c r="L123" s="13" t="n">
        <v>8.9</v>
      </c>
      <c r="M123" s="13" t="s">
        <v>350</v>
      </c>
      <c r="N123" s="13" t="n">
        <v>10.4</v>
      </c>
      <c r="O123" s="13" t="n">
        <v>313000</v>
      </c>
      <c r="P123" s="13" t="n">
        <v>1900</v>
      </c>
    </row>
    <row r="124" customFormat="false" ht="29" hidden="false" customHeight="false" outlineLevel="0" collapsed="false">
      <c r="A124" s="4" t="s">
        <v>653</v>
      </c>
      <c r="B124" s="13" t="s">
        <v>654</v>
      </c>
      <c r="C124" s="13" t="n">
        <v>8.3</v>
      </c>
      <c r="D124" s="13" t="s">
        <v>283</v>
      </c>
      <c r="E124" s="13" t="n">
        <v>9.5</v>
      </c>
      <c r="F124" s="13" t="n">
        <v>41.1</v>
      </c>
      <c r="G124" s="13" t="s">
        <v>372</v>
      </c>
      <c r="H124" s="13" t="n">
        <v>43.4</v>
      </c>
      <c r="I124" s="13" t="n">
        <v>20.4</v>
      </c>
      <c r="J124" s="13" t="n">
        <v>18.5</v>
      </c>
      <c r="K124" s="13" t="n">
        <v>22.3</v>
      </c>
      <c r="L124" s="13" t="n">
        <v>14.5</v>
      </c>
      <c r="M124" s="13" t="s">
        <v>529</v>
      </c>
      <c r="N124" s="13" t="n">
        <v>16.1</v>
      </c>
      <c r="O124" s="13" t="n">
        <v>837000</v>
      </c>
      <c r="P124" s="13" t="n">
        <v>2700</v>
      </c>
    </row>
    <row r="125" customFormat="false" ht="29" hidden="false" customHeight="false" outlineLevel="0" collapsed="false">
      <c r="A125" s="4" t="s">
        <v>653</v>
      </c>
      <c r="B125" s="13" t="s">
        <v>658</v>
      </c>
      <c r="C125" s="13" t="n">
        <v>10.8</v>
      </c>
      <c r="D125" s="13" t="s">
        <v>148</v>
      </c>
      <c r="E125" s="13" t="n">
        <v>12.5</v>
      </c>
      <c r="F125" s="13" t="n">
        <v>45.3</v>
      </c>
      <c r="G125" s="13" t="s">
        <v>1037</v>
      </c>
      <c r="H125" s="13" t="n">
        <v>48</v>
      </c>
      <c r="I125" s="13" t="n">
        <v>19.5</v>
      </c>
      <c r="J125" s="13" t="n">
        <v>17.4</v>
      </c>
      <c r="K125" s="13" t="n">
        <v>21.6</v>
      </c>
      <c r="L125" s="13" t="n">
        <v>9.4</v>
      </c>
      <c r="M125" s="13" t="s">
        <v>595</v>
      </c>
      <c r="N125" s="13" t="n">
        <v>10.9</v>
      </c>
      <c r="O125" s="13" t="n">
        <v>750000</v>
      </c>
      <c r="P125" s="13" t="n">
        <v>2200</v>
      </c>
    </row>
    <row r="126" customFormat="false" ht="29" hidden="false" customHeight="false" outlineLevel="0" collapsed="false">
      <c r="A126" s="4" t="s">
        <v>653</v>
      </c>
      <c r="B126" s="13" t="s">
        <v>659</v>
      </c>
      <c r="C126" s="13" t="n">
        <v>8.9</v>
      </c>
      <c r="D126" s="13" t="s">
        <v>375</v>
      </c>
      <c r="E126" s="13" t="n">
        <v>10.6</v>
      </c>
      <c r="F126" s="13" t="n">
        <v>49.1</v>
      </c>
      <c r="G126" s="13" t="s">
        <v>600</v>
      </c>
      <c r="H126" s="13" t="n">
        <v>52.1</v>
      </c>
      <c r="I126" s="13" t="n">
        <v>20.9</v>
      </c>
      <c r="J126" s="13" t="n">
        <v>18.4</v>
      </c>
      <c r="K126" s="13" t="n">
        <v>23.3</v>
      </c>
      <c r="L126" s="13" t="n">
        <v>10.2</v>
      </c>
      <c r="M126" s="13" t="s">
        <v>369</v>
      </c>
      <c r="N126" s="13" t="n">
        <v>11.9</v>
      </c>
      <c r="O126" s="13" t="n">
        <v>566000</v>
      </c>
      <c r="P126" s="13" t="n">
        <v>1700</v>
      </c>
    </row>
    <row r="127" customFormat="false" ht="29" hidden="false" customHeight="false" outlineLevel="0" collapsed="false">
      <c r="A127" s="4" t="s">
        <v>653</v>
      </c>
      <c r="B127" s="13" t="s">
        <v>660</v>
      </c>
      <c r="C127" s="13" t="n">
        <v>11.7</v>
      </c>
      <c r="D127" s="13" t="s">
        <v>349</v>
      </c>
      <c r="E127" s="13" t="n">
        <v>12.8</v>
      </c>
      <c r="F127" s="13" t="n">
        <v>47.5</v>
      </c>
      <c r="G127" s="13" t="s">
        <v>829</v>
      </c>
      <c r="H127" s="13" t="n">
        <v>49.2</v>
      </c>
      <c r="I127" s="13" t="n">
        <v>18.7</v>
      </c>
      <c r="J127" s="13" t="n">
        <v>17.4</v>
      </c>
      <c r="K127" s="13" t="n">
        <v>20</v>
      </c>
      <c r="L127" s="13" t="n">
        <v>7.5</v>
      </c>
      <c r="M127" s="13" t="s">
        <v>160</v>
      </c>
      <c r="N127" s="13" t="n">
        <v>8.3</v>
      </c>
      <c r="O127" s="13" t="n">
        <v>1669000</v>
      </c>
      <c r="P127" s="13" t="n">
        <v>5100</v>
      </c>
    </row>
    <row r="128" customFormat="false" ht="15.5" hidden="false" customHeight="false" outlineLevel="0" collapsed="false">
      <c r="A128" s="4" t="s">
        <v>653</v>
      </c>
      <c r="B128" s="13" t="s">
        <v>663</v>
      </c>
      <c r="C128" s="13" t="n">
        <v>7.9</v>
      </c>
      <c r="D128" s="13" t="s">
        <v>135</v>
      </c>
      <c r="E128" s="13" t="n">
        <v>10</v>
      </c>
      <c r="F128" s="13" t="n">
        <v>48.1</v>
      </c>
      <c r="G128" s="13" t="s">
        <v>558</v>
      </c>
      <c r="H128" s="13" t="n">
        <v>52.1</v>
      </c>
      <c r="I128" s="13" t="n">
        <v>17.7</v>
      </c>
      <c r="J128" s="13" t="n">
        <v>14.8</v>
      </c>
      <c r="K128" s="13" t="n">
        <v>20.6</v>
      </c>
      <c r="L128" s="13" t="n">
        <v>8.3</v>
      </c>
      <c r="M128" s="13" t="s">
        <v>536</v>
      </c>
      <c r="N128" s="13" t="n">
        <v>10.6</v>
      </c>
      <c r="O128" s="13" t="n">
        <v>202000</v>
      </c>
      <c r="P128" s="13" t="n">
        <v>900</v>
      </c>
    </row>
    <row r="129" customFormat="false" ht="15.5" hidden="false" customHeight="false" outlineLevel="0" collapsed="false">
      <c r="A129" s="4" t="s">
        <v>653</v>
      </c>
      <c r="B129" s="13" t="s">
        <v>664</v>
      </c>
      <c r="C129" s="13" t="n">
        <v>11.7</v>
      </c>
      <c r="D129" s="13" t="s">
        <v>276</v>
      </c>
      <c r="E129" s="13" t="n">
        <v>13.5</v>
      </c>
      <c r="F129" s="13" t="n">
        <v>37.6</v>
      </c>
      <c r="G129" s="13" t="s">
        <v>648</v>
      </c>
      <c r="H129" s="13" t="n">
        <v>40.3</v>
      </c>
      <c r="I129" s="13" t="n">
        <v>18.3</v>
      </c>
      <c r="J129" s="13" t="n">
        <v>16.2</v>
      </c>
      <c r="K129" s="13" t="n">
        <v>20.3</v>
      </c>
      <c r="L129" s="13" t="n">
        <v>13.2</v>
      </c>
      <c r="M129" s="13" t="s">
        <v>149</v>
      </c>
      <c r="N129" s="13" t="n">
        <v>15.1</v>
      </c>
      <c r="O129" s="13" t="n">
        <v>505000</v>
      </c>
      <c r="P129" s="13" t="n">
        <v>2100</v>
      </c>
    </row>
    <row r="130" customFormat="false" ht="15.5" hidden="false" customHeight="false" outlineLevel="0" collapsed="false">
      <c r="A130" s="4" t="s">
        <v>665</v>
      </c>
      <c r="B130" s="13" t="s">
        <v>666</v>
      </c>
      <c r="C130" s="13" t="n">
        <v>9.5</v>
      </c>
      <c r="D130" s="13" t="s">
        <v>161</v>
      </c>
      <c r="E130" s="13" t="n">
        <v>10.3</v>
      </c>
      <c r="F130" s="13" t="n">
        <v>41.2</v>
      </c>
      <c r="G130" s="13" t="s">
        <v>561</v>
      </c>
      <c r="H130" s="13" t="n">
        <v>42.7</v>
      </c>
      <c r="I130" s="13" t="n">
        <v>20.7</v>
      </c>
      <c r="J130" s="13" t="n">
        <v>19.5</v>
      </c>
      <c r="K130" s="13" t="n">
        <v>21.8</v>
      </c>
      <c r="L130" s="13" t="n">
        <v>11.8</v>
      </c>
      <c r="M130" s="13" t="s">
        <v>554</v>
      </c>
      <c r="N130" s="13" t="n">
        <v>12.7</v>
      </c>
      <c r="O130" s="13" t="n">
        <v>1805000</v>
      </c>
      <c r="P130" s="13" t="n">
        <v>7200</v>
      </c>
    </row>
    <row r="131" customFormat="false" ht="15.5" hidden="false" customHeight="false" outlineLevel="0" collapsed="false">
      <c r="A131" s="4" t="s">
        <v>665</v>
      </c>
      <c r="B131" s="13" t="s">
        <v>668</v>
      </c>
      <c r="C131" s="13" t="n">
        <v>10.9</v>
      </c>
      <c r="D131" s="13" t="s">
        <v>374</v>
      </c>
      <c r="E131" s="13" t="n">
        <v>11.8</v>
      </c>
      <c r="F131" s="13" t="n">
        <v>47.6</v>
      </c>
      <c r="G131" s="13" t="s">
        <v>600</v>
      </c>
      <c r="H131" s="13" t="n">
        <v>48.9</v>
      </c>
      <c r="I131" s="13" t="n">
        <v>18.4</v>
      </c>
      <c r="J131" s="13" t="n">
        <v>17.4</v>
      </c>
      <c r="K131" s="13" t="n">
        <v>19.5</v>
      </c>
      <c r="L131" s="13" t="n">
        <v>9</v>
      </c>
      <c r="M131" s="13" t="s">
        <v>334</v>
      </c>
      <c r="N131" s="13" t="n">
        <v>9.8</v>
      </c>
      <c r="O131" s="13" t="n">
        <v>2690000</v>
      </c>
      <c r="P131" s="13" t="n">
        <v>7300</v>
      </c>
    </row>
    <row r="132" customFormat="false" ht="15.5" hidden="false" customHeight="false" outlineLevel="0" collapsed="false">
      <c r="A132" s="4" t="s">
        <v>665</v>
      </c>
      <c r="B132" s="13" t="s">
        <v>670</v>
      </c>
      <c r="C132" s="13" t="n">
        <v>16.7</v>
      </c>
      <c r="D132" s="13" t="s">
        <v>369</v>
      </c>
      <c r="E132" s="13" t="n">
        <v>24.9</v>
      </c>
      <c r="F132" s="13" t="n">
        <v>47.6</v>
      </c>
      <c r="G132" s="13" t="s">
        <v>366</v>
      </c>
      <c r="H132" s="13" t="n">
        <v>57.9</v>
      </c>
      <c r="I132" s="13" t="n">
        <v>14.3</v>
      </c>
      <c r="J132" s="13" t="n">
        <v>8</v>
      </c>
      <c r="K132" s="13" t="n">
        <v>20.6</v>
      </c>
      <c r="L132" s="13" t="n">
        <v>5.4</v>
      </c>
      <c r="M132" s="13" t="s">
        <v>191</v>
      </c>
      <c r="N132" s="13" t="n">
        <v>8.4</v>
      </c>
      <c r="O132" s="13" t="n">
        <v>61000</v>
      </c>
      <c r="P132" s="13" t="n">
        <v>200</v>
      </c>
    </row>
    <row r="133" customFormat="false" ht="29" hidden="false" customHeight="false" outlineLevel="0" collapsed="false">
      <c r="A133" s="4" t="s">
        <v>671</v>
      </c>
      <c r="B133" s="13" t="s">
        <v>672</v>
      </c>
      <c r="C133" s="13" t="n">
        <v>10.4</v>
      </c>
      <c r="D133" s="13" t="s">
        <v>476</v>
      </c>
      <c r="E133" s="13" t="n">
        <v>11.1</v>
      </c>
      <c r="F133" s="13" t="n">
        <v>45.1</v>
      </c>
      <c r="G133" s="13" t="s">
        <v>558</v>
      </c>
      <c r="H133" s="13" t="n">
        <v>46.1</v>
      </c>
      <c r="I133" s="13" t="n">
        <v>19.2</v>
      </c>
      <c r="J133" s="13" t="n">
        <v>18.4</v>
      </c>
      <c r="K133" s="13" t="n">
        <v>20</v>
      </c>
      <c r="L133" s="13" t="n">
        <v>10</v>
      </c>
      <c r="M133" s="13" t="s">
        <v>225</v>
      </c>
      <c r="N133" s="13" t="n">
        <v>10.6</v>
      </c>
      <c r="O133" s="13" t="n">
        <v>4387000</v>
      </c>
      <c r="P133" s="13" t="n">
        <v>14100</v>
      </c>
    </row>
    <row r="134" customFormat="false" ht="29" hidden="false" customHeight="false" outlineLevel="0" collapsed="false">
      <c r="A134" s="4" t="s">
        <v>671</v>
      </c>
      <c r="B134" s="13" t="s">
        <v>673</v>
      </c>
      <c r="C134" s="13" t="n">
        <v>10.9</v>
      </c>
      <c r="D134" s="13" t="s">
        <v>629</v>
      </c>
      <c r="E134" s="13" t="n">
        <v>13.8</v>
      </c>
      <c r="F134" s="13" t="n">
        <v>43.8</v>
      </c>
      <c r="G134" s="13" t="s">
        <v>575</v>
      </c>
      <c r="H134" s="13" t="n">
        <v>48.7</v>
      </c>
      <c r="I134" s="13" t="n">
        <v>21.9</v>
      </c>
      <c r="J134" s="13" t="n">
        <v>17.9</v>
      </c>
      <c r="K134" s="13" t="n">
        <v>25.8</v>
      </c>
      <c r="L134" s="13" t="n">
        <v>12.3</v>
      </c>
      <c r="M134" s="13" t="s">
        <v>148</v>
      </c>
      <c r="N134" s="13" t="n">
        <v>15.5</v>
      </c>
      <c r="O134" s="13" t="n">
        <v>168000</v>
      </c>
      <c r="P134" s="13" t="n">
        <v>600</v>
      </c>
    </row>
    <row r="135" customFormat="false" ht="29" hidden="false" customHeight="false" outlineLevel="0" collapsed="false">
      <c r="A135" s="4" t="s">
        <v>674</v>
      </c>
      <c r="B135" s="13" t="s">
        <v>675</v>
      </c>
      <c r="C135" s="13" t="n">
        <v>10.7</v>
      </c>
      <c r="D135" s="13" t="s">
        <v>276</v>
      </c>
      <c r="E135" s="13" t="n">
        <v>11.5</v>
      </c>
      <c r="F135" s="13" t="n">
        <v>47</v>
      </c>
      <c r="G135" s="13" t="s">
        <v>829</v>
      </c>
      <c r="H135" s="13" t="n">
        <v>48.2</v>
      </c>
      <c r="I135" s="13" t="n">
        <v>18.4</v>
      </c>
      <c r="J135" s="13" t="n">
        <v>17.4</v>
      </c>
      <c r="K135" s="13" t="n">
        <v>19.3</v>
      </c>
      <c r="L135" s="13" t="n">
        <v>8.6</v>
      </c>
      <c r="M135" s="13" t="s">
        <v>629</v>
      </c>
      <c r="N135" s="13" t="n">
        <v>9.3</v>
      </c>
      <c r="O135" s="13" t="n">
        <v>3379000</v>
      </c>
      <c r="P135" s="13" t="n">
        <v>10100</v>
      </c>
    </row>
    <row r="136" customFormat="false" ht="29" hidden="false" customHeight="false" outlineLevel="0" collapsed="false">
      <c r="A136" s="4" t="s">
        <v>674</v>
      </c>
      <c r="B136" s="13" t="s">
        <v>677</v>
      </c>
      <c r="C136" s="13" t="n">
        <v>9.7</v>
      </c>
      <c r="D136" s="13" t="s">
        <v>161</v>
      </c>
      <c r="E136" s="13" t="n">
        <v>10.7</v>
      </c>
      <c r="F136" s="13" t="n">
        <v>39.4</v>
      </c>
      <c r="G136" s="13" t="s">
        <v>622</v>
      </c>
      <c r="H136" s="13" t="n">
        <v>41.1</v>
      </c>
      <c r="I136" s="13" t="n">
        <v>21.8</v>
      </c>
      <c r="J136" s="13" t="n">
        <v>20.3</v>
      </c>
      <c r="K136" s="13" t="n">
        <v>23.3</v>
      </c>
      <c r="L136" s="13" t="n">
        <v>14.2</v>
      </c>
      <c r="M136" s="13" t="s">
        <v>498</v>
      </c>
      <c r="N136" s="13" t="n">
        <v>15.5</v>
      </c>
      <c r="O136" s="13" t="n">
        <v>1177000</v>
      </c>
      <c r="P136" s="13" t="n">
        <v>4600</v>
      </c>
    </row>
    <row r="137" customFormat="false" ht="15.5" hidden="false" customHeight="false" outlineLevel="0" collapsed="false">
      <c r="A137" s="4" t="s">
        <v>680</v>
      </c>
      <c r="B137" s="13" t="s">
        <v>681</v>
      </c>
      <c r="C137" s="13" t="n">
        <v>10.4</v>
      </c>
      <c r="D137" s="13" t="s">
        <v>357</v>
      </c>
      <c r="E137" s="13" t="n">
        <v>11.1</v>
      </c>
      <c r="F137" s="13" t="n">
        <v>45.5</v>
      </c>
      <c r="G137" s="13" t="s">
        <v>1022</v>
      </c>
      <c r="H137" s="13" t="n">
        <v>46.6</v>
      </c>
      <c r="I137" s="13" t="n">
        <v>19</v>
      </c>
      <c r="J137" s="13" t="n">
        <v>18.1</v>
      </c>
      <c r="K137" s="13" t="n">
        <v>19.8</v>
      </c>
      <c r="L137" s="13" t="n">
        <v>9.6</v>
      </c>
      <c r="M137" s="13" t="s">
        <v>435</v>
      </c>
      <c r="N137" s="13" t="n">
        <v>10.2</v>
      </c>
      <c r="O137" s="13" t="n">
        <v>3985000</v>
      </c>
      <c r="P137" s="13" t="n">
        <v>12700</v>
      </c>
    </row>
    <row r="138" customFormat="false" ht="15.5" hidden="false" customHeight="false" outlineLevel="0" collapsed="false">
      <c r="A138" s="4" t="s">
        <v>680</v>
      </c>
      <c r="B138" s="13" t="s">
        <v>682</v>
      </c>
      <c r="C138" s="13" t="n">
        <v>10.5</v>
      </c>
      <c r="D138" s="13" t="s">
        <v>649</v>
      </c>
      <c r="E138" s="13" t="n">
        <v>12.2</v>
      </c>
      <c r="F138" s="13" t="n">
        <v>41.8</v>
      </c>
      <c r="G138" s="13" t="s">
        <v>575</v>
      </c>
      <c r="H138" s="13" t="n">
        <v>44.5</v>
      </c>
      <c r="I138" s="13" t="n">
        <v>21.2</v>
      </c>
      <c r="J138" s="13" t="n">
        <v>18.9</v>
      </c>
      <c r="K138" s="13" t="n">
        <v>23.4</v>
      </c>
      <c r="L138" s="13" t="n">
        <v>13.2</v>
      </c>
      <c r="M138" s="13" t="s">
        <v>634</v>
      </c>
      <c r="N138" s="13" t="n">
        <v>15</v>
      </c>
      <c r="O138" s="13" t="n">
        <v>570000</v>
      </c>
      <c r="P138" s="13" t="n">
        <v>2000</v>
      </c>
    </row>
    <row r="139" customFormat="false" ht="15.5" hidden="false" customHeight="false" outlineLevel="0" collapsed="false">
      <c r="A139" s="4" t="s">
        <v>686</v>
      </c>
      <c r="B139" s="13" t="s">
        <v>687</v>
      </c>
      <c r="C139" s="13" t="n">
        <v>10.4</v>
      </c>
      <c r="D139" s="13" t="s">
        <v>357</v>
      </c>
      <c r="E139" s="13" t="n">
        <v>11.1</v>
      </c>
      <c r="F139" s="13" t="n">
        <v>45.2</v>
      </c>
      <c r="G139" s="13" t="s">
        <v>558</v>
      </c>
      <c r="H139" s="13" t="n">
        <v>46.4</v>
      </c>
      <c r="I139" s="13" t="n">
        <v>18.3</v>
      </c>
      <c r="J139" s="13" t="n">
        <v>17.5</v>
      </c>
      <c r="K139" s="13" t="n">
        <v>19.2</v>
      </c>
      <c r="L139" s="13" t="n">
        <v>9.8</v>
      </c>
      <c r="M139" s="13" t="s">
        <v>543</v>
      </c>
      <c r="N139" s="13" t="n">
        <v>10.5</v>
      </c>
      <c r="O139" s="13" t="n">
        <v>3780000</v>
      </c>
      <c r="P139" s="13" t="n">
        <v>12300</v>
      </c>
    </row>
    <row r="140" customFormat="false" ht="15.5" hidden="false" customHeight="false" outlineLevel="0" collapsed="false">
      <c r="A140" s="4" t="s">
        <v>686</v>
      </c>
      <c r="B140" s="13" t="s">
        <v>688</v>
      </c>
      <c r="C140" s="13" t="n">
        <v>10.5</v>
      </c>
      <c r="D140" s="13" t="s">
        <v>284</v>
      </c>
      <c r="E140" s="13" t="n">
        <v>12</v>
      </c>
      <c r="F140" s="13" t="n">
        <v>44.1</v>
      </c>
      <c r="G140" s="13" t="s">
        <v>557</v>
      </c>
      <c r="H140" s="13" t="n">
        <v>46.5</v>
      </c>
      <c r="I140" s="13" t="n">
        <v>23.7</v>
      </c>
      <c r="J140" s="13" t="n">
        <v>21.7</v>
      </c>
      <c r="K140" s="13" t="n">
        <v>25.8</v>
      </c>
      <c r="L140" s="13" t="n">
        <v>11.2</v>
      </c>
      <c r="M140" s="13" t="s">
        <v>357</v>
      </c>
      <c r="N140" s="13" t="n">
        <v>12.7</v>
      </c>
      <c r="O140" s="13" t="n">
        <v>776000</v>
      </c>
      <c r="P140" s="13" t="n">
        <v>2400</v>
      </c>
    </row>
    <row r="141" customFormat="false" ht="29" hidden="false" customHeight="false" outlineLevel="0" collapsed="false">
      <c r="A141" s="4" t="s">
        <v>991</v>
      </c>
      <c r="B141" s="13" t="s">
        <v>992</v>
      </c>
      <c r="C141" s="13" t="n">
        <v>10.8</v>
      </c>
      <c r="D141" s="13" t="s">
        <v>344</v>
      </c>
      <c r="E141" s="13" t="n">
        <v>13.3</v>
      </c>
      <c r="F141" s="13" t="n">
        <v>38.6</v>
      </c>
      <c r="G141" s="13" t="s">
        <v>1056</v>
      </c>
      <c r="H141" s="13" t="n">
        <v>42.7</v>
      </c>
      <c r="I141" s="13" t="n">
        <v>14.9</v>
      </c>
      <c r="J141" s="13" t="n">
        <v>12</v>
      </c>
      <c r="K141" s="13" t="n">
        <v>17.7</v>
      </c>
      <c r="L141" s="13" t="n">
        <v>17.3</v>
      </c>
      <c r="M141" s="13" t="s">
        <v>635</v>
      </c>
      <c r="N141" s="13" t="n">
        <v>20.5</v>
      </c>
      <c r="O141" s="13" t="n">
        <v>149000</v>
      </c>
      <c r="P141" s="13" t="n">
        <v>800</v>
      </c>
    </row>
    <row r="142" customFormat="false" ht="15.5" hidden="false" customHeight="false" outlineLevel="0" collapsed="false">
      <c r="A142" s="4" t="s">
        <v>991</v>
      </c>
      <c r="B142" s="13" t="s">
        <v>993</v>
      </c>
      <c r="C142" s="13" t="n">
        <v>11.9</v>
      </c>
      <c r="D142" s="13" t="s">
        <v>225</v>
      </c>
      <c r="E142" s="13" t="n">
        <v>14.4</v>
      </c>
      <c r="F142" s="13" t="n">
        <v>47.5</v>
      </c>
      <c r="G142" s="13" t="s">
        <v>1039</v>
      </c>
      <c r="H142" s="13" t="n">
        <v>51.1</v>
      </c>
      <c r="I142" s="13" t="n">
        <v>20.9</v>
      </c>
      <c r="J142" s="13" t="n">
        <v>18</v>
      </c>
      <c r="K142" s="13" t="n">
        <v>23.7</v>
      </c>
      <c r="L142" s="13" t="n">
        <v>12.2</v>
      </c>
      <c r="M142" s="13" t="s">
        <v>374</v>
      </c>
      <c r="N142" s="13" t="n">
        <v>14.5</v>
      </c>
      <c r="O142" s="13" t="n">
        <v>307000</v>
      </c>
      <c r="P142" s="13" t="n">
        <v>1000</v>
      </c>
    </row>
    <row r="143" customFormat="false" ht="29" hidden="false" customHeight="false" outlineLevel="0" collapsed="false">
      <c r="A143" s="4" t="s">
        <v>991</v>
      </c>
      <c r="B143" s="13" t="s">
        <v>277</v>
      </c>
      <c r="C143" s="13" t="n">
        <v>13.1</v>
      </c>
      <c r="D143" s="13" t="s">
        <v>632</v>
      </c>
      <c r="E143" s="13" t="n">
        <v>16.7</v>
      </c>
      <c r="F143" s="13" t="n">
        <v>44.8</v>
      </c>
      <c r="G143" s="13" t="s">
        <v>553</v>
      </c>
      <c r="H143" s="13" t="n">
        <v>50.1</v>
      </c>
      <c r="I143" s="13" t="n">
        <v>23.5</v>
      </c>
      <c r="J143" s="13" t="n">
        <v>18.8</v>
      </c>
      <c r="K143" s="13" t="n">
        <v>28.2</v>
      </c>
      <c r="L143" s="13" t="n">
        <v>8.3</v>
      </c>
      <c r="M143" s="13" t="s">
        <v>318</v>
      </c>
      <c r="N143" s="13" t="n">
        <v>10.7</v>
      </c>
      <c r="O143" s="13" t="n">
        <v>124000</v>
      </c>
      <c r="P143" s="13" t="n">
        <v>700</v>
      </c>
    </row>
    <row r="144" customFormat="false" ht="15.5" hidden="false" customHeight="false" outlineLevel="0" collapsed="false">
      <c r="A144" s="4" t="s">
        <v>991</v>
      </c>
      <c r="B144" s="13" t="s">
        <v>994</v>
      </c>
      <c r="C144" s="13" t="n">
        <v>11.5</v>
      </c>
      <c r="D144" s="13" t="s">
        <v>632</v>
      </c>
      <c r="E144" s="13" t="n">
        <v>13.5</v>
      </c>
      <c r="F144" s="13" t="n">
        <v>48.6</v>
      </c>
      <c r="G144" s="13" t="s">
        <v>1057</v>
      </c>
      <c r="H144" s="13" t="n">
        <v>51.4</v>
      </c>
      <c r="I144" s="13" t="n">
        <v>15.9</v>
      </c>
      <c r="J144" s="13" t="n">
        <v>13.8</v>
      </c>
      <c r="K144" s="13" t="n">
        <v>18</v>
      </c>
      <c r="L144" s="13" t="n">
        <v>7.9</v>
      </c>
      <c r="M144" s="13" t="s">
        <v>136</v>
      </c>
      <c r="N144" s="13" t="n">
        <v>9.3</v>
      </c>
      <c r="O144" s="13" t="n">
        <v>694000</v>
      </c>
      <c r="P144" s="13" t="n">
        <v>1800</v>
      </c>
    </row>
    <row r="145" customFormat="false" ht="15.5" hidden="false" customHeight="false" outlineLevel="0" collapsed="false">
      <c r="A145" s="4" t="s">
        <v>991</v>
      </c>
      <c r="B145" s="13" t="s">
        <v>453</v>
      </c>
      <c r="C145" s="13" t="n">
        <v>7.7</v>
      </c>
      <c r="D145" s="13" t="s">
        <v>536</v>
      </c>
      <c r="E145" s="13" t="n">
        <v>9.4</v>
      </c>
      <c r="F145" s="13" t="n">
        <v>46.3</v>
      </c>
      <c r="G145" s="13" t="s">
        <v>1020</v>
      </c>
      <c r="H145" s="13" t="n">
        <v>49.5</v>
      </c>
      <c r="I145" s="13" t="n">
        <v>20.1</v>
      </c>
      <c r="J145" s="13" t="n">
        <v>17.6</v>
      </c>
      <c r="K145" s="13" t="n">
        <v>22.7</v>
      </c>
      <c r="L145" s="13" t="n">
        <v>11.1</v>
      </c>
      <c r="M145" s="13" t="s">
        <v>543</v>
      </c>
      <c r="N145" s="13" t="n">
        <v>13.1</v>
      </c>
      <c r="O145" s="13" t="n">
        <v>553000</v>
      </c>
      <c r="P145" s="13" t="n">
        <v>1300</v>
      </c>
    </row>
    <row r="146" customFormat="false" ht="29" hidden="false" customHeight="false" outlineLevel="0" collapsed="false">
      <c r="A146" s="4" t="s">
        <v>991</v>
      </c>
      <c r="B146" s="13" t="s">
        <v>995</v>
      </c>
      <c r="C146" s="13" t="n">
        <v>18.3</v>
      </c>
      <c r="D146" s="13" t="s">
        <v>908</v>
      </c>
      <c r="E146" s="13" t="n">
        <v>21.2</v>
      </c>
      <c r="F146" s="13" t="n">
        <v>45.3</v>
      </c>
      <c r="G146" s="13" t="s">
        <v>604</v>
      </c>
      <c r="H146" s="13" t="n">
        <v>49.3</v>
      </c>
      <c r="I146" s="13" t="n">
        <v>17.2</v>
      </c>
      <c r="J146" s="13" t="n">
        <v>14.1</v>
      </c>
      <c r="K146" s="13" t="n">
        <v>20.4</v>
      </c>
      <c r="L146" s="13" t="n">
        <v>5.1</v>
      </c>
      <c r="M146" s="13" t="s">
        <v>192</v>
      </c>
      <c r="N146" s="13" t="n">
        <v>6.7</v>
      </c>
      <c r="O146" s="13" t="n">
        <v>221000</v>
      </c>
      <c r="P146" s="13" t="n">
        <v>900</v>
      </c>
    </row>
    <row r="147" customFormat="false" ht="15.5" hidden="false" customHeight="false" outlineLevel="0" collapsed="false">
      <c r="A147" s="4" t="s">
        <v>991</v>
      </c>
      <c r="B147" s="13" t="s">
        <v>996</v>
      </c>
      <c r="C147" s="13" t="n">
        <v>11.4</v>
      </c>
      <c r="D147" s="13" t="s">
        <v>698</v>
      </c>
      <c r="E147" s="13" t="n">
        <v>13.5</v>
      </c>
      <c r="F147" s="13" t="n">
        <v>44</v>
      </c>
      <c r="G147" s="13" t="s">
        <v>1048</v>
      </c>
      <c r="H147" s="13" t="n">
        <v>47.4</v>
      </c>
      <c r="I147" s="13" t="n">
        <v>17.1</v>
      </c>
      <c r="J147" s="13" t="n">
        <v>14.7</v>
      </c>
      <c r="K147" s="13" t="n">
        <v>19.4</v>
      </c>
      <c r="L147" s="13" t="n">
        <v>7</v>
      </c>
      <c r="M147" s="13" t="s">
        <v>305</v>
      </c>
      <c r="N147" s="13" t="n">
        <v>8.6</v>
      </c>
      <c r="O147" s="13" t="n">
        <v>440000</v>
      </c>
      <c r="P147" s="13" t="n">
        <v>1100</v>
      </c>
    </row>
    <row r="148" customFormat="false" ht="15.5" hidden="false" customHeight="false" outlineLevel="0" collapsed="false">
      <c r="A148" s="4" t="s">
        <v>991</v>
      </c>
      <c r="B148" s="13" t="s">
        <v>330</v>
      </c>
      <c r="C148" s="13" t="n">
        <v>9.5</v>
      </c>
      <c r="D148" s="13" t="s">
        <v>470</v>
      </c>
      <c r="E148" s="13" t="n">
        <v>12</v>
      </c>
      <c r="F148" s="13" t="n">
        <v>48.1</v>
      </c>
      <c r="G148" s="13" t="s">
        <v>542</v>
      </c>
      <c r="H148" s="13" t="n">
        <v>52.2</v>
      </c>
      <c r="I148" s="13" t="n">
        <v>21.9</v>
      </c>
      <c r="J148" s="13" t="n">
        <v>18.5</v>
      </c>
      <c r="K148" s="13" t="n">
        <v>25.3</v>
      </c>
      <c r="L148" s="13" t="n">
        <v>9.5</v>
      </c>
      <c r="M148" s="13" t="s">
        <v>375</v>
      </c>
      <c r="N148" s="13" t="n">
        <v>11.6</v>
      </c>
      <c r="O148" s="13" t="n">
        <v>310000</v>
      </c>
      <c r="P148" s="13" t="n">
        <v>800</v>
      </c>
    </row>
    <row r="149" customFormat="false" ht="15.5" hidden="false" customHeight="false" outlineLevel="0" collapsed="false">
      <c r="A149" s="4" t="s">
        <v>991</v>
      </c>
      <c r="B149" s="13" t="s">
        <v>437</v>
      </c>
      <c r="C149" s="13" t="n">
        <v>8.9</v>
      </c>
      <c r="D149" s="13" t="s">
        <v>269</v>
      </c>
      <c r="E149" s="13" t="n">
        <v>10.9</v>
      </c>
      <c r="F149" s="13" t="n">
        <v>43.9</v>
      </c>
      <c r="G149" s="13" t="s">
        <v>566</v>
      </c>
      <c r="H149" s="13" t="n">
        <v>47.6</v>
      </c>
      <c r="I149" s="13" t="n">
        <v>22</v>
      </c>
      <c r="J149" s="13" t="n">
        <v>19</v>
      </c>
      <c r="K149" s="13" t="n">
        <v>25</v>
      </c>
      <c r="L149" s="13" t="n">
        <v>12.2</v>
      </c>
      <c r="M149" s="13" t="s">
        <v>357</v>
      </c>
      <c r="N149" s="13" t="n">
        <v>14.6</v>
      </c>
      <c r="O149" s="13" t="n">
        <v>252000</v>
      </c>
      <c r="P149" s="13" t="n">
        <v>1100</v>
      </c>
    </row>
    <row r="150" customFormat="false" ht="29" hidden="false" customHeight="false" outlineLevel="0" collapsed="false">
      <c r="A150" s="4" t="s">
        <v>991</v>
      </c>
      <c r="B150" s="13" t="s">
        <v>997</v>
      </c>
      <c r="C150" s="13" t="n">
        <v>7.9</v>
      </c>
      <c r="D150" s="13" t="s">
        <v>209</v>
      </c>
      <c r="E150" s="13" t="n">
        <v>9.8</v>
      </c>
      <c r="F150" s="13" t="n">
        <v>41.4</v>
      </c>
      <c r="G150" s="13" t="s">
        <v>145</v>
      </c>
      <c r="H150" s="13" t="n">
        <v>44.6</v>
      </c>
      <c r="I150" s="13" t="n">
        <v>24.2</v>
      </c>
      <c r="J150" s="13" t="n">
        <v>21.3</v>
      </c>
      <c r="K150" s="13" t="n">
        <v>27</v>
      </c>
      <c r="L150" s="13" t="n">
        <v>9.1</v>
      </c>
      <c r="M150" s="13" t="s">
        <v>470</v>
      </c>
      <c r="N150" s="13" t="n">
        <v>11</v>
      </c>
      <c r="O150" s="13" t="n">
        <v>418000</v>
      </c>
      <c r="P150" s="13" t="n">
        <v>1300</v>
      </c>
    </row>
    <row r="151" customFormat="false" ht="15.5" hidden="false" customHeight="false" outlineLevel="0" collapsed="false">
      <c r="A151" s="4" t="s">
        <v>991</v>
      </c>
      <c r="B151" s="13" t="s">
        <v>998</v>
      </c>
      <c r="C151" s="13" t="n">
        <v>10.4</v>
      </c>
      <c r="D151" s="13" t="s">
        <v>416</v>
      </c>
      <c r="E151" s="13" t="n">
        <v>12.7</v>
      </c>
      <c r="F151" s="13" t="n">
        <v>43.1</v>
      </c>
      <c r="G151" s="13" t="s">
        <v>605</v>
      </c>
      <c r="H151" s="13" t="n">
        <v>46.9</v>
      </c>
      <c r="I151" s="13" t="n">
        <v>16.4</v>
      </c>
      <c r="J151" s="13" t="n">
        <v>13.5</v>
      </c>
      <c r="K151" s="13" t="n">
        <v>19.2</v>
      </c>
      <c r="L151" s="13" t="n">
        <v>12.8</v>
      </c>
      <c r="M151" s="13" t="s">
        <v>433</v>
      </c>
      <c r="N151" s="13" t="n">
        <v>15.6</v>
      </c>
      <c r="O151" s="13" t="n">
        <v>258000</v>
      </c>
      <c r="P151" s="13" t="n">
        <v>1500</v>
      </c>
    </row>
    <row r="152" customFormat="false" ht="15.5" hidden="false" customHeight="false" outlineLevel="0" collapsed="false">
      <c r="A152" s="4" t="s">
        <v>991</v>
      </c>
      <c r="B152" s="13" t="s">
        <v>467</v>
      </c>
      <c r="C152" s="13" t="n">
        <v>7.7</v>
      </c>
      <c r="D152" s="13" t="s">
        <v>318</v>
      </c>
      <c r="E152" s="13" t="n">
        <v>9.6</v>
      </c>
      <c r="F152" s="13" t="n">
        <v>42.1</v>
      </c>
      <c r="G152" s="13" t="s">
        <v>407</v>
      </c>
      <c r="H152" s="13" t="n">
        <v>45.6</v>
      </c>
      <c r="I152" s="13" t="n">
        <v>21.2</v>
      </c>
      <c r="J152" s="13" t="n">
        <v>18.4</v>
      </c>
      <c r="K152" s="13" t="n">
        <v>24</v>
      </c>
      <c r="L152" s="13" t="n">
        <v>12.7</v>
      </c>
      <c r="M152" s="13" t="s">
        <v>598</v>
      </c>
      <c r="N152" s="13" t="n">
        <v>15</v>
      </c>
      <c r="O152" s="13" t="n">
        <v>348000</v>
      </c>
      <c r="P152" s="13" t="n">
        <v>1000</v>
      </c>
    </row>
    <row r="153" customFormat="false" ht="15.5" hidden="false" customHeight="false" outlineLevel="0" collapsed="false">
      <c r="A153" s="4" t="s">
        <v>991</v>
      </c>
      <c r="B153" s="13" t="s">
        <v>999</v>
      </c>
      <c r="C153" s="13" t="n">
        <v>11.4</v>
      </c>
      <c r="D153" s="13" t="s">
        <v>148</v>
      </c>
      <c r="E153" s="13" t="n">
        <v>13.6</v>
      </c>
      <c r="F153" s="13" t="n">
        <v>44.7</v>
      </c>
      <c r="G153" s="13" t="s">
        <v>166</v>
      </c>
      <c r="H153" s="13" t="n">
        <v>48</v>
      </c>
      <c r="I153" s="13" t="n">
        <v>18.1</v>
      </c>
      <c r="J153" s="13" t="n">
        <v>15.6</v>
      </c>
      <c r="K153" s="13" t="n">
        <v>20.5</v>
      </c>
      <c r="L153" s="13" t="n">
        <v>10.7</v>
      </c>
      <c r="M153" s="13" t="s">
        <v>217</v>
      </c>
      <c r="N153" s="13" t="n">
        <v>12.5</v>
      </c>
      <c r="O153" s="13" t="n">
        <v>483000</v>
      </c>
      <c r="P153" s="13" t="n">
        <v>1300</v>
      </c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/>
    <oddFooter/>
    <firstHeader/>
    <firstFooter/>
  </headerFooter>
  <tableParts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15" customHeight="true" zeroHeight="false" outlineLevelRow="0" outlineLevelCol="0"/>
  <cols>
    <col collapsed="false" customWidth="true" hidden="false" outlineLevel="0" max="1" min="1" style="1" width="33.16"/>
    <col collapsed="false" customWidth="true" hidden="false" outlineLevel="0" max="10" min="2" style="1" width="16.92"/>
    <col collapsed="false" customWidth="false" hidden="false" outlineLevel="0" max="16384" min="11" style="1" width="11.73"/>
  </cols>
  <sheetData>
    <row r="1" customFormat="false" ht="19.7" hidden="false" customHeight="false" outlineLevel="0" collapsed="false">
      <c r="A1" s="6" t="s">
        <v>43</v>
      </c>
    </row>
    <row r="2" customFormat="false" ht="15" hidden="false" customHeight="false" outlineLevel="0" collapsed="false">
      <c r="A2" s="1" t="s">
        <v>28</v>
      </c>
    </row>
    <row r="3" customFormat="false" ht="15" hidden="false" customHeight="false" outlineLevel="0" collapsed="false">
      <c r="A3" s="10" t="str">
        <f aca="false">HYPERLINK("#'Contents'!A1", "Back to Contents page")</f>
        <v>Back to Contents page</v>
      </c>
    </row>
    <row r="4" customFormat="false" ht="15" hidden="false" customHeight="false" outlineLevel="0" collapsed="false">
      <c r="A4" s="1" t="s">
        <v>978</v>
      </c>
    </row>
    <row r="5" customFormat="false" ht="56" hidden="false" customHeight="false" outlineLevel="0" collapsed="false">
      <c r="A5" s="11" t="s">
        <v>109</v>
      </c>
      <c r="B5" s="12" t="s">
        <v>110</v>
      </c>
      <c r="C5" s="12" t="s">
        <v>1026</v>
      </c>
      <c r="D5" s="12" t="s">
        <v>1027</v>
      </c>
      <c r="E5" s="12" t="s">
        <v>1028</v>
      </c>
      <c r="F5" s="12" t="s">
        <v>1029</v>
      </c>
      <c r="G5" s="12" t="s">
        <v>1030</v>
      </c>
      <c r="H5" s="12" t="s">
        <v>1031</v>
      </c>
      <c r="I5" s="12" t="s">
        <v>126</v>
      </c>
      <c r="J5" s="12" t="s">
        <v>127</v>
      </c>
    </row>
    <row r="6" customFormat="false" ht="15.5" hidden="false" customHeight="false" outlineLevel="0" collapsed="false">
      <c r="A6" s="4" t="s">
        <v>128</v>
      </c>
      <c r="B6" s="13" t="s">
        <v>128</v>
      </c>
      <c r="C6" s="13" t="n">
        <v>55.5</v>
      </c>
      <c r="D6" s="13" t="s">
        <v>1058</v>
      </c>
      <c r="E6" s="13" t="n">
        <v>56.5</v>
      </c>
      <c r="F6" s="13" t="n">
        <v>29.3</v>
      </c>
      <c r="G6" s="13" t="n">
        <v>28.4</v>
      </c>
      <c r="H6" s="13" t="n">
        <v>30.2</v>
      </c>
      <c r="I6" s="13" t="n">
        <v>4556000</v>
      </c>
      <c r="J6" s="13" t="n">
        <v>14700</v>
      </c>
    </row>
    <row r="7" customFormat="false" ht="29" hidden="false" customHeight="false" outlineLevel="0" collapsed="false">
      <c r="A7" s="4" t="s">
        <v>140</v>
      </c>
      <c r="B7" s="13" t="s">
        <v>141</v>
      </c>
      <c r="C7" s="13" t="n">
        <v>52.8</v>
      </c>
      <c r="D7" s="13" t="s">
        <v>890</v>
      </c>
      <c r="E7" s="13" t="n">
        <v>55.1</v>
      </c>
      <c r="F7" s="13" t="n">
        <v>31.5</v>
      </c>
      <c r="G7" s="13" t="n">
        <v>29.4</v>
      </c>
      <c r="H7" s="13" t="n">
        <v>33.6</v>
      </c>
      <c r="I7" s="13" t="n">
        <v>876000</v>
      </c>
      <c r="J7" s="13" t="n">
        <v>2700</v>
      </c>
    </row>
    <row r="8" customFormat="false" ht="29" hidden="false" customHeight="false" outlineLevel="0" collapsed="false">
      <c r="A8" s="4" t="s">
        <v>140</v>
      </c>
      <c r="B8" s="13" t="s">
        <v>153</v>
      </c>
      <c r="C8" s="13" t="n">
        <v>53.6</v>
      </c>
      <c r="D8" s="13" t="s">
        <v>1059</v>
      </c>
      <c r="E8" s="13" t="n">
        <v>55.9</v>
      </c>
      <c r="F8" s="13" t="n">
        <v>31.5</v>
      </c>
      <c r="G8" s="13" t="n">
        <v>29.4</v>
      </c>
      <c r="H8" s="13" t="n">
        <v>33.6</v>
      </c>
      <c r="I8" s="13" t="n">
        <v>855000</v>
      </c>
      <c r="J8" s="13" t="n">
        <v>2900</v>
      </c>
    </row>
    <row r="9" customFormat="false" ht="29" hidden="false" customHeight="false" outlineLevel="0" collapsed="false">
      <c r="A9" s="4" t="s">
        <v>140</v>
      </c>
      <c r="B9" s="13" t="s">
        <v>163</v>
      </c>
      <c r="C9" s="13" t="n">
        <v>56.1</v>
      </c>
      <c r="D9" s="13" t="s">
        <v>1060</v>
      </c>
      <c r="E9" s="13" t="n">
        <v>58.4</v>
      </c>
      <c r="F9" s="13" t="n">
        <v>29.4</v>
      </c>
      <c r="G9" s="13" t="n">
        <v>27.4</v>
      </c>
      <c r="H9" s="13" t="n">
        <v>31.4</v>
      </c>
      <c r="I9" s="13" t="n">
        <v>919000</v>
      </c>
      <c r="J9" s="13" t="n">
        <v>3300</v>
      </c>
    </row>
    <row r="10" customFormat="false" ht="29" hidden="false" customHeight="false" outlineLevel="0" collapsed="false">
      <c r="A10" s="4" t="s">
        <v>140</v>
      </c>
      <c r="B10" s="13" t="s">
        <v>173</v>
      </c>
      <c r="C10" s="13" t="n">
        <v>56.2</v>
      </c>
      <c r="D10" s="13" t="s">
        <v>907</v>
      </c>
      <c r="E10" s="13" t="n">
        <v>58.4</v>
      </c>
      <c r="F10" s="13" t="n">
        <v>28</v>
      </c>
      <c r="G10" s="13" t="n">
        <v>26.1</v>
      </c>
      <c r="H10" s="13" t="n">
        <v>29.9</v>
      </c>
      <c r="I10" s="13" t="n">
        <v>972000</v>
      </c>
      <c r="J10" s="13" t="n">
        <v>3200</v>
      </c>
    </row>
    <row r="11" customFormat="false" ht="29" hidden="false" customHeight="false" outlineLevel="0" collapsed="false">
      <c r="A11" s="4" t="s">
        <v>140</v>
      </c>
      <c r="B11" s="13" t="s">
        <v>184</v>
      </c>
      <c r="C11" s="13" t="n">
        <v>58.3</v>
      </c>
      <c r="D11" s="13" t="s">
        <v>1061</v>
      </c>
      <c r="E11" s="13" t="n">
        <v>60.5</v>
      </c>
      <c r="F11" s="13" t="n">
        <v>26.5</v>
      </c>
      <c r="G11" s="13" t="n">
        <v>24.6</v>
      </c>
      <c r="H11" s="13" t="n">
        <v>28.5</v>
      </c>
      <c r="I11" s="13" t="n">
        <v>934000</v>
      </c>
      <c r="J11" s="13" t="n">
        <v>2600</v>
      </c>
    </row>
    <row r="12" customFormat="false" ht="15.5" hidden="false" customHeight="false" outlineLevel="0" collapsed="false">
      <c r="A12" s="4" t="s">
        <v>194</v>
      </c>
      <c r="B12" s="13" t="s">
        <v>195</v>
      </c>
      <c r="C12" s="13" t="n">
        <v>56.4</v>
      </c>
      <c r="D12" s="13" t="s">
        <v>1062</v>
      </c>
      <c r="E12" s="13" t="n">
        <v>58</v>
      </c>
      <c r="F12" s="13" t="n">
        <v>25.9</v>
      </c>
      <c r="G12" s="13" t="n">
        <v>24.5</v>
      </c>
      <c r="H12" s="13" t="n">
        <v>27.4</v>
      </c>
      <c r="I12" s="13" t="n">
        <v>1735000</v>
      </c>
      <c r="J12" s="13" t="n">
        <v>4600</v>
      </c>
    </row>
    <row r="13" customFormat="false" ht="15.5" hidden="false" customHeight="false" outlineLevel="0" collapsed="false">
      <c r="A13" s="4" t="s">
        <v>194</v>
      </c>
      <c r="B13" s="13" t="s">
        <v>203</v>
      </c>
      <c r="C13" s="13" t="n">
        <v>56.3</v>
      </c>
      <c r="D13" s="13" t="s">
        <v>1058</v>
      </c>
      <c r="E13" s="13" t="n">
        <v>58</v>
      </c>
      <c r="F13" s="13" t="n">
        <v>30.9</v>
      </c>
      <c r="G13" s="13" t="n">
        <v>29.3</v>
      </c>
      <c r="H13" s="13" t="n">
        <v>32.5</v>
      </c>
      <c r="I13" s="13" t="n">
        <v>1530000</v>
      </c>
      <c r="J13" s="13" t="n">
        <v>4800</v>
      </c>
    </row>
    <row r="14" customFormat="false" ht="29" hidden="false" customHeight="false" outlineLevel="0" collapsed="false">
      <c r="A14" s="4" t="s">
        <v>194</v>
      </c>
      <c r="B14" s="13" t="s">
        <v>212</v>
      </c>
      <c r="C14" s="13" t="n">
        <v>51.7</v>
      </c>
      <c r="D14" s="13" t="s">
        <v>1046</v>
      </c>
      <c r="E14" s="13" t="n">
        <v>55</v>
      </c>
      <c r="F14" s="13" t="n">
        <v>35.6</v>
      </c>
      <c r="G14" s="13" t="n">
        <v>32.5</v>
      </c>
      <c r="H14" s="13" t="n">
        <v>38.7</v>
      </c>
      <c r="I14" s="13" t="n">
        <v>371000</v>
      </c>
      <c r="J14" s="13" t="n">
        <v>1400</v>
      </c>
    </row>
    <row r="15" customFormat="false" ht="15.5" hidden="false" customHeight="false" outlineLevel="0" collapsed="false">
      <c r="A15" s="4" t="s">
        <v>194</v>
      </c>
      <c r="B15" s="13" t="s">
        <v>221</v>
      </c>
      <c r="C15" s="13" t="n">
        <v>55.5</v>
      </c>
      <c r="D15" s="13" t="s">
        <v>1053</v>
      </c>
      <c r="E15" s="13" t="n">
        <v>61.2</v>
      </c>
      <c r="F15" s="13" t="n">
        <v>30.9</v>
      </c>
      <c r="G15" s="13" t="n">
        <v>25.7</v>
      </c>
      <c r="H15" s="13" t="n">
        <v>36</v>
      </c>
      <c r="I15" s="13" t="n">
        <v>111000</v>
      </c>
      <c r="J15" s="13" t="n">
        <v>600</v>
      </c>
    </row>
    <row r="16" customFormat="false" ht="15.5" hidden="false" customHeight="false" outlineLevel="0" collapsed="false">
      <c r="A16" s="4" t="s">
        <v>194</v>
      </c>
      <c r="B16" s="13" t="s">
        <v>227</v>
      </c>
      <c r="C16" s="13" t="n">
        <v>54.3</v>
      </c>
      <c r="D16" s="13" t="s">
        <v>601</v>
      </c>
      <c r="E16" s="13" t="n">
        <v>57.1</v>
      </c>
      <c r="F16" s="13" t="n">
        <v>30.1</v>
      </c>
      <c r="G16" s="13" t="n">
        <v>27.5</v>
      </c>
      <c r="H16" s="13" t="n">
        <v>32.6</v>
      </c>
      <c r="I16" s="13" t="n">
        <v>539000</v>
      </c>
      <c r="J16" s="13" t="n">
        <v>1800</v>
      </c>
    </row>
    <row r="17" customFormat="false" ht="15.5" hidden="false" customHeight="false" outlineLevel="0" collapsed="false">
      <c r="A17" s="4" t="s">
        <v>194</v>
      </c>
      <c r="B17" s="13" t="s">
        <v>235</v>
      </c>
      <c r="C17" s="13" t="n">
        <v>53</v>
      </c>
      <c r="D17" s="13" t="s">
        <v>1063</v>
      </c>
      <c r="E17" s="13" t="n">
        <v>56.8</v>
      </c>
      <c r="F17" s="13" t="n">
        <v>31.4</v>
      </c>
      <c r="G17" s="13" t="n">
        <v>28</v>
      </c>
      <c r="H17" s="13" t="n">
        <v>34.9</v>
      </c>
      <c r="I17" s="13" t="n">
        <v>269000</v>
      </c>
      <c r="J17" s="13" t="n">
        <v>1500</v>
      </c>
    </row>
    <row r="18" customFormat="false" ht="15.5" hidden="false" customHeight="false" outlineLevel="0" collapsed="false">
      <c r="A18" s="4" t="s">
        <v>243</v>
      </c>
      <c r="B18" s="13" t="s">
        <v>244</v>
      </c>
      <c r="C18" s="13" t="n">
        <v>56.3</v>
      </c>
      <c r="D18" s="13" t="s">
        <v>839</v>
      </c>
      <c r="E18" s="13" t="n">
        <v>61.8</v>
      </c>
      <c r="F18" s="13" t="n">
        <v>24.6</v>
      </c>
      <c r="G18" s="13" t="n">
        <v>19.9</v>
      </c>
      <c r="H18" s="13" t="n">
        <v>29.4</v>
      </c>
      <c r="I18" s="13" t="n">
        <v>189000</v>
      </c>
      <c r="J18" s="13" t="n">
        <v>400</v>
      </c>
    </row>
    <row r="19" customFormat="false" ht="15.5" hidden="false" customHeight="false" outlineLevel="0" collapsed="false">
      <c r="A19" s="4" t="s">
        <v>243</v>
      </c>
      <c r="B19" s="13" t="s">
        <v>250</v>
      </c>
      <c r="C19" s="13" t="n">
        <v>55.9</v>
      </c>
      <c r="D19" s="13" t="s">
        <v>905</v>
      </c>
      <c r="E19" s="13" t="n">
        <v>60.7</v>
      </c>
      <c r="F19" s="13" t="n">
        <v>33.1</v>
      </c>
      <c r="G19" s="13" t="n">
        <v>28.5</v>
      </c>
      <c r="H19" s="13" t="n">
        <v>37.6</v>
      </c>
      <c r="I19" s="13" t="n">
        <v>215000</v>
      </c>
      <c r="J19" s="13" t="n">
        <v>600</v>
      </c>
    </row>
    <row r="20" customFormat="false" ht="15.5" hidden="false" customHeight="false" outlineLevel="0" collapsed="false">
      <c r="A20" s="4" t="s">
        <v>243</v>
      </c>
      <c r="B20" s="13" t="s">
        <v>257</v>
      </c>
      <c r="C20" s="13" t="n">
        <v>39.3</v>
      </c>
      <c r="D20" s="13" t="s">
        <v>639</v>
      </c>
      <c r="E20" s="13" t="n">
        <v>45.5</v>
      </c>
      <c r="F20" s="13" t="n">
        <v>40.5</v>
      </c>
      <c r="G20" s="13" t="n">
        <v>34.4</v>
      </c>
      <c r="H20" s="13" t="n">
        <v>46.7</v>
      </c>
      <c r="I20" s="13" t="n">
        <v>96000</v>
      </c>
      <c r="J20" s="13" t="n">
        <v>300</v>
      </c>
    </row>
    <row r="21" customFormat="false" ht="15.5" hidden="false" customHeight="false" outlineLevel="0" collapsed="false">
      <c r="A21" s="4" t="s">
        <v>243</v>
      </c>
      <c r="B21" s="13" t="s">
        <v>264</v>
      </c>
      <c r="C21" s="13" t="n">
        <v>55.6</v>
      </c>
      <c r="D21" s="13" t="s">
        <v>1064</v>
      </c>
      <c r="E21" s="13" t="n">
        <v>61.2</v>
      </c>
      <c r="F21" s="13" t="n">
        <v>26.4</v>
      </c>
      <c r="G21" s="13" t="n">
        <v>21.7</v>
      </c>
      <c r="H21" s="13" t="n">
        <v>31.2</v>
      </c>
      <c r="I21" s="13" t="n">
        <v>75000</v>
      </c>
      <c r="J21" s="13" t="n">
        <v>400</v>
      </c>
    </row>
    <row r="22" customFormat="false" ht="15.5" hidden="false" customHeight="false" outlineLevel="0" collapsed="false">
      <c r="A22" s="4" t="s">
        <v>243</v>
      </c>
      <c r="B22" s="13" t="s">
        <v>271</v>
      </c>
      <c r="C22" s="13" t="n">
        <v>51</v>
      </c>
      <c r="D22" s="13" t="s">
        <v>1022</v>
      </c>
      <c r="E22" s="13" t="n">
        <v>57.6</v>
      </c>
      <c r="F22" s="13" t="n">
        <v>34.3</v>
      </c>
      <c r="G22" s="13" t="n">
        <v>28.1</v>
      </c>
      <c r="H22" s="13" t="n">
        <v>40.5</v>
      </c>
      <c r="I22" s="13" t="n">
        <v>43000</v>
      </c>
      <c r="J22" s="13" t="n">
        <v>300</v>
      </c>
    </row>
    <row r="23" customFormat="false" ht="29" hidden="false" customHeight="false" outlineLevel="0" collapsed="false">
      <c r="A23" s="4" t="s">
        <v>243</v>
      </c>
      <c r="B23" s="13" t="s">
        <v>277</v>
      </c>
      <c r="C23" s="13" t="n">
        <v>57.9</v>
      </c>
      <c r="D23" s="13" t="s">
        <v>921</v>
      </c>
      <c r="E23" s="13" t="n">
        <v>63.2</v>
      </c>
      <c r="F23" s="13" t="n">
        <v>31.8</v>
      </c>
      <c r="G23" s="13" t="n">
        <v>26.8</v>
      </c>
      <c r="H23" s="13" t="n">
        <v>36.8</v>
      </c>
      <c r="I23" s="13" t="n">
        <v>124000</v>
      </c>
      <c r="J23" s="13" t="n">
        <v>700</v>
      </c>
    </row>
    <row r="24" customFormat="false" ht="15.5" hidden="false" customHeight="false" outlineLevel="0" collapsed="false">
      <c r="A24" s="4" t="s">
        <v>243</v>
      </c>
      <c r="B24" s="13" t="s">
        <v>286</v>
      </c>
      <c r="C24" s="13" t="n">
        <v>44.9</v>
      </c>
      <c r="D24" s="13" t="s">
        <v>407</v>
      </c>
      <c r="E24" s="13" t="n">
        <v>51.2</v>
      </c>
      <c r="F24" s="13" t="n">
        <v>40.1</v>
      </c>
      <c r="G24" s="13" t="n">
        <v>33.8</v>
      </c>
      <c r="H24" s="13" t="n">
        <v>46.3</v>
      </c>
      <c r="I24" s="13" t="n">
        <v>125000</v>
      </c>
      <c r="J24" s="13" t="n">
        <v>300</v>
      </c>
    </row>
    <row r="25" customFormat="false" ht="15.5" hidden="false" customHeight="false" outlineLevel="0" collapsed="false">
      <c r="A25" s="4" t="s">
        <v>243</v>
      </c>
      <c r="B25" s="13" t="s">
        <v>293</v>
      </c>
      <c r="C25" s="13" t="n">
        <v>60.2</v>
      </c>
      <c r="D25" s="13" t="s">
        <v>950</v>
      </c>
      <c r="E25" s="13" t="n">
        <v>66.2</v>
      </c>
      <c r="F25" s="13" t="n">
        <v>32.7</v>
      </c>
      <c r="G25" s="13" t="n">
        <v>27</v>
      </c>
      <c r="H25" s="13" t="n">
        <v>38.4</v>
      </c>
      <c r="I25" s="13" t="n">
        <v>100000</v>
      </c>
      <c r="J25" s="13" t="n">
        <v>400</v>
      </c>
    </row>
    <row r="26" customFormat="false" ht="15.5" hidden="false" customHeight="false" outlineLevel="0" collapsed="false">
      <c r="A26" s="4" t="s">
        <v>243</v>
      </c>
      <c r="B26" s="13" t="s">
        <v>299</v>
      </c>
      <c r="C26" s="13" t="n">
        <v>64.1</v>
      </c>
      <c r="D26" s="13" t="s">
        <v>1065</v>
      </c>
      <c r="E26" s="13" t="n">
        <v>70.7</v>
      </c>
      <c r="F26" s="13" t="n">
        <v>24.7</v>
      </c>
      <c r="G26" s="13" t="n">
        <v>18.7</v>
      </c>
      <c r="H26" s="13" t="n">
        <v>30.6</v>
      </c>
      <c r="I26" s="13" t="n">
        <v>90000</v>
      </c>
      <c r="J26" s="13" t="n">
        <v>300</v>
      </c>
    </row>
    <row r="27" customFormat="false" ht="15.5" hidden="false" customHeight="false" outlineLevel="0" collapsed="false">
      <c r="A27" s="4" t="s">
        <v>243</v>
      </c>
      <c r="B27" s="13" t="s">
        <v>307</v>
      </c>
      <c r="C27" s="13" t="n">
        <v>48.6</v>
      </c>
      <c r="D27" s="13" t="s">
        <v>661</v>
      </c>
      <c r="E27" s="13" t="n">
        <v>55</v>
      </c>
      <c r="F27" s="13" t="n">
        <v>33.3</v>
      </c>
      <c r="G27" s="13" t="n">
        <v>27.2</v>
      </c>
      <c r="H27" s="13" t="n">
        <v>39.4</v>
      </c>
      <c r="I27" s="13" t="n">
        <v>92000</v>
      </c>
      <c r="J27" s="13" t="n">
        <v>300</v>
      </c>
    </row>
    <row r="28" customFormat="false" ht="15.5" hidden="false" customHeight="false" outlineLevel="0" collapsed="false">
      <c r="A28" s="4" t="s">
        <v>243</v>
      </c>
      <c r="B28" s="13" t="s">
        <v>311</v>
      </c>
      <c r="C28" s="13" t="n">
        <v>67.1</v>
      </c>
      <c r="D28" s="13" t="s">
        <v>945</v>
      </c>
      <c r="E28" s="13" t="n">
        <v>74</v>
      </c>
      <c r="F28" s="13" t="n">
        <v>20.2</v>
      </c>
      <c r="G28" s="13" t="n">
        <v>14.3</v>
      </c>
      <c r="H28" s="13" t="n">
        <v>26.1</v>
      </c>
      <c r="I28" s="13" t="n">
        <v>78000</v>
      </c>
      <c r="J28" s="13" t="n">
        <v>300</v>
      </c>
    </row>
    <row r="29" customFormat="false" ht="15.5" hidden="false" customHeight="false" outlineLevel="0" collapsed="false">
      <c r="A29" s="4" t="s">
        <v>243</v>
      </c>
      <c r="B29" s="13" t="s">
        <v>319</v>
      </c>
      <c r="C29" s="13" t="n">
        <v>55.4</v>
      </c>
      <c r="D29" s="13" t="s">
        <v>943</v>
      </c>
      <c r="E29" s="13" t="n">
        <v>58.7</v>
      </c>
      <c r="F29" s="13" t="n">
        <v>24</v>
      </c>
      <c r="G29" s="13" t="n">
        <v>21.3</v>
      </c>
      <c r="H29" s="13" t="n">
        <v>26.7</v>
      </c>
      <c r="I29" s="13" t="n">
        <v>440000</v>
      </c>
      <c r="J29" s="13" t="n">
        <v>1100</v>
      </c>
    </row>
    <row r="30" customFormat="false" ht="15.5" hidden="false" customHeight="false" outlineLevel="0" collapsed="false">
      <c r="A30" s="4" t="s">
        <v>243</v>
      </c>
      <c r="B30" s="13" t="s">
        <v>324</v>
      </c>
      <c r="C30" s="13" t="n">
        <v>51.3</v>
      </c>
      <c r="D30" s="13" t="s">
        <v>669</v>
      </c>
      <c r="E30" s="13" t="n">
        <v>56.9</v>
      </c>
      <c r="F30" s="13" t="n">
        <v>35.4</v>
      </c>
      <c r="G30" s="13" t="n">
        <v>30</v>
      </c>
      <c r="H30" s="13" t="n">
        <v>40.8</v>
      </c>
      <c r="I30" s="13" t="n">
        <v>131000</v>
      </c>
      <c r="J30" s="13" t="n">
        <v>400</v>
      </c>
    </row>
    <row r="31" customFormat="false" ht="15.5" hidden="false" customHeight="false" outlineLevel="0" collapsed="false">
      <c r="A31" s="4" t="s">
        <v>243</v>
      </c>
      <c r="B31" s="13" t="s">
        <v>330</v>
      </c>
      <c r="C31" s="13" t="n">
        <v>57.6</v>
      </c>
      <c r="D31" s="13" t="s">
        <v>848</v>
      </c>
      <c r="E31" s="13" t="n">
        <v>61.7</v>
      </c>
      <c r="F31" s="13" t="n">
        <v>31.4</v>
      </c>
      <c r="G31" s="13" t="n">
        <v>27.7</v>
      </c>
      <c r="H31" s="13" t="n">
        <v>35.2</v>
      </c>
      <c r="I31" s="13" t="n">
        <v>310000</v>
      </c>
      <c r="J31" s="13" t="n">
        <v>800</v>
      </c>
    </row>
    <row r="32" customFormat="false" ht="15.5" hidden="false" customHeight="false" outlineLevel="0" collapsed="false">
      <c r="A32" s="4" t="s">
        <v>243</v>
      </c>
      <c r="B32" s="13" t="s">
        <v>335</v>
      </c>
      <c r="C32" s="13" t="n">
        <v>58.5</v>
      </c>
      <c r="D32" s="13" t="s">
        <v>1066</v>
      </c>
      <c r="E32" s="13" t="n">
        <v>61.7</v>
      </c>
      <c r="F32" s="13" t="n">
        <v>24.2</v>
      </c>
      <c r="G32" s="13" t="n">
        <v>21.4</v>
      </c>
      <c r="H32" s="13" t="n">
        <v>26.9</v>
      </c>
      <c r="I32" s="13" t="n">
        <v>527000</v>
      </c>
      <c r="J32" s="13" t="n">
        <v>1200</v>
      </c>
    </row>
    <row r="33" customFormat="false" ht="15.5" hidden="false" customHeight="false" outlineLevel="0" collapsed="false">
      <c r="A33" s="4" t="s">
        <v>243</v>
      </c>
      <c r="B33" s="13" t="s">
        <v>341</v>
      </c>
      <c r="C33" s="13" t="n">
        <v>48.7</v>
      </c>
      <c r="D33" s="13" t="s">
        <v>1039</v>
      </c>
      <c r="E33" s="13" t="n">
        <v>53.6</v>
      </c>
      <c r="F33" s="13" t="n">
        <v>31.4</v>
      </c>
      <c r="G33" s="13" t="n">
        <v>26.9</v>
      </c>
      <c r="H33" s="13" t="n">
        <v>36</v>
      </c>
      <c r="I33" s="13" t="n">
        <v>198000</v>
      </c>
      <c r="J33" s="13" t="n">
        <v>600</v>
      </c>
    </row>
    <row r="34" customFormat="false" ht="15.5" hidden="false" customHeight="false" outlineLevel="0" collapsed="false">
      <c r="A34" s="4" t="s">
        <v>243</v>
      </c>
      <c r="B34" s="13" t="s">
        <v>345</v>
      </c>
      <c r="C34" s="13" t="n">
        <v>64.7</v>
      </c>
      <c r="D34" s="13" t="s">
        <v>1067</v>
      </c>
      <c r="E34" s="13" t="n">
        <v>70.7</v>
      </c>
      <c r="F34" s="13" t="n">
        <v>21.3</v>
      </c>
      <c r="G34" s="13" t="n">
        <v>16.2</v>
      </c>
      <c r="H34" s="13" t="n">
        <v>26.3</v>
      </c>
      <c r="I34" s="13" t="n">
        <v>66000</v>
      </c>
      <c r="J34" s="13" t="n">
        <v>300</v>
      </c>
    </row>
    <row r="35" customFormat="false" ht="15.5" hidden="false" customHeight="false" outlineLevel="0" collapsed="false">
      <c r="A35" s="4" t="s">
        <v>243</v>
      </c>
      <c r="B35" s="13" t="s">
        <v>352</v>
      </c>
      <c r="C35" s="13" t="n">
        <v>56.4</v>
      </c>
      <c r="D35" s="13" t="s">
        <v>1068</v>
      </c>
      <c r="E35" s="13" t="n">
        <v>63</v>
      </c>
      <c r="F35" s="13" t="n">
        <v>29.2</v>
      </c>
      <c r="G35" s="13" t="n">
        <v>23.1</v>
      </c>
      <c r="H35" s="13" t="n">
        <v>35.3</v>
      </c>
      <c r="I35" s="13" t="n">
        <v>79000</v>
      </c>
      <c r="J35" s="13" t="n">
        <v>300</v>
      </c>
    </row>
    <row r="36" customFormat="false" ht="15.5" hidden="false" customHeight="false" outlineLevel="0" collapsed="false">
      <c r="A36" s="4" t="s">
        <v>243</v>
      </c>
      <c r="B36" s="13" t="s">
        <v>359</v>
      </c>
      <c r="C36" s="13" t="n">
        <v>56.1</v>
      </c>
      <c r="D36" s="13" t="s">
        <v>1063</v>
      </c>
      <c r="E36" s="13" t="n">
        <v>63</v>
      </c>
      <c r="F36" s="13" t="n">
        <v>26.7</v>
      </c>
      <c r="G36" s="13" t="n">
        <v>21.1</v>
      </c>
      <c r="H36" s="13" t="n">
        <v>32.4</v>
      </c>
      <c r="I36" s="13" t="n">
        <v>79000</v>
      </c>
      <c r="J36" s="13" t="n">
        <v>300</v>
      </c>
    </row>
    <row r="37" customFormat="false" ht="15.5" hidden="false" customHeight="false" outlineLevel="0" collapsed="false">
      <c r="A37" s="4" t="s">
        <v>243</v>
      </c>
      <c r="B37" s="13" t="s">
        <v>365</v>
      </c>
      <c r="C37" s="13" t="n">
        <v>60.4</v>
      </c>
      <c r="D37" s="13" t="s">
        <v>1069</v>
      </c>
      <c r="E37" s="13" t="n">
        <v>67.5</v>
      </c>
      <c r="F37" s="13" t="n">
        <v>29</v>
      </c>
      <c r="G37" s="13" t="n">
        <v>22.4</v>
      </c>
      <c r="H37" s="13" t="n">
        <v>35.6</v>
      </c>
      <c r="I37" s="13" t="n">
        <v>22000</v>
      </c>
      <c r="J37" s="13" t="n">
        <v>300</v>
      </c>
    </row>
    <row r="38" customFormat="false" ht="15.5" hidden="false" customHeight="false" outlineLevel="0" collapsed="false">
      <c r="A38" s="4" t="s">
        <v>243</v>
      </c>
      <c r="B38" s="13" t="s">
        <v>370</v>
      </c>
      <c r="C38" s="13" t="n">
        <v>56.4</v>
      </c>
      <c r="D38" s="13" t="s">
        <v>1070</v>
      </c>
      <c r="E38" s="13" t="n">
        <v>62.5</v>
      </c>
      <c r="F38" s="13" t="n">
        <v>38.9</v>
      </c>
      <c r="G38" s="13" t="n">
        <v>32.9</v>
      </c>
      <c r="H38" s="13" t="n">
        <v>44.9</v>
      </c>
      <c r="I38" s="13" t="n">
        <v>112000</v>
      </c>
      <c r="J38" s="13" t="n">
        <v>400</v>
      </c>
    </row>
    <row r="39" customFormat="false" ht="15.5" hidden="false" customHeight="false" outlineLevel="0" collapsed="false">
      <c r="A39" s="4" t="s">
        <v>243</v>
      </c>
      <c r="B39" s="13" t="s">
        <v>377</v>
      </c>
      <c r="C39" s="13" t="n">
        <v>52</v>
      </c>
      <c r="D39" s="13" t="s">
        <v>828</v>
      </c>
      <c r="E39" s="13" t="n">
        <v>56.5</v>
      </c>
      <c r="F39" s="13" t="n">
        <v>30.7</v>
      </c>
      <c r="G39" s="13" t="n">
        <v>26.6</v>
      </c>
      <c r="H39" s="13" t="n">
        <v>34.7</v>
      </c>
      <c r="I39" s="13" t="n">
        <v>281000</v>
      </c>
      <c r="J39" s="13" t="n">
        <v>700</v>
      </c>
    </row>
    <row r="40" customFormat="false" ht="15.5" hidden="false" customHeight="false" outlineLevel="0" collapsed="false">
      <c r="A40" s="4" t="s">
        <v>243</v>
      </c>
      <c r="B40" s="13" t="s">
        <v>384</v>
      </c>
      <c r="C40" s="13" t="n">
        <v>79.3</v>
      </c>
      <c r="D40" s="13" t="s">
        <v>725</v>
      </c>
      <c r="E40" s="13" t="n">
        <v>85</v>
      </c>
      <c r="F40" s="13" t="n">
        <v>12.6</v>
      </c>
      <c r="G40" s="13" t="n">
        <v>7.9</v>
      </c>
      <c r="H40" s="13" t="n">
        <v>17.3</v>
      </c>
      <c r="I40" s="13" t="n">
        <v>19000</v>
      </c>
      <c r="J40" s="13" t="n">
        <v>300</v>
      </c>
    </row>
    <row r="41" customFormat="false" ht="15.5" hidden="false" customHeight="false" outlineLevel="0" collapsed="false">
      <c r="A41" s="4" t="s">
        <v>243</v>
      </c>
      <c r="B41" s="13" t="s">
        <v>389</v>
      </c>
      <c r="C41" s="13" t="n">
        <v>62.7</v>
      </c>
      <c r="D41" s="13" t="s">
        <v>1071</v>
      </c>
      <c r="E41" s="13" t="n">
        <v>68.1</v>
      </c>
      <c r="F41" s="13" t="n">
        <v>22.9</v>
      </c>
      <c r="G41" s="13" t="n">
        <v>18.4</v>
      </c>
      <c r="H41" s="13" t="n">
        <v>27.3</v>
      </c>
      <c r="I41" s="13" t="n">
        <v>127000</v>
      </c>
      <c r="J41" s="13" t="n">
        <v>400</v>
      </c>
    </row>
    <row r="42" customFormat="false" ht="15.5" hidden="false" customHeight="false" outlineLevel="0" collapsed="false">
      <c r="A42" s="4" t="s">
        <v>243</v>
      </c>
      <c r="B42" s="13" t="s">
        <v>394</v>
      </c>
      <c r="C42" s="13" t="n">
        <v>63.2</v>
      </c>
      <c r="D42" s="13" t="s">
        <v>1072</v>
      </c>
      <c r="E42" s="13" t="n">
        <v>68.1</v>
      </c>
      <c r="F42" s="13" t="n">
        <v>22.8</v>
      </c>
      <c r="G42" s="13" t="n">
        <v>18.5</v>
      </c>
      <c r="H42" s="13" t="n">
        <v>27.1</v>
      </c>
      <c r="I42" s="13" t="n">
        <v>155000</v>
      </c>
      <c r="J42" s="13" t="n">
        <v>600</v>
      </c>
    </row>
    <row r="43" customFormat="false" ht="15.5" hidden="false" customHeight="false" outlineLevel="0" collapsed="false">
      <c r="A43" s="4" t="s">
        <v>243</v>
      </c>
      <c r="B43" s="13" t="s">
        <v>399</v>
      </c>
      <c r="C43" s="13" t="n">
        <v>44.7</v>
      </c>
      <c r="D43" s="13" t="s">
        <v>1073</v>
      </c>
      <c r="E43" s="13" t="n">
        <v>51</v>
      </c>
      <c r="F43" s="13" t="n">
        <v>40.3</v>
      </c>
      <c r="G43" s="13" t="n">
        <v>34.3</v>
      </c>
      <c r="H43" s="13" t="n">
        <v>46.3</v>
      </c>
      <c r="I43" s="13" t="n">
        <v>99000</v>
      </c>
      <c r="J43" s="13" t="n">
        <v>300</v>
      </c>
    </row>
    <row r="44" customFormat="false" ht="15.5" hidden="false" customHeight="false" outlineLevel="0" collapsed="false">
      <c r="A44" s="4" t="s">
        <v>243</v>
      </c>
      <c r="B44" s="13" t="s">
        <v>404</v>
      </c>
      <c r="C44" s="13" t="n">
        <v>69.9</v>
      </c>
      <c r="D44" s="13" t="s">
        <v>918</v>
      </c>
      <c r="E44" s="13" t="n">
        <v>76.9</v>
      </c>
      <c r="F44" s="13" t="n">
        <v>22.5</v>
      </c>
      <c r="G44" s="13" t="n">
        <v>16.2</v>
      </c>
      <c r="H44" s="13" t="n">
        <v>28.8</v>
      </c>
      <c r="I44" s="13" t="n">
        <v>19000</v>
      </c>
      <c r="J44" s="13" t="n">
        <v>300</v>
      </c>
    </row>
    <row r="45" customFormat="false" ht="15.5" hidden="false" customHeight="false" outlineLevel="0" collapsed="false">
      <c r="A45" s="4" t="s">
        <v>243</v>
      </c>
      <c r="B45" s="13" t="s">
        <v>410</v>
      </c>
      <c r="C45" s="13" t="n">
        <v>62.2</v>
      </c>
      <c r="D45" s="13" t="s">
        <v>1074</v>
      </c>
      <c r="E45" s="13" t="n">
        <v>68.3</v>
      </c>
      <c r="F45" s="13" t="n">
        <v>26.7</v>
      </c>
      <c r="G45" s="13" t="n">
        <v>21.3</v>
      </c>
      <c r="H45" s="13" t="n">
        <v>32.1</v>
      </c>
      <c r="I45" s="13" t="n">
        <v>95000</v>
      </c>
      <c r="J45" s="13" t="n">
        <v>300</v>
      </c>
    </row>
    <row r="46" customFormat="false" ht="15.5" hidden="false" customHeight="false" outlineLevel="0" collapsed="false">
      <c r="A46" s="4" t="s">
        <v>243</v>
      </c>
      <c r="B46" s="13" t="s">
        <v>413</v>
      </c>
      <c r="C46" s="13" t="n">
        <v>56</v>
      </c>
      <c r="D46" s="13" t="s">
        <v>1059</v>
      </c>
      <c r="E46" s="13" t="n">
        <v>60.5</v>
      </c>
      <c r="F46" s="13" t="n">
        <v>31.8</v>
      </c>
      <c r="G46" s="13" t="n">
        <v>27.5</v>
      </c>
      <c r="H46" s="13" t="n">
        <v>36.1</v>
      </c>
      <c r="I46" s="13" t="n">
        <v>272000</v>
      </c>
      <c r="J46" s="13" t="n">
        <v>700</v>
      </c>
    </row>
    <row r="47" customFormat="false" ht="15.5" hidden="false" customHeight="false" outlineLevel="0" collapsed="false">
      <c r="A47" s="4" t="s">
        <v>243</v>
      </c>
      <c r="B47" s="13" t="s">
        <v>417</v>
      </c>
      <c r="C47" s="13" t="n">
        <v>56.3</v>
      </c>
      <c r="D47" s="13" t="s">
        <v>1075</v>
      </c>
      <c r="E47" s="13" t="n">
        <v>62.3</v>
      </c>
      <c r="F47" s="13" t="n">
        <v>31.9</v>
      </c>
      <c r="G47" s="13" t="n">
        <v>26.4</v>
      </c>
      <c r="H47" s="13" t="n">
        <v>37.5</v>
      </c>
      <c r="I47" s="13" t="n">
        <v>78000</v>
      </c>
      <c r="J47" s="13" t="n">
        <v>400</v>
      </c>
    </row>
    <row r="48" customFormat="false" ht="29" hidden="false" customHeight="false" outlineLevel="0" collapsed="false">
      <c r="A48" s="4" t="s">
        <v>243</v>
      </c>
      <c r="B48" s="13" t="s">
        <v>419</v>
      </c>
      <c r="C48" s="13" t="n">
        <v>43.1</v>
      </c>
      <c r="D48" s="13" t="s">
        <v>451</v>
      </c>
      <c r="E48" s="13" t="n">
        <v>49.2</v>
      </c>
      <c r="F48" s="13" t="n">
        <v>38</v>
      </c>
      <c r="G48" s="13" t="n">
        <v>32</v>
      </c>
      <c r="H48" s="13" t="n">
        <v>44</v>
      </c>
      <c r="I48" s="13" t="n">
        <v>73000</v>
      </c>
      <c r="J48" s="13" t="n">
        <v>400</v>
      </c>
    </row>
    <row r="49" customFormat="false" ht="15.5" hidden="false" customHeight="false" outlineLevel="0" collapsed="false">
      <c r="A49" s="4" t="s">
        <v>243</v>
      </c>
      <c r="B49" s="13" t="s">
        <v>425</v>
      </c>
      <c r="C49" s="13" t="n">
        <v>48.9</v>
      </c>
      <c r="D49" s="13" t="s">
        <v>456</v>
      </c>
      <c r="E49" s="13" t="n">
        <v>55.4</v>
      </c>
      <c r="F49" s="13" t="n">
        <v>30.5</v>
      </c>
      <c r="G49" s="13" t="n">
        <v>24.3</v>
      </c>
      <c r="H49" s="13" t="n">
        <v>36.8</v>
      </c>
      <c r="I49" s="13" t="n">
        <v>148000</v>
      </c>
      <c r="J49" s="13" t="n">
        <v>300</v>
      </c>
    </row>
    <row r="50" customFormat="false" ht="15.5" hidden="false" customHeight="false" outlineLevel="0" collapsed="false">
      <c r="A50" s="4" t="s">
        <v>428</v>
      </c>
      <c r="B50" s="13" t="s">
        <v>429</v>
      </c>
      <c r="C50" s="13" t="n">
        <v>59.4</v>
      </c>
      <c r="D50" s="13" t="s">
        <v>1076</v>
      </c>
      <c r="E50" s="13" t="n">
        <v>62.9</v>
      </c>
      <c r="F50" s="13" t="n">
        <v>33.1</v>
      </c>
      <c r="G50" s="13" t="n">
        <v>29.8</v>
      </c>
      <c r="H50" s="13" t="n">
        <v>36.4</v>
      </c>
      <c r="I50" s="13" t="n">
        <v>307000</v>
      </c>
      <c r="J50" s="13" t="n">
        <v>1000</v>
      </c>
    </row>
    <row r="51" customFormat="false" ht="15.5" hidden="false" customHeight="false" outlineLevel="0" collapsed="false">
      <c r="A51" s="4" t="s">
        <v>428</v>
      </c>
      <c r="B51" s="13" t="s">
        <v>434</v>
      </c>
      <c r="C51" s="13" t="n">
        <v>44.7</v>
      </c>
      <c r="D51" s="13" t="s">
        <v>312</v>
      </c>
      <c r="E51" s="13" t="n">
        <v>51</v>
      </c>
      <c r="F51" s="13" t="n">
        <v>40.3</v>
      </c>
      <c r="G51" s="13" t="n">
        <v>34.3</v>
      </c>
      <c r="H51" s="13" t="n">
        <v>46.3</v>
      </c>
      <c r="I51" s="13" t="n">
        <v>99000</v>
      </c>
      <c r="J51" s="13" t="n">
        <v>300</v>
      </c>
    </row>
    <row r="52" customFormat="false" ht="29" hidden="false" customHeight="false" outlineLevel="0" collapsed="false">
      <c r="A52" s="4" t="s">
        <v>428</v>
      </c>
      <c r="B52" s="13" t="s">
        <v>436</v>
      </c>
      <c r="C52" s="13" t="n">
        <v>57.9</v>
      </c>
      <c r="D52" s="13" t="s">
        <v>921</v>
      </c>
      <c r="E52" s="13" t="n">
        <v>63.2</v>
      </c>
      <c r="F52" s="13" t="n">
        <v>31.8</v>
      </c>
      <c r="G52" s="13" t="n">
        <v>26.8</v>
      </c>
      <c r="H52" s="13" t="n">
        <v>36.8</v>
      </c>
      <c r="I52" s="13" t="n">
        <v>124000</v>
      </c>
      <c r="J52" s="13" t="n">
        <v>700</v>
      </c>
    </row>
    <row r="53" customFormat="false" ht="15.5" hidden="false" customHeight="false" outlineLevel="0" collapsed="false">
      <c r="A53" s="4" t="s">
        <v>428</v>
      </c>
      <c r="B53" s="13" t="s">
        <v>330</v>
      </c>
      <c r="C53" s="13" t="n">
        <v>57.6</v>
      </c>
      <c r="D53" s="13" t="s">
        <v>848</v>
      </c>
      <c r="E53" s="13" t="n">
        <v>61.7</v>
      </c>
      <c r="F53" s="13" t="n">
        <v>31.4</v>
      </c>
      <c r="G53" s="13" t="n">
        <v>27.7</v>
      </c>
      <c r="H53" s="13" t="n">
        <v>35.2</v>
      </c>
      <c r="I53" s="13" t="n">
        <v>310000</v>
      </c>
      <c r="J53" s="13" t="n">
        <v>800</v>
      </c>
    </row>
    <row r="54" customFormat="false" ht="15.5" hidden="false" customHeight="false" outlineLevel="0" collapsed="false">
      <c r="A54" s="4" t="s">
        <v>428</v>
      </c>
      <c r="B54" s="13" t="s">
        <v>437</v>
      </c>
      <c r="C54" s="13" t="n">
        <v>52.8</v>
      </c>
      <c r="D54" s="13" t="s">
        <v>1077</v>
      </c>
      <c r="E54" s="13" t="n">
        <v>56.4</v>
      </c>
      <c r="F54" s="13" t="n">
        <v>34.2</v>
      </c>
      <c r="G54" s="13" t="n">
        <v>30.7</v>
      </c>
      <c r="H54" s="13" t="n">
        <v>37.6</v>
      </c>
      <c r="I54" s="13" t="n">
        <v>252000</v>
      </c>
      <c r="J54" s="13" t="n">
        <v>1100</v>
      </c>
    </row>
    <row r="55" customFormat="false" ht="15.5" hidden="false" customHeight="false" outlineLevel="0" collapsed="false">
      <c r="A55" s="4" t="s">
        <v>428</v>
      </c>
      <c r="B55" s="13" t="s">
        <v>442</v>
      </c>
      <c r="C55" s="13" t="n">
        <v>56.1</v>
      </c>
      <c r="D55" s="13" t="s">
        <v>1078</v>
      </c>
      <c r="E55" s="13" t="n">
        <v>59.3</v>
      </c>
      <c r="F55" s="13" t="n">
        <v>28.7</v>
      </c>
      <c r="G55" s="13" t="n">
        <v>25.8</v>
      </c>
      <c r="H55" s="13" t="n">
        <v>31.6</v>
      </c>
      <c r="I55" s="13" t="n">
        <v>483000</v>
      </c>
      <c r="J55" s="13" t="n">
        <v>1300</v>
      </c>
    </row>
    <row r="56" customFormat="false" ht="29" hidden="false" customHeight="false" outlineLevel="0" collapsed="false">
      <c r="A56" s="4" t="s">
        <v>428</v>
      </c>
      <c r="B56" s="13" t="s">
        <v>447</v>
      </c>
      <c r="C56" s="13" t="n">
        <v>59.7</v>
      </c>
      <c r="D56" s="13" t="s">
        <v>1079</v>
      </c>
      <c r="E56" s="13" t="n">
        <v>61.8</v>
      </c>
      <c r="F56" s="13" t="n">
        <v>24.5</v>
      </c>
      <c r="G56" s="13" t="n">
        <v>22.6</v>
      </c>
      <c r="H56" s="13" t="n">
        <v>26.4</v>
      </c>
      <c r="I56" s="13" t="n">
        <v>988000</v>
      </c>
      <c r="J56" s="13" t="n">
        <v>3000</v>
      </c>
    </row>
    <row r="57" customFormat="false" ht="15.5" hidden="false" customHeight="false" outlineLevel="0" collapsed="false">
      <c r="A57" s="4" t="s">
        <v>428</v>
      </c>
      <c r="B57" s="13" t="s">
        <v>341</v>
      </c>
      <c r="C57" s="13" t="n">
        <v>50.6</v>
      </c>
      <c r="D57" s="13" t="s">
        <v>1023</v>
      </c>
      <c r="E57" s="13" t="n">
        <v>54.5</v>
      </c>
      <c r="F57" s="13" t="n">
        <v>30.1</v>
      </c>
      <c r="G57" s="13" t="n">
        <v>26.5</v>
      </c>
      <c r="H57" s="13" t="n">
        <v>33.6</v>
      </c>
      <c r="I57" s="13" t="n">
        <v>274000</v>
      </c>
      <c r="J57" s="13" t="n">
        <v>1000</v>
      </c>
    </row>
    <row r="58" customFormat="false" ht="15.5" hidden="false" customHeight="false" outlineLevel="0" collapsed="false">
      <c r="A58" s="4" t="s">
        <v>428</v>
      </c>
      <c r="B58" s="13" t="s">
        <v>453</v>
      </c>
      <c r="C58" s="13" t="n">
        <v>54</v>
      </c>
      <c r="D58" s="13" t="s">
        <v>940</v>
      </c>
      <c r="E58" s="13" t="n">
        <v>57.1</v>
      </c>
      <c r="F58" s="13" t="n">
        <v>31.2</v>
      </c>
      <c r="G58" s="13" t="n">
        <v>28.3</v>
      </c>
      <c r="H58" s="13" t="n">
        <v>34.2</v>
      </c>
      <c r="I58" s="13" t="n">
        <v>553000</v>
      </c>
      <c r="J58" s="13" t="n">
        <v>1300</v>
      </c>
    </row>
    <row r="59" customFormat="false" ht="15.5" hidden="false" customHeight="false" outlineLevel="0" collapsed="false">
      <c r="A59" s="4" t="s">
        <v>428</v>
      </c>
      <c r="B59" s="13" t="s">
        <v>457</v>
      </c>
      <c r="C59" s="13" t="n">
        <v>53.4</v>
      </c>
      <c r="D59" s="13" t="s">
        <v>1080</v>
      </c>
      <c r="E59" s="13" t="n">
        <v>55.9</v>
      </c>
      <c r="F59" s="13" t="n">
        <v>27</v>
      </c>
      <c r="G59" s="13" t="n">
        <v>24.7</v>
      </c>
      <c r="H59" s="13" t="n">
        <v>29.2</v>
      </c>
      <c r="I59" s="13" t="n">
        <v>759000</v>
      </c>
      <c r="J59" s="13" t="n">
        <v>2100</v>
      </c>
    </row>
    <row r="60" customFormat="false" ht="15.5" hidden="false" customHeight="false" outlineLevel="0" collapsed="false">
      <c r="A60" s="4" t="s">
        <v>428</v>
      </c>
      <c r="B60" s="13" t="s">
        <v>460</v>
      </c>
      <c r="C60" s="13" t="n">
        <v>79.3</v>
      </c>
      <c r="D60" s="13" t="s">
        <v>1081</v>
      </c>
      <c r="E60" s="13" t="n">
        <v>85</v>
      </c>
      <c r="F60" s="13" t="n">
        <v>12.6</v>
      </c>
      <c r="G60" s="13" t="n">
        <v>7.9</v>
      </c>
      <c r="H60" s="13" t="n">
        <v>17.3</v>
      </c>
      <c r="I60" s="13" t="n">
        <v>19000</v>
      </c>
      <c r="J60" s="13" t="n">
        <v>300</v>
      </c>
    </row>
    <row r="61" customFormat="false" ht="15.5" hidden="false" customHeight="false" outlineLevel="0" collapsed="false">
      <c r="A61" s="4" t="s">
        <v>428</v>
      </c>
      <c r="B61" s="13" t="s">
        <v>463</v>
      </c>
      <c r="C61" s="13" t="n">
        <v>69.9</v>
      </c>
      <c r="D61" s="13" t="s">
        <v>918</v>
      </c>
      <c r="E61" s="13" t="n">
        <v>76.9</v>
      </c>
      <c r="F61" s="13" t="n">
        <v>22.5</v>
      </c>
      <c r="G61" s="13" t="n">
        <v>16.3</v>
      </c>
      <c r="H61" s="13" t="n">
        <v>28.7</v>
      </c>
      <c r="I61" s="13" t="n">
        <v>19000</v>
      </c>
      <c r="J61" s="13" t="n">
        <v>300</v>
      </c>
    </row>
    <row r="62" customFormat="false" ht="15.5" hidden="false" customHeight="false" outlineLevel="0" collapsed="false">
      <c r="A62" s="4" t="s">
        <v>428</v>
      </c>
      <c r="B62" s="13" t="s">
        <v>467</v>
      </c>
      <c r="C62" s="13" t="n">
        <v>49.8</v>
      </c>
      <c r="D62" s="13" t="s">
        <v>928</v>
      </c>
      <c r="E62" s="13" t="n">
        <v>53.3</v>
      </c>
      <c r="F62" s="13" t="n">
        <v>33.9</v>
      </c>
      <c r="G62" s="13" t="n">
        <v>30.6</v>
      </c>
      <c r="H62" s="13" t="n">
        <v>37.2</v>
      </c>
      <c r="I62" s="13" t="n">
        <v>348000</v>
      </c>
      <c r="J62" s="13" t="n">
        <v>1000</v>
      </c>
    </row>
    <row r="63" customFormat="false" ht="15.5" hidden="false" customHeight="false" outlineLevel="0" collapsed="false">
      <c r="A63" s="4" t="s">
        <v>428</v>
      </c>
      <c r="B63" s="13" t="s">
        <v>471</v>
      </c>
      <c r="C63" s="13" t="n">
        <v>60.4</v>
      </c>
      <c r="D63" s="13" t="s">
        <v>1069</v>
      </c>
      <c r="E63" s="13" t="n">
        <v>67.5</v>
      </c>
      <c r="F63" s="13" t="n">
        <v>29</v>
      </c>
      <c r="G63" s="13" t="n">
        <v>22.4</v>
      </c>
      <c r="H63" s="13" t="n">
        <v>35.5</v>
      </c>
      <c r="I63" s="13" t="n">
        <v>22000</v>
      </c>
      <c r="J63" s="13" t="n">
        <v>300</v>
      </c>
    </row>
    <row r="64" customFormat="false" ht="29" hidden="false" customHeight="false" outlineLevel="0" collapsed="false">
      <c r="A64" s="4" t="s">
        <v>472</v>
      </c>
      <c r="B64" s="13" t="s">
        <v>473</v>
      </c>
      <c r="C64" s="13" t="n">
        <v>53.3</v>
      </c>
      <c r="D64" s="13" t="s">
        <v>905</v>
      </c>
      <c r="E64" s="13" t="n">
        <v>55.5</v>
      </c>
      <c r="F64" s="13" t="n">
        <v>30.4</v>
      </c>
      <c r="G64" s="13" t="n">
        <v>28.3</v>
      </c>
      <c r="H64" s="13" t="n">
        <v>32.4</v>
      </c>
      <c r="I64" s="13" t="n">
        <v>582000</v>
      </c>
      <c r="J64" s="13" t="n">
        <v>2500</v>
      </c>
    </row>
    <row r="65" customFormat="false" ht="29" hidden="false" customHeight="false" outlineLevel="0" collapsed="false">
      <c r="A65" s="4" t="s">
        <v>472</v>
      </c>
      <c r="B65" s="13" t="s">
        <v>478</v>
      </c>
      <c r="C65" s="13" t="n">
        <v>59.2</v>
      </c>
      <c r="D65" s="13" t="s">
        <v>1082</v>
      </c>
      <c r="E65" s="13" t="n">
        <v>61.6</v>
      </c>
      <c r="F65" s="13" t="n">
        <v>26.8</v>
      </c>
      <c r="G65" s="13" t="n">
        <v>24.7</v>
      </c>
      <c r="H65" s="13" t="n">
        <v>28.9</v>
      </c>
      <c r="I65" s="13" t="n">
        <v>893000</v>
      </c>
      <c r="J65" s="13" t="n">
        <v>2100</v>
      </c>
    </row>
    <row r="66" customFormat="false" ht="29" hidden="false" customHeight="false" outlineLevel="0" collapsed="false">
      <c r="A66" s="4" t="s">
        <v>472</v>
      </c>
      <c r="B66" s="13" t="s">
        <v>482</v>
      </c>
      <c r="C66" s="13" t="n">
        <v>57.5</v>
      </c>
      <c r="D66" s="13" t="s">
        <v>1083</v>
      </c>
      <c r="E66" s="13" t="n">
        <v>61</v>
      </c>
      <c r="F66" s="13" t="n">
        <v>28.7</v>
      </c>
      <c r="G66" s="13" t="n">
        <v>25.6</v>
      </c>
      <c r="H66" s="13" t="n">
        <v>31.9</v>
      </c>
      <c r="I66" s="13" t="n">
        <v>649000</v>
      </c>
      <c r="J66" s="13" t="n">
        <v>1100</v>
      </c>
    </row>
    <row r="67" customFormat="false" ht="29" hidden="false" customHeight="false" outlineLevel="0" collapsed="false">
      <c r="A67" s="4" t="s">
        <v>472</v>
      </c>
      <c r="B67" s="13" t="s">
        <v>486</v>
      </c>
      <c r="C67" s="13" t="n">
        <v>56.6</v>
      </c>
      <c r="D67" s="13" t="s">
        <v>1084</v>
      </c>
      <c r="E67" s="13" t="n">
        <v>61.5</v>
      </c>
      <c r="F67" s="13" t="n">
        <v>29.8</v>
      </c>
      <c r="G67" s="13" t="n">
        <v>25.2</v>
      </c>
      <c r="H67" s="13" t="n">
        <v>34.5</v>
      </c>
      <c r="I67" s="13" t="n">
        <v>138000</v>
      </c>
      <c r="J67" s="13" t="n">
        <v>600</v>
      </c>
    </row>
    <row r="68" customFormat="false" ht="29" hidden="false" customHeight="false" outlineLevel="0" collapsed="false">
      <c r="A68" s="4" t="s">
        <v>472</v>
      </c>
      <c r="B68" s="13" t="s">
        <v>491</v>
      </c>
      <c r="C68" s="13" t="n">
        <v>57.8</v>
      </c>
      <c r="D68" s="13" t="s">
        <v>948</v>
      </c>
      <c r="E68" s="13" t="n">
        <v>60.5</v>
      </c>
      <c r="F68" s="13" t="n">
        <v>25.2</v>
      </c>
      <c r="G68" s="13" t="n">
        <v>22.9</v>
      </c>
      <c r="H68" s="13" t="n">
        <v>27.6</v>
      </c>
      <c r="I68" s="13" t="n">
        <v>652000</v>
      </c>
      <c r="J68" s="13" t="n">
        <v>1600</v>
      </c>
    </row>
    <row r="69" customFormat="false" ht="29" hidden="false" customHeight="false" outlineLevel="0" collapsed="false">
      <c r="A69" s="4" t="s">
        <v>472</v>
      </c>
      <c r="B69" s="13" t="s">
        <v>493</v>
      </c>
      <c r="C69" s="13" t="n">
        <v>58.5</v>
      </c>
      <c r="D69" s="13" t="s">
        <v>1083</v>
      </c>
      <c r="E69" s="13" t="n">
        <v>63</v>
      </c>
      <c r="F69" s="13" t="n">
        <v>30.2</v>
      </c>
      <c r="G69" s="13" t="n">
        <v>26.1</v>
      </c>
      <c r="H69" s="13" t="n">
        <v>34.4</v>
      </c>
      <c r="I69" s="13" t="n">
        <v>329000</v>
      </c>
      <c r="J69" s="13" t="n">
        <v>600</v>
      </c>
    </row>
    <row r="70" customFormat="false" ht="29" hidden="false" customHeight="false" outlineLevel="0" collapsed="false">
      <c r="A70" s="4" t="s">
        <v>472</v>
      </c>
      <c r="B70" s="13" t="s">
        <v>496</v>
      </c>
      <c r="C70" s="13" t="n">
        <v>51.9</v>
      </c>
      <c r="D70" s="13" t="s">
        <v>1085</v>
      </c>
      <c r="E70" s="13" t="n">
        <v>53.8</v>
      </c>
      <c r="F70" s="13" t="n">
        <v>28.2</v>
      </c>
      <c r="G70" s="13" t="n">
        <v>26.4</v>
      </c>
      <c r="H70" s="13" t="n">
        <v>29.9</v>
      </c>
      <c r="I70" s="13" t="n">
        <v>466000</v>
      </c>
      <c r="J70" s="13" t="n">
        <v>3100</v>
      </c>
    </row>
    <row r="71" customFormat="false" ht="29" hidden="false" customHeight="false" outlineLevel="0" collapsed="false">
      <c r="A71" s="4" t="s">
        <v>472</v>
      </c>
      <c r="B71" s="13" t="s">
        <v>504</v>
      </c>
      <c r="C71" s="13" t="n">
        <v>50.3</v>
      </c>
      <c r="D71" s="13" t="s">
        <v>1046</v>
      </c>
      <c r="E71" s="13" t="n">
        <v>52.3</v>
      </c>
      <c r="F71" s="13" t="n">
        <v>35</v>
      </c>
      <c r="G71" s="13" t="n">
        <v>33.1</v>
      </c>
      <c r="H71" s="13" t="n">
        <v>36.9</v>
      </c>
      <c r="I71" s="13" t="n">
        <v>847000</v>
      </c>
      <c r="J71" s="13" t="n">
        <v>3000</v>
      </c>
    </row>
    <row r="72" customFormat="false" ht="15.5" hidden="false" customHeight="false" outlineLevel="0" collapsed="false">
      <c r="A72" s="4" t="s">
        <v>508</v>
      </c>
      <c r="B72" s="13" t="s">
        <v>509</v>
      </c>
      <c r="C72" s="13" t="n">
        <v>52.4</v>
      </c>
      <c r="D72" s="13" t="s">
        <v>940</v>
      </c>
      <c r="E72" s="13" t="n">
        <v>53.9</v>
      </c>
      <c r="F72" s="13" t="n">
        <v>32.4</v>
      </c>
      <c r="G72" s="13" t="n">
        <v>30.9</v>
      </c>
      <c r="H72" s="13" t="n">
        <v>33.8</v>
      </c>
      <c r="I72" s="13" t="n">
        <v>1618000</v>
      </c>
      <c r="J72" s="13" t="n">
        <v>6200</v>
      </c>
    </row>
    <row r="73" customFormat="false" ht="15.5" hidden="false" customHeight="false" outlineLevel="0" collapsed="false">
      <c r="A73" s="4" t="s">
        <v>508</v>
      </c>
      <c r="B73" s="13" t="s">
        <v>512</v>
      </c>
      <c r="C73" s="13" t="n">
        <v>61.1</v>
      </c>
      <c r="D73" s="13" t="s">
        <v>951</v>
      </c>
      <c r="E73" s="13" t="n">
        <v>63</v>
      </c>
      <c r="F73" s="13" t="n">
        <v>26.5</v>
      </c>
      <c r="G73" s="13" t="n">
        <v>24.8</v>
      </c>
      <c r="H73" s="13" t="n">
        <v>28.2</v>
      </c>
      <c r="I73" s="13" t="n">
        <v>1424000</v>
      </c>
      <c r="J73" s="13" t="n">
        <v>3600</v>
      </c>
    </row>
    <row r="74" customFormat="false" ht="15.5" hidden="false" customHeight="false" outlineLevel="0" collapsed="false">
      <c r="A74" s="4" t="s">
        <v>508</v>
      </c>
      <c r="B74" s="13" t="s">
        <v>516</v>
      </c>
      <c r="C74" s="13" t="n">
        <v>49.8</v>
      </c>
      <c r="D74" s="13" t="s">
        <v>828</v>
      </c>
      <c r="E74" s="13" t="n">
        <v>52</v>
      </c>
      <c r="F74" s="13" t="n">
        <v>34.1</v>
      </c>
      <c r="G74" s="13" t="n">
        <v>32</v>
      </c>
      <c r="H74" s="13" t="n">
        <v>36.2</v>
      </c>
      <c r="I74" s="13" t="n">
        <v>905000</v>
      </c>
      <c r="J74" s="13" t="n">
        <v>3200</v>
      </c>
    </row>
    <row r="75" customFormat="false" ht="15.5" hidden="false" customHeight="false" outlineLevel="0" collapsed="false">
      <c r="A75" s="4" t="s">
        <v>508</v>
      </c>
      <c r="B75" s="13" t="s">
        <v>518</v>
      </c>
      <c r="C75" s="13" t="n">
        <v>59.3</v>
      </c>
      <c r="D75" s="13" t="s">
        <v>1086</v>
      </c>
      <c r="E75" s="13" t="n">
        <v>62.2</v>
      </c>
      <c r="F75" s="13" t="n">
        <v>20.3</v>
      </c>
      <c r="G75" s="13" t="n">
        <v>18.1</v>
      </c>
      <c r="H75" s="13" t="n">
        <v>22.6</v>
      </c>
      <c r="I75" s="13" t="n">
        <v>597000</v>
      </c>
      <c r="J75" s="13" t="n">
        <v>1600</v>
      </c>
    </row>
    <row r="76" customFormat="false" ht="15.5" hidden="false" customHeight="false" outlineLevel="0" collapsed="false">
      <c r="A76" s="4" t="s">
        <v>519</v>
      </c>
      <c r="B76" s="13" t="s">
        <v>520</v>
      </c>
      <c r="C76" s="13" t="n">
        <v>56.2</v>
      </c>
      <c r="D76" s="13" t="s">
        <v>944</v>
      </c>
      <c r="E76" s="13" t="n">
        <v>57.7</v>
      </c>
      <c r="F76" s="13" t="n">
        <v>28.8</v>
      </c>
      <c r="G76" s="13" t="n">
        <v>27.5</v>
      </c>
      <c r="H76" s="13" t="n">
        <v>30.1</v>
      </c>
      <c r="I76" s="13" t="n">
        <v>1873000</v>
      </c>
      <c r="J76" s="13" t="n">
        <v>6600</v>
      </c>
    </row>
    <row r="77" customFormat="false" ht="15.5" hidden="false" customHeight="false" outlineLevel="0" collapsed="false">
      <c r="A77" s="4" t="s">
        <v>519</v>
      </c>
      <c r="B77" s="13" t="s">
        <v>523</v>
      </c>
      <c r="C77" s="13" t="n">
        <v>55.6</v>
      </c>
      <c r="D77" s="13" t="s">
        <v>1087</v>
      </c>
      <c r="E77" s="13" t="n">
        <v>57.6</v>
      </c>
      <c r="F77" s="13" t="n">
        <v>31.3</v>
      </c>
      <c r="G77" s="13" t="n">
        <v>29.5</v>
      </c>
      <c r="H77" s="13" t="n">
        <v>33.1</v>
      </c>
      <c r="I77" s="13" t="n">
        <v>1326000</v>
      </c>
      <c r="J77" s="13" t="n">
        <v>3500</v>
      </c>
    </row>
    <row r="78" customFormat="false" ht="15.5" hidden="false" customHeight="false" outlineLevel="0" collapsed="false">
      <c r="A78" s="4" t="s">
        <v>519</v>
      </c>
      <c r="B78" s="13" t="s">
        <v>524</v>
      </c>
      <c r="C78" s="13" t="n">
        <v>57.3</v>
      </c>
      <c r="D78" s="13" t="s">
        <v>892</v>
      </c>
      <c r="E78" s="13" t="n">
        <v>61.5</v>
      </c>
      <c r="F78" s="13" t="n">
        <v>31.4</v>
      </c>
      <c r="G78" s="13" t="n">
        <v>27.4</v>
      </c>
      <c r="H78" s="13" t="n">
        <v>35.3</v>
      </c>
      <c r="I78" s="13" t="n">
        <v>379000</v>
      </c>
      <c r="J78" s="13" t="n">
        <v>800</v>
      </c>
    </row>
    <row r="79" customFormat="false" ht="15.5" hidden="false" customHeight="false" outlineLevel="0" collapsed="false">
      <c r="A79" s="4" t="s">
        <v>519</v>
      </c>
      <c r="B79" s="13" t="s">
        <v>527</v>
      </c>
      <c r="C79" s="13" t="n">
        <v>53.1</v>
      </c>
      <c r="D79" s="13" t="s">
        <v>1088</v>
      </c>
      <c r="E79" s="13" t="n">
        <v>55.2</v>
      </c>
      <c r="F79" s="13" t="n">
        <v>26.9</v>
      </c>
      <c r="G79" s="13" t="n">
        <v>25.1</v>
      </c>
      <c r="H79" s="13" t="n">
        <v>28.7</v>
      </c>
      <c r="I79" s="13" t="n">
        <v>978000</v>
      </c>
      <c r="J79" s="13" t="n">
        <v>3700</v>
      </c>
    </row>
    <row r="80" customFormat="false" ht="29" hidden="false" customHeight="false" outlineLevel="0" collapsed="false">
      <c r="A80" s="4" t="s">
        <v>530</v>
      </c>
      <c r="B80" s="13" t="s">
        <v>531</v>
      </c>
      <c r="C80" s="13" t="n">
        <v>54.7</v>
      </c>
      <c r="D80" s="13" t="s">
        <v>942</v>
      </c>
      <c r="E80" s="13" t="n">
        <v>55.8</v>
      </c>
      <c r="F80" s="13" t="n">
        <v>31.6</v>
      </c>
      <c r="G80" s="13" t="n">
        <v>30.6</v>
      </c>
      <c r="H80" s="13" t="n">
        <v>32.7</v>
      </c>
      <c r="I80" s="13" t="n">
        <v>3436000</v>
      </c>
      <c r="J80" s="13" t="n">
        <v>11400</v>
      </c>
    </row>
    <row r="81" customFormat="false" ht="29" hidden="false" customHeight="false" outlineLevel="0" collapsed="false">
      <c r="A81" s="4" t="s">
        <v>530</v>
      </c>
      <c r="B81" s="13" t="s">
        <v>534</v>
      </c>
      <c r="C81" s="13" t="n">
        <v>55.5</v>
      </c>
      <c r="D81" s="13" t="s">
        <v>921</v>
      </c>
      <c r="E81" s="13" t="n">
        <v>58.3</v>
      </c>
      <c r="F81" s="13" t="n">
        <v>26.6</v>
      </c>
      <c r="G81" s="13" t="n">
        <v>24.2</v>
      </c>
      <c r="H81" s="13" t="n">
        <v>29</v>
      </c>
      <c r="I81" s="13" t="n">
        <v>554000</v>
      </c>
      <c r="J81" s="13" t="n">
        <v>1900</v>
      </c>
    </row>
    <row r="82" customFormat="false" ht="29" hidden="false" customHeight="false" outlineLevel="0" collapsed="false">
      <c r="A82" s="4" t="s">
        <v>530</v>
      </c>
      <c r="B82" s="13" t="s">
        <v>537</v>
      </c>
      <c r="C82" s="13" t="n">
        <v>58.4</v>
      </c>
      <c r="D82" s="13" t="s">
        <v>848</v>
      </c>
      <c r="E82" s="13" t="n">
        <v>63.1</v>
      </c>
      <c r="F82" s="13" t="n">
        <v>22.4</v>
      </c>
      <c r="G82" s="13" t="n">
        <v>18.2</v>
      </c>
      <c r="H82" s="13" t="n">
        <v>26.5</v>
      </c>
      <c r="I82" s="13" t="n">
        <v>212000</v>
      </c>
      <c r="J82" s="13" t="n">
        <v>600</v>
      </c>
    </row>
    <row r="83" customFormat="false" ht="29" hidden="false" customHeight="false" outlineLevel="0" collapsed="false">
      <c r="A83" s="4" t="s">
        <v>530</v>
      </c>
      <c r="B83" s="13" t="s">
        <v>540</v>
      </c>
      <c r="C83" s="13" t="n">
        <v>61.8</v>
      </c>
      <c r="D83" s="13" t="s">
        <v>1089</v>
      </c>
      <c r="E83" s="13" t="n">
        <v>65.7</v>
      </c>
      <c r="F83" s="13" t="n">
        <v>15</v>
      </c>
      <c r="G83" s="13" t="n">
        <v>12</v>
      </c>
      <c r="H83" s="13" t="n">
        <v>17.9</v>
      </c>
      <c r="I83" s="13" t="n">
        <v>352000</v>
      </c>
      <c r="J83" s="13" t="n">
        <v>800</v>
      </c>
    </row>
    <row r="84" customFormat="false" ht="15.5" hidden="false" customHeight="false" outlineLevel="0" collapsed="false">
      <c r="A84" s="4" t="s">
        <v>544</v>
      </c>
      <c r="B84" s="13" t="s">
        <v>545</v>
      </c>
      <c r="C84" s="13" t="n">
        <v>54.6</v>
      </c>
      <c r="D84" s="13" t="s">
        <v>1069</v>
      </c>
      <c r="E84" s="13" t="n">
        <v>55.8</v>
      </c>
      <c r="F84" s="13" t="n">
        <v>31.9</v>
      </c>
      <c r="G84" s="13" t="n">
        <v>30.8</v>
      </c>
      <c r="H84" s="13" t="n">
        <v>33</v>
      </c>
      <c r="I84" s="13" t="n">
        <v>3365000</v>
      </c>
      <c r="J84" s="13" t="n">
        <v>11100</v>
      </c>
    </row>
    <row r="85" customFormat="false" ht="15.5" hidden="false" customHeight="false" outlineLevel="0" collapsed="false">
      <c r="A85" s="4" t="s">
        <v>544</v>
      </c>
      <c r="B85" s="13" t="s">
        <v>547</v>
      </c>
      <c r="C85" s="13" t="n">
        <v>55.7</v>
      </c>
      <c r="D85" s="13" t="s">
        <v>1090</v>
      </c>
      <c r="E85" s="13" t="n">
        <v>58.4</v>
      </c>
      <c r="F85" s="13" t="n">
        <v>27.2</v>
      </c>
      <c r="G85" s="13" t="n">
        <v>24.8</v>
      </c>
      <c r="H85" s="13" t="n">
        <v>29.5</v>
      </c>
      <c r="I85" s="13" t="n">
        <v>580000</v>
      </c>
      <c r="J85" s="13" t="n">
        <v>2000</v>
      </c>
    </row>
    <row r="86" customFormat="false" ht="15.5" hidden="false" customHeight="false" outlineLevel="0" collapsed="false">
      <c r="A86" s="4" t="s">
        <v>544</v>
      </c>
      <c r="B86" s="13" t="s">
        <v>549</v>
      </c>
      <c r="C86" s="13" t="n">
        <v>58.5</v>
      </c>
      <c r="D86" s="13" t="s">
        <v>1091</v>
      </c>
      <c r="E86" s="13" t="n">
        <v>67.4</v>
      </c>
      <c r="F86" s="13" t="n">
        <v>19.9</v>
      </c>
      <c r="G86" s="13" t="n">
        <v>12.9</v>
      </c>
      <c r="H86" s="13" t="n">
        <v>26.9</v>
      </c>
      <c r="I86" s="13" t="n">
        <v>60000</v>
      </c>
      <c r="J86" s="13" t="n">
        <v>200</v>
      </c>
    </row>
    <row r="87" customFormat="false" ht="29" hidden="false" customHeight="false" outlineLevel="0" collapsed="false">
      <c r="A87" s="4" t="s">
        <v>544</v>
      </c>
      <c r="B87" s="13" t="s">
        <v>551</v>
      </c>
      <c r="C87" s="13" t="n">
        <v>59.6</v>
      </c>
      <c r="D87" s="13" t="s">
        <v>1066</v>
      </c>
      <c r="E87" s="13" t="n">
        <v>64</v>
      </c>
      <c r="F87" s="13" t="n">
        <v>20.5</v>
      </c>
      <c r="G87" s="13" t="n">
        <v>16.8</v>
      </c>
      <c r="H87" s="13" t="n">
        <v>24.3</v>
      </c>
      <c r="I87" s="13" t="n">
        <v>249000</v>
      </c>
      <c r="J87" s="13" t="n">
        <v>700</v>
      </c>
    </row>
    <row r="88" customFormat="false" ht="29" hidden="false" customHeight="false" outlineLevel="0" collapsed="false">
      <c r="A88" s="4" t="s">
        <v>544</v>
      </c>
      <c r="B88" s="13" t="s">
        <v>556</v>
      </c>
      <c r="C88" s="13" t="n">
        <v>64.7</v>
      </c>
      <c r="D88" s="13" t="s">
        <v>1092</v>
      </c>
      <c r="E88" s="13" t="n">
        <v>70.4</v>
      </c>
      <c r="F88" s="13" t="n">
        <v>11.7</v>
      </c>
      <c r="G88" s="13" t="n">
        <v>7.9</v>
      </c>
      <c r="H88" s="13" t="n">
        <v>15.5</v>
      </c>
      <c r="I88" s="13" t="n">
        <v>175000</v>
      </c>
      <c r="J88" s="13" t="n">
        <v>400</v>
      </c>
    </row>
    <row r="89" customFormat="false" ht="42.5" hidden="false" customHeight="false" outlineLevel="0" collapsed="false">
      <c r="A89" s="4" t="s">
        <v>544</v>
      </c>
      <c r="B89" s="13" t="s">
        <v>560</v>
      </c>
      <c r="C89" s="13" t="n">
        <v>56.6</v>
      </c>
      <c r="D89" s="13" t="s">
        <v>1068</v>
      </c>
      <c r="E89" s="13" t="n">
        <v>63.5</v>
      </c>
      <c r="F89" s="13" t="n">
        <v>15.6</v>
      </c>
      <c r="G89" s="13" t="n">
        <v>10.6</v>
      </c>
      <c r="H89" s="13" t="n">
        <v>20.7</v>
      </c>
      <c r="I89" s="13" t="n">
        <v>122000</v>
      </c>
      <c r="J89" s="13" t="n">
        <v>300</v>
      </c>
    </row>
    <row r="90" customFormat="false" ht="15.5" hidden="false" customHeight="false" outlineLevel="0" collapsed="false">
      <c r="A90" s="4" t="s">
        <v>562</v>
      </c>
      <c r="B90" s="13" t="s">
        <v>563</v>
      </c>
      <c r="C90" s="13" t="n">
        <v>55.3</v>
      </c>
      <c r="D90" s="13" t="s">
        <v>1083</v>
      </c>
      <c r="E90" s="13" t="n">
        <v>56.6</v>
      </c>
      <c r="F90" s="13" t="n">
        <v>29.2</v>
      </c>
      <c r="G90" s="13" t="n">
        <v>28</v>
      </c>
      <c r="H90" s="13" t="n">
        <v>30.4</v>
      </c>
      <c r="I90" s="13" t="n">
        <v>2723000</v>
      </c>
      <c r="J90" s="13" t="n">
        <v>8300</v>
      </c>
    </row>
    <row r="91" customFormat="false" ht="15.5" hidden="false" customHeight="false" outlineLevel="0" collapsed="false">
      <c r="A91" s="4" t="s">
        <v>562</v>
      </c>
      <c r="B91" s="13" t="s">
        <v>565</v>
      </c>
      <c r="C91" s="13" t="n">
        <v>54.1</v>
      </c>
      <c r="D91" s="13" t="s">
        <v>1093</v>
      </c>
      <c r="E91" s="13" t="n">
        <v>56.2</v>
      </c>
      <c r="F91" s="13" t="n">
        <v>33.1</v>
      </c>
      <c r="G91" s="13" t="n">
        <v>31.1</v>
      </c>
      <c r="H91" s="13" t="n">
        <v>35.1</v>
      </c>
      <c r="I91" s="13" t="n">
        <v>861000</v>
      </c>
      <c r="J91" s="13" t="n">
        <v>3300</v>
      </c>
    </row>
    <row r="92" customFormat="false" ht="15.5" hidden="false" customHeight="false" outlineLevel="0" collapsed="false">
      <c r="A92" s="4" t="s">
        <v>562</v>
      </c>
      <c r="B92" s="13" t="s">
        <v>567</v>
      </c>
      <c r="C92" s="13" t="n">
        <v>54.8</v>
      </c>
      <c r="D92" s="13" t="s">
        <v>1094</v>
      </c>
      <c r="E92" s="13" t="n">
        <v>57.8</v>
      </c>
      <c r="F92" s="13" t="n">
        <v>29.8</v>
      </c>
      <c r="G92" s="13" t="n">
        <v>27.1</v>
      </c>
      <c r="H92" s="13" t="n">
        <v>32.6</v>
      </c>
      <c r="I92" s="13" t="n">
        <v>525000</v>
      </c>
      <c r="J92" s="13" t="n">
        <v>1600</v>
      </c>
    </row>
    <row r="93" customFormat="false" ht="15.5" hidden="false" customHeight="false" outlineLevel="0" collapsed="false">
      <c r="A93" s="4" t="s">
        <v>562</v>
      </c>
      <c r="B93" s="13" t="s">
        <v>570</v>
      </c>
      <c r="C93" s="13" t="n">
        <v>62</v>
      </c>
      <c r="D93" s="13" t="s">
        <v>1089</v>
      </c>
      <c r="E93" s="13" t="n">
        <v>66.1</v>
      </c>
      <c r="F93" s="13" t="n">
        <v>24.3</v>
      </c>
      <c r="G93" s="13" t="n">
        <v>20.7</v>
      </c>
      <c r="H93" s="13" t="n">
        <v>27.9</v>
      </c>
      <c r="I93" s="13" t="n">
        <v>256000</v>
      </c>
      <c r="J93" s="13" t="n">
        <v>900</v>
      </c>
    </row>
    <row r="94" customFormat="false" ht="15.5" hidden="false" customHeight="false" outlineLevel="0" collapsed="false">
      <c r="A94" s="4" t="s">
        <v>562</v>
      </c>
      <c r="B94" s="13" t="s">
        <v>574</v>
      </c>
      <c r="C94" s="13" t="n">
        <v>58</v>
      </c>
      <c r="D94" s="13" t="s">
        <v>1095</v>
      </c>
      <c r="E94" s="13" t="n">
        <v>66.4</v>
      </c>
      <c r="F94" s="13" t="n">
        <v>14.1</v>
      </c>
      <c r="G94" s="13" t="n">
        <v>8.5</v>
      </c>
      <c r="H94" s="13" t="n">
        <v>19.8</v>
      </c>
      <c r="I94" s="13" t="n">
        <v>87000</v>
      </c>
      <c r="J94" s="13" t="n">
        <v>200</v>
      </c>
    </row>
    <row r="95" customFormat="false" ht="29" hidden="false" customHeight="false" outlineLevel="0" collapsed="false">
      <c r="A95" s="4" t="s">
        <v>562</v>
      </c>
      <c r="B95" s="13" t="s">
        <v>576</v>
      </c>
      <c r="C95" s="13" t="n">
        <v>59.1</v>
      </c>
      <c r="D95" s="13" t="s">
        <v>1094</v>
      </c>
      <c r="E95" s="13" t="n">
        <v>66.3</v>
      </c>
      <c r="F95" s="13" t="n">
        <v>21.7</v>
      </c>
      <c r="G95" s="13" t="n">
        <v>15.9</v>
      </c>
      <c r="H95" s="13" t="n">
        <v>27.5</v>
      </c>
      <c r="I95" s="13" t="n">
        <v>93000</v>
      </c>
      <c r="J95" s="13" t="n">
        <v>300</v>
      </c>
    </row>
    <row r="96" customFormat="false" ht="15.5" hidden="false" customHeight="false" outlineLevel="0" collapsed="false">
      <c r="A96" s="4" t="s">
        <v>577</v>
      </c>
      <c r="B96" s="13" t="s">
        <v>578</v>
      </c>
      <c r="C96" s="13" t="n">
        <v>55.4</v>
      </c>
      <c r="D96" s="13" t="s">
        <v>1096</v>
      </c>
      <c r="E96" s="13" t="n">
        <v>56.4</v>
      </c>
      <c r="F96" s="13" t="n">
        <v>29.4</v>
      </c>
      <c r="G96" s="13" t="n">
        <v>28.5</v>
      </c>
      <c r="H96" s="13" t="n">
        <v>30.3</v>
      </c>
      <c r="I96" s="13" t="n">
        <v>4381000</v>
      </c>
      <c r="J96" s="13" t="n">
        <v>14200</v>
      </c>
    </row>
    <row r="97" customFormat="false" ht="29" hidden="false" customHeight="false" outlineLevel="0" collapsed="false">
      <c r="A97" s="4" t="s">
        <v>577</v>
      </c>
      <c r="B97" s="13" t="s">
        <v>579</v>
      </c>
      <c r="C97" s="13" t="n">
        <v>60.8</v>
      </c>
      <c r="D97" s="13" t="s">
        <v>944</v>
      </c>
      <c r="E97" s="13" t="n">
        <v>66.9</v>
      </c>
      <c r="F97" s="13" t="n">
        <v>26.4</v>
      </c>
      <c r="G97" s="13" t="n">
        <v>21.2</v>
      </c>
      <c r="H97" s="13" t="n">
        <v>31.5</v>
      </c>
      <c r="I97" s="13" t="n">
        <v>144000</v>
      </c>
      <c r="J97" s="13" t="n">
        <v>400</v>
      </c>
    </row>
    <row r="98" customFormat="false" ht="15.5" hidden="false" customHeight="false" outlineLevel="0" collapsed="false">
      <c r="A98" s="4" t="s">
        <v>580</v>
      </c>
      <c r="B98" s="13" t="s">
        <v>581</v>
      </c>
      <c r="C98" s="13" t="n">
        <v>69.6</v>
      </c>
      <c r="D98" s="13" t="s">
        <v>756</v>
      </c>
      <c r="E98" s="13" t="n">
        <v>74.9</v>
      </c>
      <c r="F98" s="13" t="n">
        <v>16.4</v>
      </c>
      <c r="G98" s="13" t="n">
        <v>12.5</v>
      </c>
      <c r="H98" s="13" t="n">
        <v>20.4</v>
      </c>
      <c r="I98" s="13" t="n">
        <v>223000</v>
      </c>
      <c r="J98" s="13" t="n">
        <v>400</v>
      </c>
    </row>
    <row r="99" customFormat="false" ht="15.5" hidden="false" customHeight="false" outlineLevel="0" collapsed="false">
      <c r="A99" s="4" t="s">
        <v>580</v>
      </c>
      <c r="B99" s="13" t="s">
        <v>583</v>
      </c>
      <c r="C99" s="13" t="n">
        <v>62.4</v>
      </c>
      <c r="D99" s="13" t="s">
        <v>887</v>
      </c>
      <c r="E99" s="13" t="n">
        <v>65.9</v>
      </c>
      <c r="F99" s="13" t="n">
        <v>20.7</v>
      </c>
      <c r="G99" s="13" t="n">
        <v>17.8</v>
      </c>
      <c r="H99" s="13" t="n">
        <v>23.6</v>
      </c>
      <c r="I99" s="13" t="n">
        <v>422000</v>
      </c>
      <c r="J99" s="13" t="n">
        <v>1000</v>
      </c>
    </row>
    <row r="100" customFormat="false" ht="15.5" hidden="false" customHeight="false" outlineLevel="0" collapsed="false">
      <c r="A100" s="4" t="s">
        <v>580</v>
      </c>
      <c r="B100" s="13" t="s">
        <v>585</v>
      </c>
      <c r="C100" s="13" t="n">
        <v>59</v>
      </c>
      <c r="D100" s="13" t="s">
        <v>1097</v>
      </c>
      <c r="E100" s="13" t="n">
        <v>62.3</v>
      </c>
      <c r="F100" s="13" t="n">
        <v>25.4</v>
      </c>
      <c r="G100" s="13" t="n">
        <v>22.5</v>
      </c>
      <c r="H100" s="13" t="n">
        <v>28.3</v>
      </c>
      <c r="I100" s="13" t="n">
        <v>352000</v>
      </c>
      <c r="J100" s="13" t="n">
        <v>1100</v>
      </c>
    </row>
    <row r="101" customFormat="false" ht="15.5" hidden="false" customHeight="false" outlineLevel="0" collapsed="false">
      <c r="A101" s="4" t="s">
        <v>580</v>
      </c>
      <c r="B101" s="13" t="s">
        <v>586</v>
      </c>
      <c r="C101" s="13" t="n">
        <v>54.9</v>
      </c>
      <c r="D101" s="13" t="s">
        <v>1098</v>
      </c>
      <c r="E101" s="13" t="n">
        <v>58.5</v>
      </c>
      <c r="F101" s="13" t="n">
        <v>33.3</v>
      </c>
      <c r="G101" s="13" t="n">
        <v>29.9</v>
      </c>
      <c r="H101" s="13" t="n">
        <v>36.7</v>
      </c>
      <c r="I101" s="13" t="n">
        <v>368000</v>
      </c>
      <c r="J101" s="13" t="n">
        <v>1000</v>
      </c>
    </row>
    <row r="102" customFormat="false" ht="15.5" hidden="false" customHeight="false" outlineLevel="0" collapsed="false">
      <c r="A102" s="4" t="s">
        <v>580</v>
      </c>
      <c r="B102" s="13" t="s">
        <v>587</v>
      </c>
      <c r="C102" s="13" t="n">
        <v>49.9</v>
      </c>
      <c r="D102" s="13" t="s">
        <v>919</v>
      </c>
      <c r="E102" s="13" t="n">
        <v>52.9</v>
      </c>
      <c r="F102" s="13" t="n">
        <v>33.7</v>
      </c>
      <c r="G102" s="13" t="n">
        <v>30.9</v>
      </c>
      <c r="H102" s="13" t="n">
        <v>36.6</v>
      </c>
      <c r="I102" s="13" t="n">
        <v>403000</v>
      </c>
      <c r="J102" s="13" t="n">
        <v>1500</v>
      </c>
    </row>
    <row r="103" customFormat="false" ht="15.5" hidden="false" customHeight="false" outlineLevel="0" collapsed="false">
      <c r="A103" s="4" t="s">
        <v>580</v>
      </c>
      <c r="B103" s="13" t="s">
        <v>592</v>
      </c>
      <c r="C103" s="13" t="n">
        <v>51.2</v>
      </c>
      <c r="D103" s="13" t="s">
        <v>1047</v>
      </c>
      <c r="E103" s="13" t="n">
        <v>54.1</v>
      </c>
      <c r="F103" s="13" t="n">
        <v>32.7</v>
      </c>
      <c r="G103" s="13" t="n">
        <v>29.9</v>
      </c>
      <c r="H103" s="13" t="n">
        <v>35.4</v>
      </c>
      <c r="I103" s="13" t="n">
        <v>312000</v>
      </c>
      <c r="J103" s="13" t="n">
        <v>1500</v>
      </c>
    </row>
    <row r="104" customFormat="false" ht="15.5" hidden="false" customHeight="false" outlineLevel="0" collapsed="false">
      <c r="A104" s="4" t="s">
        <v>580</v>
      </c>
      <c r="B104" s="13" t="s">
        <v>596</v>
      </c>
      <c r="C104" s="13" t="n">
        <v>51.7</v>
      </c>
      <c r="D104" s="13" t="s">
        <v>1099</v>
      </c>
      <c r="E104" s="13" t="n">
        <v>54.7</v>
      </c>
      <c r="F104" s="13" t="n">
        <v>25.4</v>
      </c>
      <c r="G104" s="13" t="n">
        <v>22.8</v>
      </c>
      <c r="H104" s="13" t="n">
        <v>28.1</v>
      </c>
      <c r="I104" s="13" t="n">
        <v>286000</v>
      </c>
      <c r="J104" s="13" t="n">
        <v>1400</v>
      </c>
    </row>
    <row r="105" customFormat="false" ht="15.5" hidden="false" customHeight="false" outlineLevel="0" collapsed="false">
      <c r="A105" s="4" t="s">
        <v>580</v>
      </c>
      <c r="B105" s="13" t="s">
        <v>599</v>
      </c>
      <c r="C105" s="13" t="n">
        <v>60.1</v>
      </c>
      <c r="D105" s="13" t="s">
        <v>907</v>
      </c>
      <c r="E105" s="13" t="n">
        <v>66.1</v>
      </c>
      <c r="F105" s="13" t="n">
        <v>22.2</v>
      </c>
      <c r="G105" s="13" t="n">
        <v>16.9</v>
      </c>
      <c r="H105" s="13" t="n">
        <v>27.4</v>
      </c>
      <c r="I105" s="13" t="n">
        <v>244000</v>
      </c>
      <c r="J105" s="13" t="n">
        <v>400</v>
      </c>
    </row>
    <row r="106" customFormat="false" ht="15.5" hidden="false" customHeight="false" outlineLevel="0" collapsed="false">
      <c r="A106" s="4" t="s">
        <v>580</v>
      </c>
      <c r="B106" s="13" t="s">
        <v>603</v>
      </c>
      <c r="C106" s="13" t="n">
        <v>61.5</v>
      </c>
      <c r="D106" s="13" t="s">
        <v>1079</v>
      </c>
      <c r="E106" s="13" t="n">
        <v>65.3</v>
      </c>
      <c r="F106" s="13" t="n">
        <v>22.8</v>
      </c>
      <c r="G106" s="13" t="n">
        <v>19.5</v>
      </c>
      <c r="H106" s="13" t="n">
        <v>26</v>
      </c>
      <c r="I106" s="13" t="n">
        <v>387000</v>
      </c>
      <c r="J106" s="13" t="n">
        <v>800</v>
      </c>
    </row>
    <row r="107" customFormat="false" ht="15.5" hidden="false" customHeight="false" outlineLevel="0" collapsed="false">
      <c r="A107" s="4" t="s">
        <v>580</v>
      </c>
      <c r="B107" s="13" t="s">
        <v>606</v>
      </c>
      <c r="C107" s="13" t="n">
        <v>56.5</v>
      </c>
      <c r="D107" s="13" t="s">
        <v>1100</v>
      </c>
      <c r="E107" s="13" t="n">
        <v>60.2</v>
      </c>
      <c r="F107" s="13" t="n">
        <v>29.9</v>
      </c>
      <c r="G107" s="13" t="n">
        <v>26.5</v>
      </c>
      <c r="H107" s="13" t="n">
        <v>33.2</v>
      </c>
      <c r="I107" s="13" t="n">
        <v>333000</v>
      </c>
      <c r="J107" s="13" t="n">
        <v>900</v>
      </c>
    </row>
    <row r="108" customFormat="false" ht="15.5" hidden="false" customHeight="false" outlineLevel="0" collapsed="false">
      <c r="A108" s="4" t="s">
        <v>580</v>
      </c>
      <c r="B108" s="13" t="s">
        <v>608</v>
      </c>
      <c r="C108" s="13" t="n">
        <v>55.4</v>
      </c>
      <c r="D108" s="13" t="s">
        <v>937</v>
      </c>
      <c r="E108" s="13" t="n">
        <v>59.2</v>
      </c>
      <c r="F108" s="13" t="n">
        <v>32.4</v>
      </c>
      <c r="G108" s="13" t="n">
        <v>28.8</v>
      </c>
      <c r="H108" s="13" t="n">
        <v>36.1</v>
      </c>
      <c r="I108" s="13" t="n">
        <v>346000</v>
      </c>
      <c r="J108" s="13" t="n">
        <v>900</v>
      </c>
    </row>
    <row r="109" customFormat="false" ht="15.5" hidden="false" customHeight="false" outlineLevel="0" collapsed="false">
      <c r="A109" s="4" t="s">
        <v>580</v>
      </c>
      <c r="B109" s="13" t="s">
        <v>611</v>
      </c>
      <c r="C109" s="13" t="n">
        <v>46.3</v>
      </c>
      <c r="D109" s="13" t="s">
        <v>507</v>
      </c>
      <c r="E109" s="13" t="n">
        <v>49.7</v>
      </c>
      <c r="F109" s="13" t="n">
        <v>41.7</v>
      </c>
      <c r="G109" s="13" t="n">
        <v>38.3</v>
      </c>
      <c r="H109" s="13" t="n">
        <v>45</v>
      </c>
      <c r="I109" s="13" t="n">
        <v>380000</v>
      </c>
      <c r="J109" s="13" t="n">
        <v>1300</v>
      </c>
    </row>
    <row r="110" customFormat="false" ht="15.5" hidden="false" customHeight="false" outlineLevel="0" collapsed="false">
      <c r="A110" s="4" t="s">
        <v>580</v>
      </c>
      <c r="B110" s="13" t="s">
        <v>614</v>
      </c>
      <c r="C110" s="13" t="n">
        <v>49.5</v>
      </c>
      <c r="D110" s="13" t="s">
        <v>1032</v>
      </c>
      <c r="E110" s="13" t="n">
        <v>52.8</v>
      </c>
      <c r="F110" s="13" t="n">
        <v>37.7</v>
      </c>
      <c r="G110" s="13" t="n">
        <v>34.5</v>
      </c>
      <c r="H110" s="13" t="n">
        <v>40.8</v>
      </c>
      <c r="I110" s="13" t="n">
        <v>287000</v>
      </c>
      <c r="J110" s="13" t="n">
        <v>1300</v>
      </c>
    </row>
    <row r="111" customFormat="false" ht="15.5" hidden="false" customHeight="false" outlineLevel="0" collapsed="false">
      <c r="A111" s="4" t="s">
        <v>580</v>
      </c>
      <c r="B111" s="13" t="s">
        <v>616</v>
      </c>
      <c r="C111" s="13" t="n">
        <v>50.6</v>
      </c>
      <c r="D111" s="13" t="s">
        <v>1055</v>
      </c>
      <c r="E111" s="13" t="n">
        <v>54.1</v>
      </c>
      <c r="F111" s="13" t="n">
        <v>32.4</v>
      </c>
      <c r="G111" s="13" t="n">
        <v>29.2</v>
      </c>
      <c r="H111" s="13" t="n">
        <v>35.7</v>
      </c>
      <c r="I111" s="13" t="n">
        <v>212000</v>
      </c>
      <c r="J111" s="13" t="n">
        <v>1000</v>
      </c>
    </row>
    <row r="112" customFormat="false" ht="15.5" hidden="false" customHeight="false" outlineLevel="0" collapsed="false">
      <c r="A112" s="4" t="s">
        <v>618</v>
      </c>
      <c r="B112" s="13" t="s">
        <v>619</v>
      </c>
      <c r="C112" s="13" t="n">
        <v>64.6</v>
      </c>
      <c r="D112" s="13" t="s">
        <v>1101</v>
      </c>
      <c r="E112" s="13" t="n">
        <v>68.7</v>
      </c>
      <c r="F112" s="13" t="n">
        <v>19.4</v>
      </c>
      <c r="G112" s="13" t="n">
        <v>16.1</v>
      </c>
      <c r="H112" s="13" t="n">
        <v>22.8</v>
      </c>
      <c r="I112" s="13" t="n">
        <v>468000</v>
      </c>
      <c r="J112" s="13" t="n">
        <v>800</v>
      </c>
    </row>
    <row r="113" customFormat="false" ht="15.5" hidden="false" customHeight="false" outlineLevel="0" collapsed="false">
      <c r="A113" s="4" t="s">
        <v>618</v>
      </c>
      <c r="B113" s="13" t="s">
        <v>623</v>
      </c>
      <c r="C113" s="13" t="n">
        <v>62</v>
      </c>
      <c r="D113" s="13" t="s">
        <v>947</v>
      </c>
      <c r="E113" s="13" t="n">
        <v>64.6</v>
      </c>
      <c r="F113" s="13" t="n">
        <v>21.7</v>
      </c>
      <c r="G113" s="13" t="n">
        <v>19.5</v>
      </c>
      <c r="H113" s="13" t="n">
        <v>23.9</v>
      </c>
      <c r="I113" s="13" t="n">
        <v>809000</v>
      </c>
      <c r="J113" s="13" t="n">
        <v>1900</v>
      </c>
    </row>
    <row r="114" customFormat="false" ht="15.5" hidden="false" customHeight="false" outlineLevel="0" collapsed="false">
      <c r="A114" s="4" t="s">
        <v>618</v>
      </c>
      <c r="B114" s="13" t="s">
        <v>624</v>
      </c>
      <c r="C114" s="13" t="n">
        <v>57.8</v>
      </c>
      <c r="D114" s="13" t="s">
        <v>850</v>
      </c>
      <c r="E114" s="13" t="n">
        <v>60.3</v>
      </c>
      <c r="F114" s="13" t="n">
        <v>27.6</v>
      </c>
      <c r="G114" s="13" t="n">
        <v>25.4</v>
      </c>
      <c r="H114" s="13" t="n">
        <v>29.8</v>
      </c>
      <c r="I114" s="13" t="n">
        <v>685000</v>
      </c>
      <c r="J114" s="13" t="n">
        <v>2100</v>
      </c>
    </row>
    <row r="115" customFormat="false" ht="15.5" hidden="false" customHeight="false" outlineLevel="0" collapsed="false">
      <c r="A115" s="4" t="s">
        <v>618</v>
      </c>
      <c r="B115" s="13" t="s">
        <v>626</v>
      </c>
      <c r="C115" s="13" t="n">
        <v>55.2</v>
      </c>
      <c r="D115" s="13" t="s">
        <v>1102</v>
      </c>
      <c r="E115" s="13" t="n">
        <v>57.8</v>
      </c>
      <c r="F115" s="13" t="n">
        <v>32.9</v>
      </c>
      <c r="G115" s="13" t="n">
        <v>30.4</v>
      </c>
      <c r="H115" s="13" t="n">
        <v>35.4</v>
      </c>
      <c r="I115" s="13" t="n">
        <v>715000</v>
      </c>
      <c r="J115" s="13" t="n">
        <v>2000</v>
      </c>
    </row>
    <row r="116" customFormat="false" ht="15.5" hidden="false" customHeight="false" outlineLevel="0" collapsed="false">
      <c r="A116" s="4" t="s">
        <v>618</v>
      </c>
      <c r="B116" s="13" t="s">
        <v>628</v>
      </c>
      <c r="C116" s="13" t="n">
        <v>48.2</v>
      </c>
      <c r="D116" s="13" t="s">
        <v>1057</v>
      </c>
      <c r="E116" s="13" t="n">
        <v>50.4</v>
      </c>
      <c r="F116" s="13" t="n">
        <v>37.6</v>
      </c>
      <c r="G116" s="13" t="n">
        <v>35.4</v>
      </c>
      <c r="H116" s="13" t="n">
        <v>39.8</v>
      </c>
      <c r="I116" s="13" t="n">
        <v>782000</v>
      </c>
      <c r="J116" s="13" t="n">
        <v>2700</v>
      </c>
    </row>
    <row r="117" customFormat="false" ht="15.5" hidden="false" customHeight="false" outlineLevel="0" collapsed="false">
      <c r="A117" s="4" t="s">
        <v>618</v>
      </c>
      <c r="B117" s="13" t="s">
        <v>630</v>
      </c>
      <c r="C117" s="13" t="n">
        <v>50.4</v>
      </c>
      <c r="D117" s="13" t="s">
        <v>1047</v>
      </c>
      <c r="E117" s="13" t="n">
        <v>52.6</v>
      </c>
      <c r="F117" s="13" t="n">
        <v>35</v>
      </c>
      <c r="G117" s="13" t="n">
        <v>33</v>
      </c>
      <c r="H117" s="13" t="n">
        <v>37.1</v>
      </c>
      <c r="I117" s="13" t="n">
        <v>599000</v>
      </c>
      <c r="J117" s="13" t="n">
        <v>2800</v>
      </c>
    </row>
    <row r="118" customFormat="false" ht="15.5" hidden="false" customHeight="false" outlineLevel="0" collapsed="false">
      <c r="A118" s="4" t="s">
        <v>618</v>
      </c>
      <c r="B118" s="13" t="s">
        <v>633</v>
      </c>
      <c r="C118" s="13" t="n">
        <v>51.3</v>
      </c>
      <c r="D118" s="13" t="s">
        <v>1034</v>
      </c>
      <c r="E118" s="13" t="n">
        <v>53.5</v>
      </c>
      <c r="F118" s="13" t="n">
        <v>28.4</v>
      </c>
      <c r="G118" s="13" t="n">
        <v>26.3</v>
      </c>
      <c r="H118" s="13" t="n">
        <v>30.5</v>
      </c>
      <c r="I118" s="13" t="n">
        <v>498000</v>
      </c>
      <c r="J118" s="13" t="n">
        <v>2500</v>
      </c>
    </row>
    <row r="119" customFormat="false" ht="29" hidden="false" customHeight="false" outlineLevel="0" collapsed="false">
      <c r="A119" s="4" t="s">
        <v>637</v>
      </c>
      <c r="B119" s="13" t="s">
        <v>638</v>
      </c>
      <c r="C119" s="13" t="n">
        <v>58.2</v>
      </c>
      <c r="D119" s="13" t="s">
        <v>1086</v>
      </c>
      <c r="E119" s="13" t="n">
        <v>60</v>
      </c>
      <c r="F119" s="13" t="n">
        <v>26</v>
      </c>
      <c r="G119" s="13" t="n">
        <v>24.5</v>
      </c>
      <c r="H119" s="13" t="n">
        <v>27.6</v>
      </c>
      <c r="I119" s="13" t="n">
        <v>1656000</v>
      </c>
      <c r="J119" s="13" t="n">
        <v>4700</v>
      </c>
    </row>
    <row r="120" customFormat="false" ht="29" hidden="false" customHeight="false" outlineLevel="0" collapsed="false">
      <c r="A120" s="4" t="s">
        <v>637</v>
      </c>
      <c r="B120" s="13" t="s">
        <v>643</v>
      </c>
      <c r="C120" s="13" t="n">
        <v>54.1</v>
      </c>
      <c r="D120" s="13" t="s">
        <v>841</v>
      </c>
      <c r="E120" s="13" t="n">
        <v>55.5</v>
      </c>
      <c r="F120" s="13" t="n">
        <v>31.6</v>
      </c>
      <c r="G120" s="13" t="n">
        <v>30.2</v>
      </c>
      <c r="H120" s="13" t="n">
        <v>32.9</v>
      </c>
      <c r="I120" s="13" t="n">
        <v>2156000</v>
      </c>
      <c r="J120" s="13" t="n">
        <v>6100</v>
      </c>
    </row>
    <row r="121" customFormat="false" ht="15.5" hidden="false" customHeight="false" outlineLevel="0" collapsed="false">
      <c r="A121" s="4" t="s">
        <v>637</v>
      </c>
      <c r="B121" s="13" t="s">
        <v>645</v>
      </c>
      <c r="C121" s="13" t="n">
        <v>58.7</v>
      </c>
      <c r="D121" s="13" t="s">
        <v>1078</v>
      </c>
      <c r="E121" s="13" t="n">
        <v>64.6</v>
      </c>
      <c r="F121" s="13" t="n">
        <v>29.9</v>
      </c>
      <c r="G121" s="13" t="n">
        <v>24.4</v>
      </c>
      <c r="H121" s="13" t="n">
        <v>35.4</v>
      </c>
      <c r="I121" s="13" t="n">
        <v>89000</v>
      </c>
      <c r="J121" s="13" t="n">
        <v>400</v>
      </c>
    </row>
    <row r="122" customFormat="false" ht="29" hidden="false" customHeight="false" outlineLevel="0" collapsed="false">
      <c r="A122" s="4" t="s">
        <v>637</v>
      </c>
      <c r="B122" s="13" t="s">
        <v>647</v>
      </c>
      <c r="C122" s="13" t="n">
        <v>52.7</v>
      </c>
      <c r="D122" s="13" t="s">
        <v>1053</v>
      </c>
      <c r="E122" s="13" t="n">
        <v>55.7</v>
      </c>
      <c r="F122" s="13" t="n">
        <v>33.5</v>
      </c>
      <c r="G122" s="13" t="n">
        <v>30.7</v>
      </c>
      <c r="H122" s="13" t="n">
        <v>36.3</v>
      </c>
      <c r="I122" s="13" t="n">
        <v>343000</v>
      </c>
      <c r="J122" s="13" t="n">
        <v>1600</v>
      </c>
    </row>
    <row r="123" customFormat="false" ht="29" hidden="false" customHeight="false" outlineLevel="0" collapsed="false">
      <c r="A123" s="4" t="s">
        <v>637</v>
      </c>
      <c r="B123" s="13" t="s">
        <v>650</v>
      </c>
      <c r="C123" s="13" t="n">
        <v>52.8</v>
      </c>
      <c r="D123" s="13" t="s">
        <v>1070</v>
      </c>
      <c r="E123" s="13" t="n">
        <v>55.5</v>
      </c>
      <c r="F123" s="13" t="n">
        <v>26.2</v>
      </c>
      <c r="G123" s="13" t="n">
        <v>23.9</v>
      </c>
      <c r="H123" s="13" t="n">
        <v>28.6</v>
      </c>
      <c r="I123" s="13" t="n">
        <v>313000</v>
      </c>
      <c r="J123" s="13" t="n">
        <v>1900</v>
      </c>
    </row>
    <row r="124" customFormat="false" ht="29" hidden="false" customHeight="false" outlineLevel="0" collapsed="false">
      <c r="A124" s="4" t="s">
        <v>653</v>
      </c>
      <c r="B124" s="13" t="s">
        <v>654</v>
      </c>
      <c r="C124" s="13" t="n">
        <v>49.4</v>
      </c>
      <c r="D124" s="13" t="s">
        <v>1040</v>
      </c>
      <c r="E124" s="13" t="n">
        <v>51.7</v>
      </c>
      <c r="F124" s="13" t="n">
        <v>34.8</v>
      </c>
      <c r="G124" s="13" t="n">
        <v>32.6</v>
      </c>
      <c r="H124" s="13" t="n">
        <v>37.1</v>
      </c>
      <c r="I124" s="13" t="n">
        <v>837000</v>
      </c>
      <c r="J124" s="13" t="n">
        <v>2700</v>
      </c>
    </row>
    <row r="125" customFormat="false" ht="29" hidden="false" customHeight="false" outlineLevel="0" collapsed="false">
      <c r="A125" s="4" t="s">
        <v>653</v>
      </c>
      <c r="B125" s="13" t="s">
        <v>658</v>
      </c>
      <c r="C125" s="13" t="n">
        <v>56.1</v>
      </c>
      <c r="D125" s="13" t="s">
        <v>942</v>
      </c>
      <c r="E125" s="13" t="n">
        <v>58.8</v>
      </c>
      <c r="F125" s="13" t="n">
        <v>28.9</v>
      </c>
      <c r="G125" s="13" t="n">
        <v>26.5</v>
      </c>
      <c r="H125" s="13" t="n">
        <v>31.3</v>
      </c>
      <c r="I125" s="13" t="n">
        <v>750000</v>
      </c>
      <c r="J125" s="13" t="n">
        <v>2200</v>
      </c>
    </row>
    <row r="126" customFormat="false" ht="29" hidden="false" customHeight="false" outlineLevel="0" collapsed="false">
      <c r="A126" s="4" t="s">
        <v>653</v>
      </c>
      <c r="B126" s="13" t="s">
        <v>659</v>
      </c>
      <c r="C126" s="13" t="n">
        <v>58.1</v>
      </c>
      <c r="D126" s="13" t="s">
        <v>1103</v>
      </c>
      <c r="E126" s="13" t="n">
        <v>61</v>
      </c>
      <c r="F126" s="13" t="n">
        <v>31.1</v>
      </c>
      <c r="G126" s="13" t="n">
        <v>28.4</v>
      </c>
      <c r="H126" s="13" t="n">
        <v>33.8</v>
      </c>
      <c r="I126" s="13" t="n">
        <v>566000</v>
      </c>
      <c r="J126" s="13" t="n">
        <v>1700</v>
      </c>
    </row>
    <row r="127" customFormat="false" ht="29" hidden="false" customHeight="false" outlineLevel="0" collapsed="false">
      <c r="A127" s="4" t="s">
        <v>653</v>
      </c>
      <c r="B127" s="13" t="s">
        <v>660</v>
      </c>
      <c r="C127" s="13" t="n">
        <v>59.2</v>
      </c>
      <c r="D127" s="13" t="s">
        <v>1065</v>
      </c>
      <c r="E127" s="13" t="n">
        <v>60.8</v>
      </c>
      <c r="F127" s="13" t="n">
        <v>26.1</v>
      </c>
      <c r="G127" s="13" t="n">
        <v>24.7</v>
      </c>
      <c r="H127" s="13" t="n">
        <v>27.6</v>
      </c>
      <c r="I127" s="13" t="n">
        <v>1669000</v>
      </c>
      <c r="J127" s="13" t="n">
        <v>5100</v>
      </c>
    </row>
    <row r="128" customFormat="false" ht="15.5" hidden="false" customHeight="false" outlineLevel="0" collapsed="false">
      <c r="A128" s="4" t="s">
        <v>653</v>
      </c>
      <c r="B128" s="13" t="s">
        <v>663</v>
      </c>
      <c r="C128" s="13" t="n">
        <v>56</v>
      </c>
      <c r="D128" s="13" t="s">
        <v>1093</v>
      </c>
      <c r="E128" s="13" t="n">
        <v>60</v>
      </c>
      <c r="F128" s="13" t="n">
        <v>26</v>
      </c>
      <c r="G128" s="13" t="n">
        <v>22.5</v>
      </c>
      <c r="H128" s="13" t="n">
        <v>29.4</v>
      </c>
      <c r="I128" s="13" t="n">
        <v>202000</v>
      </c>
      <c r="J128" s="13" t="n">
        <v>900</v>
      </c>
    </row>
    <row r="129" customFormat="false" ht="15.5" hidden="false" customHeight="false" outlineLevel="0" collapsed="false">
      <c r="A129" s="4" t="s">
        <v>653</v>
      </c>
      <c r="B129" s="13" t="s">
        <v>664</v>
      </c>
      <c r="C129" s="13" t="n">
        <v>49.3</v>
      </c>
      <c r="D129" s="13" t="s">
        <v>889</v>
      </c>
      <c r="E129" s="13" t="n">
        <v>52.1</v>
      </c>
      <c r="F129" s="13" t="n">
        <v>31.5</v>
      </c>
      <c r="G129" s="13" t="n">
        <v>29</v>
      </c>
      <c r="H129" s="13" t="n">
        <v>34</v>
      </c>
      <c r="I129" s="13" t="n">
        <v>505000</v>
      </c>
      <c r="J129" s="13" t="n">
        <v>2100</v>
      </c>
    </row>
    <row r="130" customFormat="false" ht="15.5" hidden="false" customHeight="false" outlineLevel="0" collapsed="false">
      <c r="A130" s="4" t="s">
        <v>665</v>
      </c>
      <c r="B130" s="13" t="s">
        <v>666</v>
      </c>
      <c r="C130" s="13" t="n">
        <v>50.7</v>
      </c>
      <c r="D130" s="13" t="s">
        <v>1063</v>
      </c>
      <c r="E130" s="13" t="n">
        <v>52.1</v>
      </c>
      <c r="F130" s="13" t="n">
        <v>32.5</v>
      </c>
      <c r="G130" s="13" t="n">
        <v>31.1</v>
      </c>
      <c r="H130" s="13" t="n">
        <v>33.8</v>
      </c>
      <c r="I130" s="13" t="n">
        <v>1805000</v>
      </c>
      <c r="J130" s="13" t="n">
        <v>7200</v>
      </c>
    </row>
    <row r="131" customFormat="false" ht="15.5" hidden="false" customHeight="false" outlineLevel="0" collapsed="false">
      <c r="A131" s="4" t="s">
        <v>665</v>
      </c>
      <c r="B131" s="13" t="s">
        <v>668</v>
      </c>
      <c r="C131" s="13" t="n">
        <v>58.5</v>
      </c>
      <c r="D131" s="13" t="s">
        <v>1104</v>
      </c>
      <c r="E131" s="13" t="n">
        <v>59.9</v>
      </c>
      <c r="F131" s="13" t="n">
        <v>27.4</v>
      </c>
      <c r="G131" s="13" t="n">
        <v>26.2</v>
      </c>
      <c r="H131" s="13" t="n">
        <v>28.7</v>
      </c>
      <c r="I131" s="13" t="n">
        <v>2690000</v>
      </c>
      <c r="J131" s="13" t="n">
        <v>7300</v>
      </c>
    </row>
    <row r="132" customFormat="false" ht="15.5" hidden="false" customHeight="false" outlineLevel="0" collapsed="false">
      <c r="A132" s="4" t="s">
        <v>665</v>
      </c>
      <c r="B132" s="13" t="s">
        <v>670</v>
      </c>
      <c r="C132" s="13" t="n">
        <v>64.3</v>
      </c>
      <c r="D132" s="13" t="s">
        <v>948</v>
      </c>
      <c r="E132" s="13" t="n">
        <v>73.5</v>
      </c>
      <c r="F132" s="13" t="n">
        <v>19.7</v>
      </c>
      <c r="G132" s="13" t="n">
        <v>12.8</v>
      </c>
      <c r="H132" s="13" t="n">
        <v>26.7</v>
      </c>
      <c r="I132" s="13" t="n">
        <v>61000</v>
      </c>
      <c r="J132" s="13" t="n">
        <v>200</v>
      </c>
    </row>
    <row r="133" customFormat="false" ht="29" hidden="false" customHeight="false" outlineLevel="0" collapsed="false">
      <c r="A133" s="4" t="s">
        <v>671</v>
      </c>
      <c r="B133" s="13" t="s">
        <v>672</v>
      </c>
      <c r="C133" s="13" t="n">
        <v>55.5</v>
      </c>
      <c r="D133" s="13" t="s">
        <v>1058</v>
      </c>
      <c r="E133" s="13" t="n">
        <v>56.5</v>
      </c>
      <c r="F133" s="13" t="n">
        <v>29.1</v>
      </c>
      <c r="G133" s="13" t="n">
        <v>28.2</v>
      </c>
      <c r="H133" s="13" t="n">
        <v>30.1</v>
      </c>
      <c r="I133" s="13" t="n">
        <v>4387000</v>
      </c>
      <c r="J133" s="13" t="n">
        <v>14100</v>
      </c>
    </row>
    <row r="134" customFormat="false" ht="29" hidden="false" customHeight="false" outlineLevel="0" collapsed="false">
      <c r="A134" s="4" t="s">
        <v>671</v>
      </c>
      <c r="B134" s="13" t="s">
        <v>673</v>
      </c>
      <c r="C134" s="13" t="n">
        <v>54.8</v>
      </c>
      <c r="D134" s="13" t="s">
        <v>1064</v>
      </c>
      <c r="E134" s="13" t="n">
        <v>59.6</v>
      </c>
      <c r="F134" s="13" t="n">
        <v>34.2</v>
      </c>
      <c r="G134" s="13" t="n">
        <v>29.6</v>
      </c>
      <c r="H134" s="13" t="n">
        <v>38.7</v>
      </c>
      <c r="I134" s="13" t="n">
        <v>168000</v>
      </c>
      <c r="J134" s="13" t="n">
        <v>600</v>
      </c>
    </row>
    <row r="135" customFormat="false" ht="29" hidden="false" customHeight="false" outlineLevel="0" collapsed="false">
      <c r="A135" s="4" t="s">
        <v>674</v>
      </c>
      <c r="B135" s="13" t="s">
        <v>675</v>
      </c>
      <c r="C135" s="13" t="n">
        <v>57.7</v>
      </c>
      <c r="D135" s="13" t="s">
        <v>1105</v>
      </c>
      <c r="E135" s="13" t="n">
        <v>58.9</v>
      </c>
      <c r="F135" s="13" t="n">
        <v>27</v>
      </c>
      <c r="G135" s="13" t="n">
        <v>25.9</v>
      </c>
      <c r="H135" s="13" t="n">
        <v>28</v>
      </c>
      <c r="I135" s="13" t="n">
        <v>3379000</v>
      </c>
      <c r="J135" s="13" t="n">
        <v>10100</v>
      </c>
    </row>
    <row r="136" customFormat="false" ht="29" hidden="false" customHeight="false" outlineLevel="0" collapsed="false">
      <c r="A136" s="4" t="s">
        <v>674</v>
      </c>
      <c r="B136" s="13" t="s">
        <v>677</v>
      </c>
      <c r="C136" s="13" t="n">
        <v>49</v>
      </c>
      <c r="D136" s="13" t="s">
        <v>1106</v>
      </c>
      <c r="E136" s="13" t="n">
        <v>50.8</v>
      </c>
      <c r="F136" s="13" t="n">
        <v>36</v>
      </c>
      <c r="G136" s="13" t="n">
        <v>34.3</v>
      </c>
      <c r="H136" s="13" t="n">
        <v>37.8</v>
      </c>
      <c r="I136" s="13" t="n">
        <v>1177000</v>
      </c>
      <c r="J136" s="13" t="n">
        <v>4600</v>
      </c>
    </row>
    <row r="137" customFormat="false" ht="15.5" hidden="false" customHeight="false" outlineLevel="0" collapsed="false">
      <c r="A137" s="4" t="s">
        <v>680</v>
      </c>
      <c r="B137" s="13" t="s">
        <v>681</v>
      </c>
      <c r="C137" s="13" t="n">
        <v>55.9</v>
      </c>
      <c r="D137" s="13" t="s">
        <v>1107</v>
      </c>
      <c r="E137" s="13" t="n">
        <v>57</v>
      </c>
      <c r="F137" s="13" t="n">
        <v>28.6</v>
      </c>
      <c r="G137" s="13" t="n">
        <v>27.6</v>
      </c>
      <c r="H137" s="13" t="n">
        <v>29.6</v>
      </c>
      <c r="I137" s="13" t="n">
        <v>3985000</v>
      </c>
      <c r="J137" s="13" t="n">
        <v>12700</v>
      </c>
    </row>
    <row r="138" customFormat="false" ht="15.5" hidden="false" customHeight="false" outlineLevel="0" collapsed="false">
      <c r="A138" s="4" t="s">
        <v>680</v>
      </c>
      <c r="B138" s="13" t="s">
        <v>682</v>
      </c>
      <c r="C138" s="13" t="n">
        <v>52.3</v>
      </c>
      <c r="D138" s="13" t="s">
        <v>1095</v>
      </c>
      <c r="E138" s="13" t="n">
        <v>55</v>
      </c>
      <c r="F138" s="13" t="n">
        <v>34.4</v>
      </c>
      <c r="G138" s="13" t="n">
        <v>31.8</v>
      </c>
      <c r="H138" s="13" t="n">
        <v>37</v>
      </c>
      <c r="I138" s="13" t="n">
        <v>570000</v>
      </c>
      <c r="J138" s="13" t="n">
        <v>2000</v>
      </c>
    </row>
    <row r="139" customFormat="false" ht="15.5" hidden="false" customHeight="false" outlineLevel="0" collapsed="false">
      <c r="A139" s="4" t="s">
        <v>686</v>
      </c>
      <c r="B139" s="13" t="s">
        <v>687</v>
      </c>
      <c r="C139" s="13" t="n">
        <v>55.7</v>
      </c>
      <c r="D139" s="13" t="s">
        <v>926</v>
      </c>
      <c r="E139" s="13" t="n">
        <v>56.8</v>
      </c>
      <c r="F139" s="13" t="n">
        <v>28.2</v>
      </c>
      <c r="G139" s="13" t="n">
        <v>27.2</v>
      </c>
      <c r="H139" s="13" t="n">
        <v>29.2</v>
      </c>
      <c r="I139" s="13" t="n">
        <v>3780000</v>
      </c>
      <c r="J139" s="13" t="n">
        <v>12300</v>
      </c>
    </row>
    <row r="140" customFormat="false" ht="15.5" hidden="false" customHeight="false" outlineLevel="0" collapsed="false">
      <c r="A140" s="4" t="s">
        <v>686</v>
      </c>
      <c r="B140" s="13" t="s">
        <v>688</v>
      </c>
      <c r="C140" s="13" t="n">
        <v>54.6</v>
      </c>
      <c r="D140" s="13" t="s">
        <v>943</v>
      </c>
      <c r="E140" s="13" t="n">
        <v>57</v>
      </c>
      <c r="F140" s="13" t="n">
        <v>34.9</v>
      </c>
      <c r="G140" s="13" t="n">
        <v>32.6</v>
      </c>
      <c r="H140" s="13" t="n">
        <v>37.2</v>
      </c>
      <c r="I140" s="13" t="n">
        <v>776000</v>
      </c>
      <c r="J140" s="13" t="n">
        <v>2400</v>
      </c>
    </row>
    <row r="141" customFormat="false" ht="29" hidden="false" customHeight="false" outlineLevel="0" collapsed="false">
      <c r="A141" s="4" t="s">
        <v>991</v>
      </c>
      <c r="B141" s="13" t="s">
        <v>992</v>
      </c>
      <c r="C141" s="13" t="n">
        <v>49.4</v>
      </c>
      <c r="D141" s="13" t="s">
        <v>1033</v>
      </c>
      <c r="E141" s="13" t="n">
        <v>53.6</v>
      </c>
      <c r="F141" s="13" t="n">
        <v>32.1</v>
      </c>
      <c r="G141" s="13" t="n">
        <v>28.3</v>
      </c>
      <c r="H141" s="13" t="n">
        <v>36</v>
      </c>
      <c r="I141" s="13" t="n">
        <v>149000</v>
      </c>
      <c r="J141" s="13" t="n">
        <v>800</v>
      </c>
    </row>
    <row r="142" customFormat="false" ht="15.5" hidden="false" customHeight="false" outlineLevel="0" collapsed="false">
      <c r="A142" s="4" t="s">
        <v>991</v>
      </c>
      <c r="B142" s="13" t="s">
        <v>993</v>
      </c>
      <c r="C142" s="13" t="n">
        <v>59.4</v>
      </c>
      <c r="D142" s="13" t="s">
        <v>1076</v>
      </c>
      <c r="E142" s="13" t="n">
        <v>62.9</v>
      </c>
      <c r="F142" s="13" t="n">
        <v>33.1</v>
      </c>
      <c r="G142" s="13" t="n">
        <v>29.8</v>
      </c>
      <c r="H142" s="13" t="n">
        <v>36.4</v>
      </c>
      <c r="I142" s="13" t="n">
        <v>307000</v>
      </c>
      <c r="J142" s="13" t="n">
        <v>1000</v>
      </c>
    </row>
    <row r="143" customFormat="false" ht="29" hidden="false" customHeight="false" outlineLevel="0" collapsed="false">
      <c r="A143" s="4" t="s">
        <v>991</v>
      </c>
      <c r="B143" s="13" t="s">
        <v>277</v>
      </c>
      <c r="C143" s="13" t="n">
        <v>57.9</v>
      </c>
      <c r="D143" s="13" t="s">
        <v>921</v>
      </c>
      <c r="E143" s="13" t="n">
        <v>63.2</v>
      </c>
      <c r="F143" s="13" t="n">
        <v>31.8</v>
      </c>
      <c r="G143" s="13" t="n">
        <v>26.8</v>
      </c>
      <c r="H143" s="13" t="n">
        <v>36.8</v>
      </c>
      <c r="I143" s="13" t="n">
        <v>124000</v>
      </c>
      <c r="J143" s="13" t="n">
        <v>700</v>
      </c>
    </row>
    <row r="144" customFormat="false" ht="15.5" hidden="false" customHeight="false" outlineLevel="0" collapsed="false">
      <c r="A144" s="4" t="s">
        <v>991</v>
      </c>
      <c r="B144" s="13" t="s">
        <v>994</v>
      </c>
      <c r="C144" s="13" t="n">
        <v>60.2</v>
      </c>
      <c r="D144" s="13" t="s">
        <v>1065</v>
      </c>
      <c r="E144" s="13" t="n">
        <v>62.9</v>
      </c>
      <c r="F144" s="13" t="n">
        <v>23.8</v>
      </c>
      <c r="G144" s="13" t="n">
        <v>21.4</v>
      </c>
      <c r="H144" s="13" t="n">
        <v>26.1</v>
      </c>
      <c r="I144" s="13" t="n">
        <v>694000</v>
      </c>
      <c r="J144" s="13" t="n">
        <v>1800</v>
      </c>
    </row>
    <row r="145" customFormat="false" ht="15.5" hidden="false" customHeight="false" outlineLevel="0" collapsed="false">
      <c r="A145" s="4" t="s">
        <v>991</v>
      </c>
      <c r="B145" s="13" t="s">
        <v>453</v>
      </c>
      <c r="C145" s="13" t="n">
        <v>54</v>
      </c>
      <c r="D145" s="13" t="s">
        <v>940</v>
      </c>
      <c r="E145" s="13" t="n">
        <v>57.1</v>
      </c>
      <c r="F145" s="13" t="n">
        <v>31.2</v>
      </c>
      <c r="G145" s="13" t="n">
        <v>28.3</v>
      </c>
      <c r="H145" s="13" t="n">
        <v>34.2</v>
      </c>
      <c r="I145" s="13" t="n">
        <v>553000</v>
      </c>
      <c r="J145" s="13" t="n">
        <v>1300</v>
      </c>
    </row>
    <row r="146" customFormat="false" ht="29" hidden="false" customHeight="false" outlineLevel="0" collapsed="false">
      <c r="A146" s="4" t="s">
        <v>991</v>
      </c>
      <c r="B146" s="13" t="s">
        <v>995</v>
      </c>
      <c r="C146" s="13" t="n">
        <v>63.6</v>
      </c>
      <c r="D146" s="13" t="s">
        <v>927</v>
      </c>
      <c r="E146" s="13" t="n">
        <v>67.5</v>
      </c>
      <c r="F146" s="13" t="n">
        <v>22.4</v>
      </c>
      <c r="G146" s="13" t="n">
        <v>19</v>
      </c>
      <c r="H146" s="13" t="n">
        <v>25.7</v>
      </c>
      <c r="I146" s="13" t="n">
        <v>221000</v>
      </c>
      <c r="J146" s="13" t="n">
        <v>900</v>
      </c>
    </row>
    <row r="147" customFormat="false" ht="15.5" hidden="false" customHeight="false" outlineLevel="0" collapsed="false">
      <c r="A147" s="4" t="s">
        <v>991</v>
      </c>
      <c r="B147" s="13" t="s">
        <v>996</v>
      </c>
      <c r="C147" s="13" t="n">
        <v>55.4</v>
      </c>
      <c r="D147" s="13" t="s">
        <v>943</v>
      </c>
      <c r="E147" s="13" t="n">
        <v>58.7</v>
      </c>
      <c r="F147" s="13" t="n">
        <v>24</v>
      </c>
      <c r="G147" s="13" t="n">
        <v>21.3</v>
      </c>
      <c r="H147" s="13" t="n">
        <v>26.7</v>
      </c>
      <c r="I147" s="13" t="n">
        <v>440000</v>
      </c>
      <c r="J147" s="13" t="n">
        <v>1100</v>
      </c>
    </row>
    <row r="148" customFormat="false" ht="15.5" hidden="false" customHeight="false" outlineLevel="0" collapsed="false">
      <c r="A148" s="4" t="s">
        <v>991</v>
      </c>
      <c r="B148" s="13" t="s">
        <v>330</v>
      </c>
      <c r="C148" s="13" t="n">
        <v>57.6</v>
      </c>
      <c r="D148" s="13" t="s">
        <v>848</v>
      </c>
      <c r="E148" s="13" t="n">
        <v>61.7</v>
      </c>
      <c r="F148" s="13" t="n">
        <v>31.4</v>
      </c>
      <c r="G148" s="13" t="n">
        <v>27.7</v>
      </c>
      <c r="H148" s="13" t="n">
        <v>35.2</v>
      </c>
      <c r="I148" s="13" t="n">
        <v>310000</v>
      </c>
      <c r="J148" s="13" t="n">
        <v>800</v>
      </c>
    </row>
    <row r="149" customFormat="false" ht="15.5" hidden="false" customHeight="false" outlineLevel="0" collapsed="false">
      <c r="A149" s="4" t="s">
        <v>991</v>
      </c>
      <c r="B149" s="13" t="s">
        <v>437</v>
      </c>
      <c r="C149" s="13" t="n">
        <v>52.8</v>
      </c>
      <c r="D149" s="13" t="s">
        <v>1077</v>
      </c>
      <c r="E149" s="13" t="n">
        <v>56.4</v>
      </c>
      <c r="F149" s="13" t="n">
        <v>34.2</v>
      </c>
      <c r="G149" s="13" t="n">
        <v>30.7</v>
      </c>
      <c r="H149" s="13" t="n">
        <v>37.6</v>
      </c>
      <c r="I149" s="13" t="n">
        <v>252000</v>
      </c>
      <c r="J149" s="13" t="n">
        <v>1100</v>
      </c>
    </row>
    <row r="150" customFormat="false" ht="29" hidden="false" customHeight="false" outlineLevel="0" collapsed="false">
      <c r="A150" s="4" t="s">
        <v>991</v>
      </c>
      <c r="B150" s="13" t="s">
        <v>997</v>
      </c>
      <c r="C150" s="13" t="n">
        <v>49.3</v>
      </c>
      <c r="D150" s="13" t="s">
        <v>1057</v>
      </c>
      <c r="E150" s="13" t="n">
        <v>52.6</v>
      </c>
      <c r="F150" s="13" t="n">
        <v>33.2</v>
      </c>
      <c r="G150" s="13" t="n">
        <v>30.1</v>
      </c>
      <c r="H150" s="13" t="n">
        <v>36.3</v>
      </c>
      <c r="I150" s="13" t="n">
        <v>418000</v>
      </c>
      <c r="J150" s="13" t="n">
        <v>1300</v>
      </c>
    </row>
    <row r="151" customFormat="false" ht="15.5" hidden="false" customHeight="false" outlineLevel="0" collapsed="false">
      <c r="A151" s="4" t="s">
        <v>991</v>
      </c>
      <c r="B151" s="13" t="s">
        <v>998</v>
      </c>
      <c r="C151" s="13" t="n">
        <v>53.4</v>
      </c>
      <c r="D151" s="13" t="s">
        <v>1095</v>
      </c>
      <c r="E151" s="13" t="n">
        <v>57.3</v>
      </c>
      <c r="F151" s="13" t="n">
        <v>29.2</v>
      </c>
      <c r="G151" s="13" t="n">
        <v>25.6</v>
      </c>
      <c r="H151" s="13" t="n">
        <v>32.8</v>
      </c>
      <c r="I151" s="13" t="n">
        <v>258000</v>
      </c>
      <c r="J151" s="13" t="n">
        <v>1500</v>
      </c>
    </row>
    <row r="152" customFormat="false" ht="15.5" hidden="false" customHeight="false" outlineLevel="0" collapsed="false">
      <c r="A152" s="4" t="s">
        <v>991</v>
      </c>
      <c r="B152" s="13" t="s">
        <v>467</v>
      </c>
      <c r="C152" s="13" t="n">
        <v>49.8</v>
      </c>
      <c r="D152" s="13" t="s">
        <v>928</v>
      </c>
      <c r="E152" s="13" t="n">
        <v>53.3</v>
      </c>
      <c r="F152" s="13" t="n">
        <v>33.9</v>
      </c>
      <c r="G152" s="13" t="n">
        <v>30.6</v>
      </c>
      <c r="H152" s="13" t="n">
        <v>37.2</v>
      </c>
      <c r="I152" s="13" t="n">
        <v>348000</v>
      </c>
      <c r="J152" s="13" t="n">
        <v>1000</v>
      </c>
    </row>
    <row r="153" customFormat="false" ht="15.5" hidden="false" customHeight="false" outlineLevel="0" collapsed="false">
      <c r="A153" s="4" t="s">
        <v>991</v>
      </c>
      <c r="B153" s="13" t="s">
        <v>999</v>
      </c>
      <c r="C153" s="13" t="n">
        <v>56.1</v>
      </c>
      <c r="D153" s="13" t="s">
        <v>1078</v>
      </c>
      <c r="E153" s="13" t="n">
        <v>59.3</v>
      </c>
      <c r="F153" s="13" t="n">
        <v>28.7</v>
      </c>
      <c r="G153" s="13" t="n">
        <v>25.8</v>
      </c>
      <c r="H153" s="13" t="n">
        <v>31.6</v>
      </c>
      <c r="I153" s="13" t="n">
        <v>483000</v>
      </c>
      <c r="J153" s="13" t="n">
        <v>1300</v>
      </c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/>
    <oddFooter/>
    <firstHeader/>
    <firstFooter/>
  </headerFooter>
  <tableParts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15" customHeight="true" zeroHeight="false" outlineLevelRow="0" outlineLevelCol="0"/>
  <cols>
    <col collapsed="false" customWidth="true" hidden="false" outlineLevel="0" max="1" min="1" style="1" width="33.16"/>
    <col collapsed="false" customWidth="true" hidden="false" outlineLevel="0" max="16" min="2" style="1" width="16.92"/>
    <col collapsed="false" customWidth="false" hidden="false" outlineLevel="0" max="16384" min="17" style="1" width="11.73"/>
  </cols>
  <sheetData>
    <row r="1" customFormat="false" ht="19.7" hidden="false" customHeight="false" outlineLevel="0" collapsed="false">
      <c r="A1" s="6" t="s">
        <v>44</v>
      </c>
    </row>
    <row r="2" customFormat="false" ht="15" hidden="false" customHeight="false" outlineLevel="0" collapsed="false">
      <c r="A2" s="1" t="s">
        <v>28</v>
      </c>
    </row>
    <row r="3" customFormat="false" ht="15" hidden="false" customHeight="false" outlineLevel="0" collapsed="false">
      <c r="A3" s="10" t="str">
        <f aca="false">HYPERLINK("#'Contents'!A1", "Back to Contents page")</f>
        <v>Back to Contents page</v>
      </c>
    </row>
    <row r="4" customFormat="false" ht="15" hidden="false" customHeight="false" outlineLevel="0" collapsed="false">
      <c r="A4" s="1" t="s">
        <v>978</v>
      </c>
    </row>
    <row r="5" customFormat="false" ht="42.5" hidden="false" customHeight="false" outlineLevel="0" collapsed="false">
      <c r="A5" s="11" t="s">
        <v>109</v>
      </c>
      <c r="B5" s="12" t="s">
        <v>110</v>
      </c>
      <c r="C5" s="12" t="s">
        <v>1006</v>
      </c>
      <c r="D5" s="12" t="s">
        <v>1007</v>
      </c>
      <c r="E5" s="12" t="s">
        <v>1008</v>
      </c>
      <c r="F5" s="12" t="s">
        <v>1009</v>
      </c>
      <c r="G5" s="12" t="s">
        <v>1010</v>
      </c>
      <c r="H5" s="12" t="s">
        <v>1011</v>
      </c>
      <c r="I5" s="12" t="s">
        <v>1012</v>
      </c>
      <c r="J5" s="12" t="s">
        <v>1013</v>
      </c>
      <c r="K5" s="12" t="s">
        <v>1014</v>
      </c>
      <c r="L5" s="12" t="s">
        <v>1015</v>
      </c>
      <c r="M5" s="12" t="s">
        <v>1016</v>
      </c>
      <c r="N5" s="12" t="s">
        <v>1017</v>
      </c>
      <c r="O5" s="12" t="s">
        <v>126</v>
      </c>
      <c r="P5" s="12" t="s">
        <v>127</v>
      </c>
    </row>
    <row r="6" customFormat="false" ht="15.5" hidden="false" customHeight="false" outlineLevel="0" collapsed="false">
      <c r="A6" s="4" t="s">
        <v>128</v>
      </c>
      <c r="B6" s="13" t="s">
        <v>128</v>
      </c>
      <c r="C6" s="13" t="s">
        <v>649</v>
      </c>
      <c r="D6" s="13" t="s">
        <v>416</v>
      </c>
      <c r="E6" s="13" t="s">
        <v>698</v>
      </c>
      <c r="F6" s="13" t="n">
        <v>45.8</v>
      </c>
      <c r="G6" s="13" t="s">
        <v>386</v>
      </c>
      <c r="H6" s="13" t="n">
        <v>46.8</v>
      </c>
      <c r="I6" s="13" t="n">
        <v>20.1</v>
      </c>
      <c r="J6" s="13" t="n">
        <v>19.3</v>
      </c>
      <c r="K6" s="13" t="n">
        <v>20.9</v>
      </c>
      <c r="L6" s="13" t="n">
        <v>9.7</v>
      </c>
      <c r="M6" s="13" t="s">
        <v>543</v>
      </c>
      <c r="N6" s="13" t="n">
        <v>10.3</v>
      </c>
      <c r="O6" s="13" t="n">
        <v>4556000</v>
      </c>
      <c r="P6" s="13" t="n">
        <v>14700</v>
      </c>
    </row>
    <row r="7" customFormat="false" ht="29" hidden="false" customHeight="false" outlineLevel="0" collapsed="false">
      <c r="A7" s="4" t="s">
        <v>140</v>
      </c>
      <c r="B7" s="13" t="s">
        <v>141</v>
      </c>
      <c r="C7" s="13" t="s">
        <v>148</v>
      </c>
      <c r="D7" s="13" t="s">
        <v>242</v>
      </c>
      <c r="E7" s="13" t="s">
        <v>262</v>
      </c>
      <c r="F7" s="13" t="n">
        <v>42.1</v>
      </c>
      <c r="G7" s="13" t="s">
        <v>561</v>
      </c>
      <c r="H7" s="13" t="n">
        <v>44.4</v>
      </c>
      <c r="I7" s="13" t="n">
        <v>20.3</v>
      </c>
      <c r="J7" s="13" t="n">
        <v>18.4</v>
      </c>
      <c r="K7" s="13" t="n">
        <v>22.2</v>
      </c>
      <c r="L7" s="13" t="n">
        <v>11.6</v>
      </c>
      <c r="M7" s="13" t="s">
        <v>433</v>
      </c>
      <c r="N7" s="13" t="n">
        <v>13</v>
      </c>
      <c r="O7" s="13" t="n">
        <v>876000</v>
      </c>
      <c r="P7" s="13" t="n">
        <v>2700</v>
      </c>
    </row>
    <row r="8" customFormat="false" ht="29" hidden="false" customHeight="false" outlineLevel="0" collapsed="false">
      <c r="A8" s="4" t="s">
        <v>140</v>
      </c>
      <c r="B8" s="13" t="s">
        <v>153</v>
      </c>
      <c r="C8" s="13" t="s">
        <v>159</v>
      </c>
      <c r="D8" s="13" t="s">
        <v>168</v>
      </c>
      <c r="E8" s="13" t="s">
        <v>217</v>
      </c>
      <c r="F8" s="13" t="n">
        <v>45</v>
      </c>
      <c r="G8" s="13" t="s">
        <v>1108</v>
      </c>
      <c r="H8" s="13" t="n">
        <v>47.3</v>
      </c>
      <c r="I8" s="13" t="n">
        <v>21.3</v>
      </c>
      <c r="J8" s="13" t="n">
        <v>19.4</v>
      </c>
      <c r="K8" s="13" t="n">
        <v>23.1</v>
      </c>
      <c r="L8" s="13" t="n">
        <v>10.6</v>
      </c>
      <c r="M8" s="13" t="s">
        <v>698</v>
      </c>
      <c r="N8" s="13" t="n">
        <v>12</v>
      </c>
      <c r="O8" s="13" t="n">
        <v>855000</v>
      </c>
      <c r="P8" s="13" t="n">
        <v>2900</v>
      </c>
    </row>
    <row r="9" customFormat="false" ht="29" hidden="false" customHeight="false" outlineLevel="0" collapsed="false">
      <c r="A9" s="4" t="s">
        <v>140</v>
      </c>
      <c r="B9" s="13" t="s">
        <v>163</v>
      </c>
      <c r="C9" s="13" t="s">
        <v>416</v>
      </c>
      <c r="D9" s="13" t="s">
        <v>339</v>
      </c>
      <c r="E9" s="13" t="s">
        <v>698</v>
      </c>
      <c r="F9" s="13" t="n">
        <v>47.5</v>
      </c>
      <c r="G9" s="13" t="s">
        <v>1049</v>
      </c>
      <c r="H9" s="13" t="n">
        <v>49.7</v>
      </c>
      <c r="I9" s="13" t="n">
        <v>18.9</v>
      </c>
      <c r="J9" s="13" t="n">
        <v>17.2</v>
      </c>
      <c r="K9" s="13" t="n">
        <v>20.6</v>
      </c>
      <c r="L9" s="13" t="n">
        <v>9.9</v>
      </c>
      <c r="M9" s="13" t="s">
        <v>161</v>
      </c>
      <c r="N9" s="13" t="n">
        <v>11.1</v>
      </c>
      <c r="O9" s="13" t="n">
        <v>919000</v>
      </c>
      <c r="P9" s="13" t="n">
        <v>3300</v>
      </c>
    </row>
    <row r="10" customFormat="false" ht="29" hidden="false" customHeight="false" outlineLevel="0" collapsed="false">
      <c r="A10" s="4" t="s">
        <v>140</v>
      </c>
      <c r="B10" s="13" t="s">
        <v>173</v>
      </c>
      <c r="C10" s="13" t="s">
        <v>590</v>
      </c>
      <c r="D10" s="13" t="s">
        <v>334</v>
      </c>
      <c r="E10" s="13" t="s">
        <v>554</v>
      </c>
      <c r="F10" s="13" t="n">
        <v>45</v>
      </c>
      <c r="G10" s="13" t="s">
        <v>444</v>
      </c>
      <c r="H10" s="13" t="n">
        <v>47.2</v>
      </c>
      <c r="I10" s="13" t="n">
        <v>20.2</v>
      </c>
      <c r="J10" s="13" t="n">
        <v>18.5</v>
      </c>
      <c r="K10" s="13" t="n">
        <v>22</v>
      </c>
      <c r="L10" s="13" t="n">
        <v>9.1</v>
      </c>
      <c r="M10" s="13" t="s">
        <v>559</v>
      </c>
      <c r="N10" s="13" t="n">
        <v>10.3</v>
      </c>
      <c r="O10" s="13" t="n">
        <v>972000</v>
      </c>
      <c r="P10" s="13" t="n">
        <v>3200</v>
      </c>
    </row>
    <row r="11" customFormat="false" ht="29" hidden="false" customHeight="false" outlineLevel="0" collapsed="false">
      <c r="A11" s="4" t="s">
        <v>140</v>
      </c>
      <c r="B11" s="13" t="s">
        <v>184</v>
      </c>
      <c r="C11" s="13" t="s">
        <v>148</v>
      </c>
      <c r="D11" s="13" t="s">
        <v>242</v>
      </c>
      <c r="E11" s="13" t="s">
        <v>598</v>
      </c>
      <c r="F11" s="13" t="n">
        <v>49.2</v>
      </c>
      <c r="G11" s="13" t="s">
        <v>919</v>
      </c>
      <c r="H11" s="13" t="n">
        <v>51.5</v>
      </c>
      <c r="I11" s="13" t="n">
        <v>19.7</v>
      </c>
      <c r="J11" s="13" t="n">
        <v>17.9</v>
      </c>
      <c r="K11" s="13" t="n">
        <v>21.4</v>
      </c>
      <c r="L11" s="13" t="n">
        <v>7.8</v>
      </c>
      <c r="M11" s="13" t="s">
        <v>249</v>
      </c>
      <c r="N11" s="13" t="n">
        <v>9</v>
      </c>
      <c r="O11" s="13" t="n">
        <v>934000</v>
      </c>
      <c r="P11" s="13" t="n">
        <v>2600</v>
      </c>
    </row>
    <row r="12" customFormat="false" ht="15.5" hidden="false" customHeight="false" outlineLevel="0" collapsed="false">
      <c r="A12" s="4" t="s">
        <v>194</v>
      </c>
      <c r="B12" s="13" t="s">
        <v>195</v>
      </c>
      <c r="C12" s="13" t="s">
        <v>161</v>
      </c>
      <c r="D12" s="13" t="s">
        <v>159</v>
      </c>
      <c r="E12" s="13" t="s">
        <v>632</v>
      </c>
      <c r="F12" s="13" t="n">
        <v>46</v>
      </c>
      <c r="G12" s="13" t="s">
        <v>1035</v>
      </c>
      <c r="H12" s="13" t="n">
        <v>47.7</v>
      </c>
      <c r="I12" s="13" t="n">
        <v>18.5</v>
      </c>
      <c r="J12" s="13" t="n">
        <v>17.2</v>
      </c>
      <c r="K12" s="13" t="n">
        <v>19.8</v>
      </c>
      <c r="L12" s="13" t="n">
        <v>8.8</v>
      </c>
      <c r="M12" s="13" t="s">
        <v>595</v>
      </c>
      <c r="N12" s="13" t="n">
        <v>9.8</v>
      </c>
      <c r="O12" s="13" t="n">
        <v>1735000</v>
      </c>
      <c r="P12" s="13" t="n">
        <v>4600</v>
      </c>
    </row>
    <row r="13" customFormat="false" ht="15.5" hidden="false" customHeight="false" outlineLevel="0" collapsed="false">
      <c r="A13" s="4" t="s">
        <v>194</v>
      </c>
      <c r="B13" s="13" t="s">
        <v>203</v>
      </c>
      <c r="C13" s="13" t="s">
        <v>161</v>
      </c>
      <c r="D13" s="13" t="s">
        <v>242</v>
      </c>
      <c r="E13" s="13" t="s">
        <v>632</v>
      </c>
      <c r="F13" s="13" t="n">
        <v>46.6</v>
      </c>
      <c r="G13" s="13" t="s">
        <v>607</v>
      </c>
      <c r="H13" s="13" t="n">
        <v>48.4</v>
      </c>
      <c r="I13" s="13" t="n">
        <v>21.6</v>
      </c>
      <c r="J13" s="13" t="n">
        <v>20.1</v>
      </c>
      <c r="K13" s="13" t="n">
        <v>23</v>
      </c>
      <c r="L13" s="13" t="n">
        <v>9.9</v>
      </c>
      <c r="M13" s="13" t="s">
        <v>284</v>
      </c>
      <c r="N13" s="13" t="n">
        <v>10.8</v>
      </c>
      <c r="O13" s="13" t="n">
        <v>1530000</v>
      </c>
      <c r="P13" s="13" t="n">
        <v>4800</v>
      </c>
    </row>
    <row r="14" customFormat="false" ht="29" hidden="false" customHeight="false" outlineLevel="0" collapsed="false">
      <c r="A14" s="4" t="s">
        <v>194</v>
      </c>
      <c r="B14" s="13" t="s">
        <v>212</v>
      </c>
      <c r="C14" s="13" t="s">
        <v>161</v>
      </c>
      <c r="D14" s="13" t="s">
        <v>249</v>
      </c>
      <c r="E14" s="13" t="s">
        <v>349</v>
      </c>
      <c r="F14" s="13" t="n">
        <v>43.2</v>
      </c>
      <c r="G14" s="13" t="s">
        <v>494</v>
      </c>
      <c r="H14" s="13" t="n">
        <v>46.5</v>
      </c>
      <c r="I14" s="13" t="n">
        <v>25.3</v>
      </c>
      <c r="J14" s="13" t="n">
        <v>22.5</v>
      </c>
      <c r="K14" s="13" t="n">
        <v>28.2</v>
      </c>
      <c r="L14" s="13" t="n">
        <v>9.6</v>
      </c>
      <c r="M14" s="13" t="s">
        <v>559</v>
      </c>
      <c r="N14" s="13" t="n">
        <v>11.4</v>
      </c>
      <c r="O14" s="13" t="n">
        <v>371000</v>
      </c>
      <c r="P14" s="13" t="n">
        <v>1400</v>
      </c>
    </row>
    <row r="15" customFormat="false" ht="15.5" hidden="false" customHeight="false" outlineLevel="0" collapsed="false">
      <c r="A15" s="4" t="s">
        <v>194</v>
      </c>
      <c r="B15" s="13" t="s">
        <v>221</v>
      </c>
      <c r="C15" s="13" t="s">
        <v>543</v>
      </c>
      <c r="D15" s="13" t="s">
        <v>318</v>
      </c>
      <c r="E15" s="13" t="s">
        <v>495</v>
      </c>
      <c r="F15" s="13" t="n">
        <v>45.9</v>
      </c>
      <c r="G15" s="13" t="s">
        <v>548</v>
      </c>
      <c r="H15" s="13" t="n">
        <v>51.7</v>
      </c>
      <c r="I15" s="13" t="n">
        <v>21</v>
      </c>
      <c r="J15" s="13" t="n">
        <v>16.3</v>
      </c>
      <c r="K15" s="13" t="n">
        <v>25.6</v>
      </c>
      <c r="L15" s="13" t="n">
        <v>11.3</v>
      </c>
      <c r="M15" s="13" t="s">
        <v>559</v>
      </c>
      <c r="N15" s="13" t="n">
        <v>14.9</v>
      </c>
      <c r="O15" s="13" t="n">
        <v>111000</v>
      </c>
      <c r="P15" s="13" t="n">
        <v>600</v>
      </c>
    </row>
    <row r="16" customFormat="false" ht="15.5" hidden="false" customHeight="false" outlineLevel="0" collapsed="false">
      <c r="A16" s="4" t="s">
        <v>194</v>
      </c>
      <c r="B16" s="13" t="s">
        <v>227</v>
      </c>
      <c r="C16" s="13" t="s">
        <v>284</v>
      </c>
      <c r="D16" s="13" t="s">
        <v>170</v>
      </c>
      <c r="E16" s="13" t="s">
        <v>349</v>
      </c>
      <c r="F16" s="13" t="n">
        <v>45.7</v>
      </c>
      <c r="G16" s="13" t="s">
        <v>444</v>
      </c>
      <c r="H16" s="13" t="n">
        <v>48.5</v>
      </c>
      <c r="I16" s="13" t="n">
        <v>19.2</v>
      </c>
      <c r="J16" s="13" t="n">
        <v>17.1</v>
      </c>
      <c r="K16" s="13" t="n">
        <v>21.4</v>
      </c>
      <c r="L16" s="13" t="n">
        <v>9.1</v>
      </c>
      <c r="M16" s="13" t="s">
        <v>159</v>
      </c>
      <c r="N16" s="13" t="n">
        <v>10.7</v>
      </c>
      <c r="O16" s="13" t="n">
        <v>539000</v>
      </c>
      <c r="P16" s="13" t="n">
        <v>1800</v>
      </c>
    </row>
    <row r="17" customFormat="false" ht="15.5" hidden="false" customHeight="false" outlineLevel="0" collapsed="false">
      <c r="A17" s="4" t="s">
        <v>194</v>
      </c>
      <c r="B17" s="13" t="s">
        <v>235</v>
      </c>
      <c r="C17" s="13" t="s">
        <v>225</v>
      </c>
      <c r="D17" s="13" t="s">
        <v>170</v>
      </c>
      <c r="E17" s="13" t="s">
        <v>634</v>
      </c>
      <c r="F17" s="13" t="n">
        <v>44.1</v>
      </c>
      <c r="G17" s="13" t="s">
        <v>440</v>
      </c>
      <c r="H17" s="13" t="n">
        <v>47.7</v>
      </c>
      <c r="I17" s="13" t="n">
        <v>15.8</v>
      </c>
      <c r="J17" s="13" t="n">
        <v>13.1</v>
      </c>
      <c r="K17" s="13" t="n">
        <v>18.4</v>
      </c>
      <c r="L17" s="13" t="n">
        <v>15.5</v>
      </c>
      <c r="M17" s="13" t="s">
        <v>376</v>
      </c>
      <c r="N17" s="13" t="n">
        <v>18.3</v>
      </c>
      <c r="O17" s="13" t="n">
        <v>269000</v>
      </c>
      <c r="P17" s="13" t="n">
        <v>1500</v>
      </c>
    </row>
    <row r="18" customFormat="false" ht="15.5" hidden="false" customHeight="false" outlineLevel="0" collapsed="false">
      <c r="A18" s="4" t="s">
        <v>243</v>
      </c>
      <c r="B18" s="13" t="s">
        <v>244</v>
      </c>
      <c r="C18" s="13" t="s">
        <v>502</v>
      </c>
      <c r="D18" s="13" t="s">
        <v>476</v>
      </c>
      <c r="E18" s="13" t="s">
        <v>200</v>
      </c>
      <c r="F18" s="13" t="n">
        <v>42.9</v>
      </c>
      <c r="G18" s="13" t="s">
        <v>391</v>
      </c>
      <c r="H18" s="13" t="n">
        <v>48.4</v>
      </c>
      <c r="I18" s="13" t="n">
        <v>17.4</v>
      </c>
      <c r="J18" s="13" t="n">
        <v>13.4</v>
      </c>
      <c r="K18" s="13" t="n">
        <v>21.5</v>
      </c>
      <c r="L18" s="13" t="n">
        <v>7.8</v>
      </c>
      <c r="M18" s="13" t="s">
        <v>201</v>
      </c>
      <c r="N18" s="13" t="n">
        <v>10.7</v>
      </c>
      <c r="O18" s="13" t="n">
        <v>189000</v>
      </c>
      <c r="P18" s="13" t="n">
        <v>400</v>
      </c>
    </row>
    <row r="19" customFormat="false" ht="15.5" hidden="false" customHeight="false" outlineLevel="0" collapsed="false">
      <c r="A19" s="4" t="s">
        <v>243</v>
      </c>
      <c r="B19" s="13" t="s">
        <v>250</v>
      </c>
      <c r="C19" s="13" t="s">
        <v>209</v>
      </c>
      <c r="D19" s="13" t="s">
        <v>192</v>
      </c>
      <c r="E19" s="13" t="s">
        <v>344</v>
      </c>
      <c r="F19" s="13" t="n">
        <v>54.3</v>
      </c>
      <c r="G19" s="13" t="s">
        <v>830</v>
      </c>
      <c r="H19" s="13" t="n">
        <v>59.2</v>
      </c>
      <c r="I19" s="13" t="n">
        <v>20.4</v>
      </c>
      <c r="J19" s="13" t="n">
        <v>16.5</v>
      </c>
      <c r="K19" s="13" t="n">
        <v>24.3</v>
      </c>
      <c r="L19" s="13" t="n">
        <v>9.8</v>
      </c>
      <c r="M19" s="13" t="s">
        <v>470</v>
      </c>
      <c r="N19" s="13" t="n">
        <v>12.4</v>
      </c>
      <c r="O19" s="13" t="n">
        <v>215000</v>
      </c>
      <c r="P19" s="13" t="n">
        <v>600</v>
      </c>
    </row>
    <row r="20" customFormat="false" ht="15.5" hidden="false" customHeight="false" outlineLevel="0" collapsed="false">
      <c r="A20" s="4" t="s">
        <v>243</v>
      </c>
      <c r="B20" s="13" t="s">
        <v>257</v>
      </c>
      <c r="C20" s="13" t="s">
        <v>136</v>
      </c>
      <c r="D20" s="13" t="s">
        <v>163</v>
      </c>
      <c r="E20" s="13" t="s">
        <v>433</v>
      </c>
      <c r="F20" s="13" t="n">
        <v>39.9</v>
      </c>
      <c r="G20" s="13" t="s">
        <v>258</v>
      </c>
      <c r="H20" s="13" t="n">
        <v>46</v>
      </c>
      <c r="I20" s="13" t="n">
        <v>25.2</v>
      </c>
      <c r="J20" s="13" t="n">
        <v>19.8</v>
      </c>
      <c r="K20" s="13" t="n">
        <v>30.7</v>
      </c>
      <c r="L20" s="13" t="n">
        <v>8.5</v>
      </c>
      <c r="M20" s="13" t="s">
        <v>201</v>
      </c>
      <c r="N20" s="13" t="n">
        <v>12</v>
      </c>
      <c r="O20" s="13" t="n">
        <v>96000</v>
      </c>
      <c r="P20" s="13" t="n">
        <v>300</v>
      </c>
    </row>
    <row r="21" customFormat="false" ht="15.5" hidden="false" customHeight="false" outlineLevel="0" collapsed="false">
      <c r="A21" s="4" t="s">
        <v>243</v>
      </c>
      <c r="B21" s="13" t="s">
        <v>264</v>
      </c>
      <c r="C21" s="13" t="s">
        <v>351</v>
      </c>
      <c r="D21" s="13" t="s">
        <v>698</v>
      </c>
      <c r="E21" s="13" t="s">
        <v>721</v>
      </c>
      <c r="F21" s="13" t="n">
        <v>37.5</v>
      </c>
      <c r="G21" s="13" t="s">
        <v>361</v>
      </c>
      <c r="H21" s="13" t="n">
        <v>43.1</v>
      </c>
      <c r="I21" s="13" t="n">
        <v>15</v>
      </c>
      <c r="J21" s="13" t="n">
        <v>10.9</v>
      </c>
      <c r="K21" s="13" t="n">
        <v>19</v>
      </c>
      <c r="L21" s="13" t="n">
        <v>15.5</v>
      </c>
      <c r="M21" s="13" t="s">
        <v>526</v>
      </c>
      <c r="N21" s="13" t="n">
        <v>19.3</v>
      </c>
      <c r="O21" s="13" t="n">
        <v>75000</v>
      </c>
      <c r="P21" s="13" t="n">
        <v>400</v>
      </c>
    </row>
    <row r="22" customFormat="false" ht="15.5" hidden="false" customHeight="false" outlineLevel="0" collapsed="false">
      <c r="A22" s="4" t="s">
        <v>243</v>
      </c>
      <c r="B22" s="13" t="s">
        <v>271</v>
      </c>
      <c r="C22" s="13" t="s">
        <v>225</v>
      </c>
      <c r="D22" s="13" t="s">
        <v>536</v>
      </c>
      <c r="E22" s="13" t="s">
        <v>662</v>
      </c>
      <c r="F22" s="13" t="n">
        <v>45.9</v>
      </c>
      <c r="G22" s="13" t="s">
        <v>328</v>
      </c>
      <c r="H22" s="13" t="n">
        <v>52.5</v>
      </c>
      <c r="I22" s="13" t="n">
        <v>22.1</v>
      </c>
      <c r="J22" s="13" t="n">
        <v>16.7</v>
      </c>
      <c r="K22" s="13" t="n">
        <v>27.4</v>
      </c>
      <c r="L22" s="13" t="n">
        <v>8.7</v>
      </c>
      <c r="M22" s="13" t="s">
        <v>261</v>
      </c>
      <c r="N22" s="13" t="n">
        <v>12.5</v>
      </c>
      <c r="O22" s="13" t="n">
        <v>43000</v>
      </c>
      <c r="P22" s="13" t="n">
        <v>300</v>
      </c>
    </row>
    <row r="23" customFormat="false" ht="29" hidden="false" customHeight="false" outlineLevel="0" collapsed="false">
      <c r="A23" s="4" t="s">
        <v>243</v>
      </c>
      <c r="B23" s="13" t="s">
        <v>277</v>
      </c>
      <c r="C23" s="13" t="s">
        <v>490</v>
      </c>
      <c r="D23" s="13" t="s">
        <v>559</v>
      </c>
      <c r="E23" s="13" t="s">
        <v>397</v>
      </c>
      <c r="F23" s="13" t="n">
        <v>44.2</v>
      </c>
      <c r="G23" s="13" t="s">
        <v>513</v>
      </c>
      <c r="H23" s="13" t="n">
        <v>49.4</v>
      </c>
      <c r="I23" s="13" t="n">
        <v>19.2</v>
      </c>
      <c r="J23" s="13" t="n">
        <v>15.1</v>
      </c>
      <c r="K23" s="13" t="n">
        <v>23.4</v>
      </c>
      <c r="L23" s="13" t="n">
        <v>9.7</v>
      </c>
      <c r="M23" s="13" t="s">
        <v>249</v>
      </c>
      <c r="N23" s="13" t="n">
        <v>12.7</v>
      </c>
      <c r="O23" s="13" t="n">
        <v>124000</v>
      </c>
      <c r="P23" s="13" t="n">
        <v>700</v>
      </c>
    </row>
    <row r="24" customFormat="false" ht="15.5" hidden="false" customHeight="false" outlineLevel="0" collapsed="false">
      <c r="A24" s="4" t="s">
        <v>243</v>
      </c>
      <c r="B24" s="13" t="s">
        <v>286</v>
      </c>
      <c r="C24" s="13" t="s">
        <v>339</v>
      </c>
      <c r="D24" s="13" t="s">
        <v>192</v>
      </c>
      <c r="E24" s="13" t="s">
        <v>424</v>
      </c>
      <c r="F24" s="13" t="n">
        <v>39.2</v>
      </c>
      <c r="G24" s="13" t="s">
        <v>186</v>
      </c>
      <c r="H24" s="13" t="n">
        <v>45.3</v>
      </c>
      <c r="I24" s="13" t="n">
        <v>20.8</v>
      </c>
      <c r="J24" s="13" t="n">
        <v>15.7</v>
      </c>
      <c r="K24" s="13" t="n">
        <v>25.9</v>
      </c>
      <c r="L24" s="13" t="n">
        <v>18.3</v>
      </c>
      <c r="M24" s="13" t="s">
        <v>189</v>
      </c>
      <c r="N24" s="13" t="n">
        <v>23.4</v>
      </c>
      <c r="O24" s="13" t="n">
        <v>125000</v>
      </c>
      <c r="P24" s="13" t="n">
        <v>300</v>
      </c>
    </row>
    <row r="25" customFormat="false" ht="15.5" hidden="false" customHeight="false" outlineLevel="0" collapsed="false">
      <c r="A25" s="4" t="s">
        <v>243</v>
      </c>
      <c r="B25" s="13" t="s">
        <v>293</v>
      </c>
      <c r="C25" s="13" t="s">
        <v>636</v>
      </c>
      <c r="D25" s="13" t="s">
        <v>210</v>
      </c>
      <c r="E25" s="13" t="s">
        <v>459</v>
      </c>
      <c r="F25" s="13" t="n">
        <v>47.3</v>
      </c>
      <c r="G25" s="13" t="s">
        <v>207</v>
      </c>
      <c r="H25" s="13" t="n">
        <v>53.5</v>
      </c>
      <c r="I25" s="13" t="n">
        <v>19.8</v>
      </c>
      <c r="J25" s="13" t="n">
        <v>15.1</v>
      </c>
      <c r="K25" s="13" t="n">
        <v>24.5</v>
      </c>
      <c r="L25" s="13" t="n">
        <v>12.3</v>
      </c>
      <c r="M25" s="13" t="s">
        <v>383</v>
      </c>
      <c r="N25" s="13" t="n">
        <v>16.3</v>
      </c>
      <c r="O25" s="13" t="n">
        <v>100000</v>
      </c>
      <c r="P25" s="13" t="n">
        <v>400</v>
      </c>
    </row>
    <row r="26" customFormat="false" ht="15.5" hidden="false" customHeight="false" outlineLevel="0" collapsed="false">
      <c r="A26" s="4" t="s">
        <v>243</v>
      </c>
      <c r="B26" s="13" t="s">
        <v>299</v>
      </c>
      <c r="C26" s="13" t="s">
        <v>698</v>
      </c>
      <c r="D26" s="13" t="s">
        <v>180</v>
      </c>
      <c r="E26" s="13" t="s">
        <v>462</v>
      </c>
      <c r="F26" s="13" t="n">
        <v>50.9</v>
      </c>
      <c r="G26" s="13" t="s">
        <v>1039</v>
      </c>
      <c r="H26" s="13" t="n">
        <v>58</v>
      </c>
      <c r="I26" s="13" t="n">
        <v>13.3</v>
      </c>
      <c r="J26" s="13" t="n">
        <v>9</v>
      </c>
      <c r="K26" s="13" t="n">
        <v>17.6</v>
      </c>
      <c r="L26" s="13" t="n">
        <v>9.9</v>
      </c>
      <c r="M26" s="13" t="s">
        <v>202</v>
      </c>
      <c r="N26" s="13" t="n">
        <v>13.6</v>
      </c>
      <c r="O26" s="13" t="n">
        <v>90000</v>
      </c>
      <c r="P26" s="13" t="n">
        <v>300</v>
      </c>
    </row>
    <row r="27" customFormat="false" ht="15.5" hidden="false" customHeight="false" outlineLevel="0" collapsed="false">
      <c r="A27" s="4" t="s">
        <v>243</v>
      </c>
      <c r="B27" s="13" t="s">
        <v>307</v>
      </c>
      <c r="C27" s="13" t="s">
        <v>350</v>
      </c>
      <c r="D27" s="13" t="s">
        <v>398</v>
      </c>
      <c r="E27" s="13" t="s">
        <v>554</v>
      </c>
      <c r="F27" s="13" t="n">
        <v>40.8</v>
      </c>
      <c r="G27" s="13" t="s">
        <v>1056</v>
      </c>
      <c r="H27" s="13" t="n">
        <v>47.2</v>
      </c>
      <c r="I27" s="13" t="n">
        <v>26</v>
      </c>
      <c r="J27" s="13" t="n">
        <v>20.4</v>
      </c>
      <c r="K27" s="13" t="n">
        <v>31.7</v>
      </c>
      <c r="L27" s="13" t="n">
        <v>8.5</v>
      </c>
      <c r="M27" s="13" t="s">
        <v>232</v>
      </c>
      <c r="N27" s="13" t="n">
        <v>12.2</v>
      </c>
      <c r="O27" s="13" t="n">
        <v>92000</v>
      </c>
      <c r="P27" s="13" t="n">
        <v>300</v>
      </c>
    </row>
    <row r="28" customFormat="false" ht="15.5" hidden="false" customHeight="false" outlineLevel="0" collapsed="false">
      <c r="A28" s="4" t="s">
        <v>243</v>
      </c>
      <c r="B28" s="13" t="s">
        <v>311</v>
      </c>
      <c r="C28" s="13" t="s">
        <v>322</v>
      </c>
      <c r="D28" s="13" t="s">
        <v>629</v>
      </c>
      <c r="E28" s="13" t="s">
        <v>326</v>
      </c>
      <c r="F28" s="13" t="n">
        <v>51.8</v>
      </c>
      <c r="G28" s="13" t="s">
        <v>1038</v>
      </c>
      <c r="H28" s="13" t="n">
        <v>59.3</v>
      </c>
      <c r="I28" s="13" t="n">
        <v>13.4</v>
      </c>
      <c r="J28" s="13" t="n">
        <v>8.5</v>
      </c>
      <c r="K28" s="13" t="n">
        <v>18.3</v>
      </c>
      <c r="L28" s="13" t="n">
        <v>6.2</v>
      </c>
      <c r="M28" s="13" t="s">
        <v>162</v>
      </c>
      <c r="N28" s="13" t="n">
        <v>9.8</v>
      </c>
      <c r="O28" s="13" t="n">
        <v>78000</v>
      </c>
      <c r="P28" s="13" t="n">
        <v>300</v>
      </c>
    </row>
    <row r="29" customFormat="false" ht="15.5" hidden="false" customHeight="false" outlineLevel="0" collapsed="false">
      <c r="A29" s="4" t="s">
        <v>243</v>
      </c>
      <c r="B29" s="13" t="s">
        <v>319</v>
      </c>
      <c r="C29" s="13" t="s">
        <v>334</v>
      </c>
      <c r="D29" s="13" t="s">
        <v>136</v>
      </c>
      <c r="E29" s="13" t="s">
        <v>374</v>
      </c>
      <c r="F29" s="13" t="n">
        <v>46.2</v>
      </c>
      <c r="G29" s="13" t="s">
        <v>444</v>
      </c>
      <c r="H29" s="13" t="n">
        <v>49.5</v>
      </c>
      <c r="I29" s="13" t="n">
        <v>18.8</v>
      </c>
      <c r="J29" s="13" t="n">
        <v>16.3</v>
      </c>
      <c r="K29" s="13" t="n">
        <v>21.3</v>
      </c>
      <c r="L29" s="13" t="n">
        <v>6.6</v>
      </c>
      <c r="M29" s="13" t="s">
        <v>248</v>
      </c>
      <c r="N29" s="13" t="n">
        <v>8.4</v>
      </c>
      <c r="O29" s="13" t="n">
        <v>440000</v>
      </c>
      <c r="P29" s="13" t="n">
        <v>1100</v>
      </c>
    </row>
    <row r="30" customFormat="false" ht="15.5" hidden="false" customHeight="false" outlineLevel="0" collapsed="false">
      <c r="A30" s="4" t="s">
        <v>243</v>
      </c>
      <c r="B30" s="13" t="s">
        <v>324</v>
      </c>
      <c r="C30" s="13" t="s">
        <v>170</v>
      </c>
      <c r="D30" s="13" t="s">
        <v>398</v>
      </c>
      <c r="E30" s="13" t="s">
        <v>433</v>
      </c>
      <c r="F30" s="13" t="n">
        <v>46.6</v>
      </c>
      <c r="G30" s="13" t="s">
        <v>484</v>
      </c>
      <c r="H30" s="13" t="n">
        <v>52.3</v>
      </c>
      <c r="I30" s="13" t="n">
        <v>20.3</v>
      </c>
      <c r="J30" s="13" t="n">
        <v>16</v>
      </c>
      <c r="K30" s="13" t="n">
        <v>24.7</v>
      </c>
      <c r="L30" s="13" t="n">
        <v>12.4</v>
      </c>
      <c r="M30" s="13" t="s">
        <v>344</v>
      </c>
      <c r="N30" s="13" t="n">
        <v>16.3</v>
      </c>
      <c r="O30" s="13" t="n">
        <v>131000</v>
      </c>
      <c r="P30" s="13" t="n">
        <v>400</v>
      </c>
    </row>
    <row r="31" customFormat="false" ht="15.5" hidden="false" customHeight="false" outlineLevel="0" collapsed="false">
      <c r="A31" s="4" t="s">
        <v>243</v>
      </c>
      <c r="B31" s="13" t="s">
        <v>330</v>
      </c>
      <c r="C31" s="13" t="s">
        <v>136</v>
      </c>
      <c r="D31" s="13" t="s">
        <v>323</v>
      </c>
      <c r="E31" s="13" t="s">
        <v>161</v>
      </c>
      <c r="F31" s="13" t="n">
        <v>45.5</v>
      </c>
      <c r="G31" s="13" t="s">
        <v>166</v>
      </c>
      <c r="H31" s="13" t="n">
        <v>49.6</v>
      </c>
      <c r="I31" s="13" t="n">
        <v>28</v>
      </c>
      <c r="J31" s="13" t="n">
        <v>24.4</v>
      </c>
      <c r="K31" s="13" t="n">
        <v>31.6</v>
      </c>
      <c r="L31" s="13" t="n">
        <v>8.8</v>
      </c>
      <c r="M31" s="13" t="s">
        <v>160</v>
      </c>
      <c r="N31" s="13" t="n">
        <v>11</v>
      </c>
      <c r="O31" s="13" t="n">
        <v>310000</v>
      </c>
      <c r="P31" s="13" t="n">
        <v>800</v>
      </c>
    </row>
    <row r="32" customFormat="false" ht="15.5" hidden="false" customHeight="false" outlineLevel="0" collapsed="false">
      <c r="A32" s="4" t="s">
        <v>243</v>
      </c>
      <c r="B32" s="13" t="s">
        <v>335</v>
      </c>
      <c r="C32" s="13" t="s">
        <v>334</v>
      </c>
      <c r="D32" s="13" t="s">
        <v>202</v>
      </c>
      <c r="E32" s="13" t="s">
        <v>147</v>
      </c>
      <c r="F32" s="13" t="n">
        <v>46.7</v>
      </c>
      <c r="G32" s="13" t="s">
        <v>254</v>
      </c>
      <c r="H32" s="13" t="n">
        <v>50</v>
      </c>
      <c r="I32" s="13" t="n">
        <v>18.1</v>
      </c>
      <c r="J32" s="13" t="n">
        <v>15.5</v>
      </c>
      <c r="K32" s="13" t="n">
        <v>20.7</v>
      </c>
      <c r="L32" s="13" t="n">
        <v>8.6</v>
      </c>
      <c r="M32" s="13" t="s">
        <v>269</v>
      </c>
      <c r="N32" s="13" t="n">
        <v>10.5</v>
      </c>
      <c r="O32" s="13" t="n">
        <v>527000</v>
      </c>
      <c r="P32" s="13" t="n">
        <v>1200</v>
      </c>
    </row>
    <row r="33" customFormat="false" ht="15.5" hidden="false" customHeight="false" outlineLevel="0" collapsed="false">
      <c r="A33" s="4" t="s">
        <v>243</v>
      </c>
      <c r="B33" s="13" t="s">
        <v>341</v>
      </c>
      <c r="C33" s="13" t="s">
        <v>344</v>
      </c>
      <c r="D33" s="13" t="s">
        <v>169</v>
      </c>
      <c r="E33" s="13" t="s">
        <v>475</v>
      </c>
      <c r="F33" s="13" t="n">
        <v>41.1</v>
      </c>
      <c r="G33" s="13" t="s">
        <v>176</v>
      </c>
      <c r="H33" s="13" t="n">
        <v>45.9</v>
      </c>
      <c r="I33" s="13" t="n">
        <v>15</v>
      </c>
      <c r="J33" s="13" t="n">
        <v>11.7</v>
      </c>
      <c r="K33" s="13" t="n">
        <v>18.4</v>
      </c>
      <c r="L33" s="13" t="n">
        <v>16.3</v>
      </c>
      <c r="M33" s="13" t="s">
        <v>495</v>
      </c>
      <c r="N33" s="13" t="n">
        <v>19.9</v>
      </c>
      <c r="O33" s="13" t="n">
        <v>198000</v>
      </c>
      <c r="P33" s="13" t="n">
        <v>600</v>
      </c>
    </row>
    <row r="34" customFormat="false" ht="15.5" hidden="false" customHeight="false" outlineLevel="0" collapsed="false">
      <c r="A34" s="4" t="s">
        <v>243</v>
      </c>
      <c r="B34" s="13" t="s">
        <v>345</v>
      </c>
      <c r="C34" s="13" t="s">
        <v>610</v>
      </c>
      <c r="D34" s="13" t="s">
        <v>390</v>
      </c>
      <c r="E34" s="13" t="s">
        <v>157</v>
      </c>
      <c r="F34" s="13" t="n">
        <v>33.4</v>
      </c>
      <c r="G34" s="13" t="s">
        <v>288</v>
      </c>
      <c r="H34" s="13" t="n">
        <v>39.3</v>
      </c>
      <c r="I34" s="13" t="n">
        <v>17.8</v>
      </c>
      <c r="J34" s="13" t="n">
        <v>13.1</v>
      </c>
      <c r="K34" s="13" t="n">
        <v>22.5</v>
      </c>
      <c r="L34" s="13" t="n">
        <v>5.3</v>
      </c>
      <c r="M34" s="13" t="s">
        <v>162</v>
      </c>
      <c r="N34" s="13" t="n">
        <v>8.1</v>
      </c>
      <c r="O34" s="13" t="n">
        <v>66000</v>
      </c>
      <c r="P34" s="13" t="n">
        <v>300</v>
      </c>
    </row>
    <row r="35" customFormat="false" ht="15.5" hidden="false" customHeight="false" outlineLevel="0" collapsed="false">
      <c r="A35" s="4" t="s">
        <v>243</v>
      </c>
      <c r="B35" s="13" t="s">
        <v>352</v>
      </c>
      <c r="C35" s="13" t="s">
        <v>135</v>
      </c>
      <c r="D35" s="13" t="s">
        <v>356</v>
      </c>
      <c r="E35" s="13" t="s">
        <v>344</v>
      </c>
      <c r="F35" s="13" t="n">
        <v>45.2</v>
      </c>
      <c r="G35" s="13" t="s">
        <v>407</v>
      </c>
      <c r="H35" s="13" t="n">
        <v>51.8</v>
      </c>
      <c r="I35" s="13" t="n">
        <v>23.8</v>
      </c>
      <c r="J35" s="13" t="n">
        <v>17.9</v>
      </c>
      <c r="K35" s="13" t="n">
        <v>29.7</v>
      </c>
      <c r="L35" s="13" t="n">
        <v>9.6</v>
      </c>
      <c r="M35" s="13" t="s">
        <v>340</v>
      </c>
      <c r="N35" s="13" t="n">
        <v>13.8</v>
      </c>
      <c r="O35" s="13" t="n">
        <v>79000</v>
      </c>
      <c r="P35" s="13" t="n">
        <v>300</v>
      </c>
    </row>
    <row r="36" customFormat="false" ht="15.5" hidden="false" customHeight="false" outlineLevel="0" collapsed="false">
      <c r="A36" s="4" t="s">
        <v>243</v>
      </c>
      <c r="B36" s="13" t="s">
        <v>359</v>
      </c>
      <c r="C36" s="13" t="s">
        <v>284</v>
      </c>
      <c r="D36" s="13" t="s">
        <v>248</v>
      </c>
      <c r="E36" s="13" t="s">
        <v>498</v>
      </c>
      <c r="F36" s="13" t="n">
        <v>44.6</v>
      </c>
      <c r="G36" s="13" t="s">
        <v>480</v>
      </c>
      <c r="H36" s="13" t="n">
        <v>51.8</v>
      </c>
      <c r="I36" s="13" t="n">
        <v>17.6</v>
      </c>
      <c r="J36" s="13" t="n">
        <v>12.1</v>
      </c>
      <c r="K36" s="13" t="n">
        <v>23</v>
      </c>
      <c r="L36" s="13" t="n">
        <v>9</v>
      </c>
      <c r="M36" s="13" t="s">
        <v>135</v>
      </c>
      <c r="N36" s="13" t="n">
        <v>12.3</v>
      </c>
      <c r="O36" s="13" t="n">
        <v>79000</v>
      </c>
      <c r="P36" s="13" t="n">
        <v>300</v>
      </c>
    </row>
    <row r="37" customFormat="false" ht="15.5" hidden="false" customHeight="false" outlineLevel="0" collapsed="false">
      <c r="A37" s="4" t="s">
        <v>243</v>
      </c>
      <c r="B37" s="13" t="s">
        <v>365</v>
      </c>
      <c r="C37" s="13" t="s">
        <v>303</v>
      </c>
      <c r="D37" s="13" t="s">
        <v>202</v>
      </c>
      <c r="E37" s="13" t="s">
        <v>651</v>
      </c>
      <c r="F37" s="13" t="n">
        <v>46.5</v>
      </c>
      <c r="G37" s="13" t="s">
        <v>392</v>
      </c>
      <c r="H37" s="13" t="n">
        <v>53.9</v>
      </c>
      <c r="I37" s="13" t="n">
        <v>13.3</v>
      </c>
      <c r="J37" s="13" t="n">
        <v>9.2</v>
      </c>
      <c r="K37" s="13" t="n">
        <v>17.4</v>
      </c>
      <c r="L37" s="13" t="n">
        <v>18.6</v>
      </c>
      <c r="M37" s="13" t="s">
        <v>500</v>
      </c>
      <c r="N37" s="13" t="n">
        <v>24.8</v>
      </c>
      <c r="O37" s="13" t="n">
        <v>22000</v>
      </c>
      <c r="P37" s="13" t="n">
        <v>300</v>
      </c>
    </row>
    <row r="38" customFormat="false" ht="15.5" hidden="false" customHeight="false" outlineLevel="0" collapsed="false">
      <c r="A38" s="4" t="s">
        <v>243</v>
      </c>
      <c r="B38" s="13" t="s">
        <v>370</v>
      </c>
      <c r="C38" s="13" t="s">
        <v>344</v>
      </c>
      <c r="D38" s="13" t="s">
        <v>503</v>
      </c>
      <c r="E38" s="13" t="s">
        <v>477</v>
      </c>
      <c r="F38" s="13" t="n">
        <v>52.4</v>
      </c>
      <c r="G38" s="13" t="s">
        <v>600</v>
      </c>
      <c r="H38" s="13" t="n">
        <v>58.7</v>
      </c>
      <c r="I38" s="13" t="n">
        <v>23.3</v>
      </c>
      <c r="J38" s="13" t="n">
        <v>18.3</v>
      </c>
      <c r="K38" s="13" t="n">
        <v>28.2</v>
      </c>
      <c r="L38" s="13" t="n">
        <v>12.7</v>
      </c>
      <c r="M38" s="13" t="s">
        <v>217</v>
      </c>
      <c r="N38" s="13" t="n">
        <v>16.5</v>
      </c>
      <c r="O38" s="13" t="n">
        <v>112000</v>
      </c>
      <c r="P38" s="13" t="n">
        <v>400</v>
      </c>
    </row>
    <row r="39" customFormat="false" ht="15.5" hidden="false" customHeight="false" outlineLevel="0" collapsed="false">
      <c r="A39" s="4" t="s">
        <v>243</v>
      </c>
      <c r="B39" s="13" t="s">
        <v>377</v>
      </c>
      <c r="C39" s="13" t="s">
        <v>318</v>
      </c>
      <c r="D39" s="13" t="s">
        <v>317</v>
      </c>
      <c r="E39" s="13" t="s">
        <v>595</v>
      </c>
      <c r="F39" s="13" t="n">
        <v>43.3</v>
      </c>
      <c r="G39" s="13" t="s">
        <v>372</v>
      </c>
      <c r="H39" s="13" t="n">
        <v>47.8</v>
      </c>
      <c r="I39" s="13" t="n">
        <v>20.9</v>
      </c>
      <c r="J39" s="13" t="n">
        <v>17.3</v>
      </c>
      <c r="K39" s="13" t="n">
        <v>24.5</v>
      </c>
      <c r="L39" s="13" t="n">
        <v>9.1</v>
      </c>
      <c r="M39" s="13" t="s">
        <v>249</v>
      </c>
      <c r="N39" s="13" t="n">
        <v>11.5</v>
      </c>
      <c r="O39" s="13" t="n">
        <v>281000</v>
      </c>
      <c r="P39" s="13" t="n">
        <v>700</v>
      </c>
    </row>
    <row r="40" customFormat="false" ht="15.5" hidden="false" customHeight="false" outlineLevel="0" collapsed="false">
      <c r="A40" s="4" t="s">
        <v>243</v>
      </c>
      <c r="B40" s="13" t="s">
        <v>384</v>
      </c>
      <c r="C40" s="13" t="s">
        <v>568</v>
      </c>
      <c r="D40" s="13" t="s">
        <v>636</v>
      </c>
      <c r="E40" s="13" t="s">
        <v>657</v>
      </c>
      <c r="F40" s="13" t="n">
        <v>59.4</v>
      </c>
      <c r="G40" s="13" t="s">
        <v>1084</v>
      </c>
      <c r="H40" s="13" t="n">
        <v>67</v>
      </c>
      <c r="I40" s="13" t="n">
        <v>12.2</v>
      </c>
      <c r="J40" s="13" t="n">
        <v>7.1</v>
      </c>
      <c r="K40" s="13" t="n">
        <v>17.2</v>
      </c>
      <c r="L40" s="13" t="n">
        <v>3.6</v>
      </c>
      <c r="M40" s="13" t="s">
        <v>138</v>
      </c>
      <c r="N40" s="13" t="n">
        <v>5.7</v>
      </c>
      <c r="O40" s="13" t="n">
        <v>19000</v>
      </c>
      <c r="P40" s="13" t="n">
        <v>300</v>
      </c>
    </row>
    <row r="41" customFormat="false" ht="15.5" hidden="false" customHeight="false" outlineLevel="0" collapsed="false">
      <c r="A41" s="4" t="s">
        <v>243</v>
      </c>
      <c r="B41" s="13" t="s">
        <v>389</v>
      </c>
      <c r="C41" s="13" t="s">
        <v>161</v>
      </c>
      <c r="D41" s="13" t="s">
        <v>446</v>
      </c>
      <c r="E41" s="13" t="s">
        <v>895</v>
      </c>
      <c r="F41" s="13" t="n">
        <v>54.7</v>
      </c>
      <c r="G41" s="13" t="s">
        <v>1077</v>
      </c>
      <c r="H41" s="13" t="n">
        <v>60.4</v>
      </c>
      <c r="I41" s="13" t="n">
        <v>16.8</v>
      </c>
      <c r="J41" s="13" t="n">
        <v>12.9</v>
      </c>
      <c r="K41" s="13" t="n">
        <v>20.7</v>
      </c>
      <c r="L41" s="13" t="n">
        <v>6.1</v>
      </c>
      <c r="M41" s="13" t="s">
        <v>304</v>
      </c>
      <c r="N41" s="13" t="n">
        <v>8.7</v>
      </c>
      <c r="O41" s="13" t="n">
        <v>127000</v>
      </c>
      <c r="P41" s="13" t="n">
        <v>400</v>
      </c>
    </row>
    <row r="42" customFormat="false" ht="15.5" hidden="false" customHeight="false" outlineLevel="0" collapsed="false">
      <c r="A42" s="4" t="s">
        <v>243</v>
      </c>
      <c r="B42" s="13" t="s">
        <v>394</v>
      </c>
      <c r="C42" s="13" t="s">
        <v>159</v>
      </c>
      <c r="D42" s="13" t="s">
        <v>261</v>
      </c>
      <c r="E42" s="13" t="s">
        <v>147</v>
      </c>
      <c r="F42" s="13" t="n">
        <v>52.9</v>
      </c>
      <c r="G42" s="13" t="s">
        <v>891</v>
      </c>
      <c r="H42" s="13" t="n">
        <v>58.1</v>
      </c>
      <c r="I42" s="13" t="n">
        <v>19.5</v>
      </c>
      <c r="J42" s="13" t="n">
        <v>15.8</v>
      </c>
      <c r="K42" s="13" t="n">
        <v>23.3</v>
      </c>
      <c r="L42" s="13" t="n">
        <v>5.3</v>
      </c>
      <c r="M42" s="13" t="s">
        <v>179</v>
      </c>
      <c r="N42" s="13" t="n">
        <v>7.3</v>
      </c>
      <c r="O42" s="13" t="n">
        <v>155000</v>
      </c>
      <c r="P42" s="13" t="n">
        <v>600</v>
      </c>
    </row>
    <row r="43" customFormat="false" ht="15.5" hidden="false" customHeight="false" outlineLevel="0" collapsed="false">
      <c r="A43" s="4" t="s">
        <v>243</v>
      </c>
      <c r="B43" s="13" t="s">
        <v>399</v>
      </c>
      <c r="C43" s="13" t="s">
        <v>249</v>
      </c>
      <c r="D43" s="13" t="s">
        <v>356</v>
      </c>
      <c r="E43" s="13" t="s">
        <v>433</v>
      </c>
      <c r="F43" s="13" t="n">
        <v>41.5</v>
      </c>
      <c r="G43" s="13" t="s">
        <v>347</v>
      </c>
      <c r="H43" s="13" t="n">
        <v>47.8</v>
      </c>
      <c r="I43" s="13" t="n">
        <v>28.3</v>
      </c>
      <c r="J43" s="13" t="n">
        <v>22.8</v>
      </c>
      <c r="K43" s="13" t="n">
        <v>33.8</v>
      </c>
      <c r="L43" s="13" t="n">
        <v>9.2</v>
      </c>
      <c r="M43" s="13" t="s">
        <v>318</v>
      </c>
      <c r="N43" s="13" t="n">
        <v>12.6</v>
      </c>
      <c r="O43" s="13" t="n">
        <v>99000</v>
      </c>
      <c r="P43" s="13" t="n">
        <v>300</v>
      </c>
    </row>
    <row r="44" customFormat="false" ht="15.5" hidden="false" customHeight="false" outlineLevel="0" collapsed="false">
      <c r="A44" s="4" t="s">
        <v>243</v>
      </c>
      <c r="B44" s="13" t="s">
        <v>404</v>
      </c>
      <c r="C44" s="13" t="s">
        <v>598</v>
      </c>
      <c r="D44" s="13" t="s">
        <v>202</v>
      </c>
      <c r="E44" s="13" t="s">
        <v>699</v>
      </c>
      <c r="F44" s="13" t="n">
        <v>58.9</v>
      </c>
      <c r="G44" s="13" t="s">
        <v>1109</v>
      </c>
      <c r="H44" s="13" t="n">
        <v>67.1</v>
      </c>
      <c r="I44" s="13" t="n">
        <v>19.4</v>
      </c>
      <c r="J44" s="13" t="n">
        <v>12.5</v>
      </c>
      <c r="K44" s="13" t="n">
        <v>26.3</v>
      </c>
      <c r="L44" s="13" t="n">
        <v>6.7</v>
      </c>
      <c r="M44" s="13" t="s">
        <v>306</v>
      </c>
      <c r="N44" s="13" t="n">
        <v>9.6</v>
      </c>
      <c r="O44" s="13" t="n">
        <v>19000</v>
      </c>
      <c r="P44" s="13" t="n">
        <v>300</v>
      </c>
    </row>
    <row r="45" customFormat="false" ht="15.5" hidden="false" customHeight="false" outlineLevel="0" collapsed="false">
      <c r="A45" s="4" t="s">
        <v>243</v>
      </c>
      <c r="B45" s="13" t="s">
        <v>410</v>
      </c>
      <c r="C45" s="13" t="s">
        <v>284</v>
      </c>
      <c r="D45" s="13" t="s">
        <v>573</v>
      </c>
      <c r="E45" s="13" t="s">
        <v>376</v>
      </c>
      <c r="F45" s="13" t="n">
        <v>57.6</v>
      </c>
      <c r="G45" s="13" t="s">
        <v>1110</v>
      </c>
      <c r="H45" s="13" t="n">
        <v>63.9</v>
      </c>
      <c r="I45" s="13" t="n">
        <v>17.2</v>
      </c>
      <c r="J45" s="13" t="n">
        <v>12.5</v>
      </c>
      <c r="K45" s="13" t="n">
        <v>21.9</v>
      </c>
      <c r="L45" s="13" t="n">
        <v>10.2</v>
      </c>
      <c r="M45" s="13" t="s">
        <v>249</v>
      </c>
      <c r="N45" s="13" t="n">
        <v>13.9</v>
      </c>
      <c r="O45" s="13" t="n">
        <v>95000</v>
      </c>
      <c r="P45" s="13" t="n">
        <v>300</v>
      </c>
    </row>
    <row r="46" customFormat="false" ht="15.5" hidden="false" customHeight="false" outlineLevel="0" collapsed="false">
      <c r="A46" s="4" t="s">
        <v>243</v>
      </c>
      <c r="B46" s="13" t="s">
        <v>413</v>
      </c>
      <c r="C46" s="13" t="s">
        <v>334</v>
      </c>
      <c r="D46" s="13" t="s">
        <v>305</v>
      </c>
      <c r="E46" s="13" t="s">
        <v>591</v>
      </c>
      <c r="F46" s="13" t="n">
        <v>48</v>
      </c>
      <c r="G46" s="13" t="s">
        <v>514</v>
      </c>
      <c r="H46" s="13" t="n">
        <v>52.6</v>
      </c>
      <c r="I46" s="13" t="n">
        <v>20.4</v>
      </c>
      <c r="J46" s="13" t="n">
        <v>16.9</v>
      </c>
      <c r="K46" s="13" t="n">
        <v>23.9</v>
      </c>
      <c r="L46" s="13" t="n">
        <v>9.8</v>
      </c>
      <c r="M46" s="13" t="s">
        <v>470</v>
      </c>
      <c r="N46" s="13" t="n">
        <v>12.4</v>
      </c>
      <c r="O46" s="13" t="n">
        <v>272000</v>
      </c>
      <c r="P46" s="13" t="n">
        <v>700</v>
      </c>
    </row>
    <row r="47" customFormat="false" ht="15.5" hidden="false" customHeight="false" outlineLevel="0" collapsed="false">
      <c r="A47" s="4" t="s">
        <v>243</v>
      </c>
      <c r="B47" s="13" t="s">
        <v>417</v>
      </c>
      <c r="C47" s="13" t="s">
        <v>388</v>
      </c>
      <c r="D47" s="13" t="s">
        <v>590</v>
      </c>
      <c r="E47" s="13" t="s">
        <v>721</v>
      </c>
      <c r="F47" s="13" t="n">
        <v>43.7</v>
      </c>
      <c r="G47" s="13" t="s">
        <v>418</v>
      </c>
      <c r="H47" s="13" t="n">
        <v>49.8</v>
      </c>
      <c r="I47" s="13" t="n">
        <v>19.1</v>
      </c>
      <c r="J47" s="13" t="n">
        <v>14</v>
      </c>
      <c r="K47" s="13" t="n">
        <v>24.2</v>
      </c>
      <c r="L47" s="13" t="n">
        <v>12.2</v>
      </c>
      <c r="M47" s="13" t="s">
        <v>383</v>
      </c>
      <c r="N47" s="13" t="n">
        <v>16.1</v>
      </c>
      <c r="O47" s="13" t="n">
        <v>78000</v>
      </c>
      <c r="P47" s="13" t="n">
        <v>400</v>
      </c>
    </row>
    <row r="48" customFormat="false" ht="29" hidden="false" customHeight="false" outlineLevel="0" collapsed="false">
      <c r="A48" s="4" t="s">
        <v>243</v>
      </c>
      <c r="B48" s="13" t="s">
        <v>419</v>
      </c>
      <c r="C48" s="13" t="s">
        <v>169</v>
      </c>
      <c r="D48" s="13" t="s">
        <v>268</v>
      </c>
      <c r="E48" s="13" t="s">
        <v>629</v>
      </c>
      <c r="F48" s="13" t="n">
        <v>28.8</v>
      </c>
      <c r="G48" s="13" t="s">
        <v>325</v>
      </c>
      <c r="H48" s="13" t="n">
        <v>34.2</v>
      </c>
      <c r="I48" s="13" t="n">
        <v>18.6</v>
      </c>
      <c r="J48" s="13" t="n">
        <v>13.6</v>
      </c>
      <c r="K48" s="13" t="n">
        <v>23.6</v>
      </c>
      <c r="L48" s="13" t="n">
        <v>27.6</v>
      </c>
      <c r="M48" s="13" t="s">
        <v>593</v>
      </c>
      <c r="N48" s="13" t="n">
        <v>33.5</v>
      </c>
      <c r="O48" s="13" t="n">
        <v>73000</v>
      </c>
      <c r="P48" s="13" t="n">
        <v>400</v>
      </c>
    </row>
    <row r="49" customFormat="false" ht="15.5" hidden="false" customHeight="false" outlineLevel="0" collapsed="false">
      <c r="A49" s="4" t="s">
        <v>243</v>
      </c>
      <c r="B49" s="13" t="s">
        <v>425</v>
      </c>
      <c r="C49" s="13" t="s">
        <v>339</v>
      </c>
      <c r="D49" s="13" t="s">
        <v>317</v>
      </c>
      <c r="E49" s="13" t="s">
        <v>147</v>
      </c>
      <c r="F49" s="13" t="n">
        <v>38.6</v>
      </c>
      <c r="G49" s="13" t="s">
        <v>253</v>
      </c>
      <c r="H49" s="13" t="n">
        <v>44.9</v>
      </c>
      <c r="I49" s="13" t="n">
        <v>24.9</v>
      </c>
      <c r="J49" s="13" t="n">
        <v>19</v>
      </c>
      <c r="K49" s="13" t="n">
        <v>30.8</v>
      </c>
      <c r="L49" s="13" t="n">
        <v>6.7</v>
      </c>
      <c r="M49" s="13" t="s">
        <v>306</v>
      </c>
      <c r="N49" s="13" t="n">
        <v>9.5</v>
      </c>
      <c r="O49" s="13" t="n">
        <v>148000</v>
      </c>
      <c r="P49" s="13" t="n">
        <v>300</v>
      </c>
    </row>
    <row r="50" customFormat="false" ht="15.5" hidden="false" customHeight="false" outlineLevel="0" collapsed="false">
      <c r="A50" s="4" t="s">
        <v>428</v>
      </c>
      <c r="B50" s="13" t="s">
        <v>429</v>
      </c>
      <c r="C50" s="13" t="s">
        <v>632</v>
      </c>
      <c r="D50" s="13" t="s">
        <v>375</v>
      </c>
      <c r="E50" s="13" t="s">
        <v>515</v>
      </c>
      <c r="F50" s="13" t="n">
        <v>52.3</v>
      </c>
      <c r="G50" s="13" t="s">
        <v>840</v>
      </c>
      <c r="H50" s="13" t="n">
        <v>56</v>
      </c>
      <c r="I50" s="13" t="n">
        <v>20.3</v>
      </c>
      <c r="J50" s="13" t="n">
        <v>17.5</v>
      </c>
      <c r="K50" s="13" t="n">
        <v>23</v>
      </c>
      <c r="L50" s="13" t="n">
        <v>11.8</v>
      </c>
      <c r="M50" s="13" t="s">
        <v>632</v>
      </c>
      <c r="N50" s="13" t="n">
        <v>14</v>
      </c>
      <c r="O50" s="13" t="n">
        <v>307000</v>
      </c>
      <c r="P50" s="13" t="n">
        <v>1000</v>
      </c>
    </row>
    <row r="51" customFormat="false" ht="15.5" hidden="false" customHeight="false" outlineLevel="0" collapsed="false">
      <c r="A51" s="4" t="s">
        <v>428</v>
      </c>
      <c r="B51" s="13" t="s">
        <v>434</v>
      </c>
      <c r="C51" s="13" t="s">
        <v>249</v>
      </c>
      <c r="D51" s="13" t="s">
        <v>356</v>
      </c>
      <c r="E51" s="13" t="s">
        <v>433</v>
      </c>
      <c r="F51" s="13" t="n">
        <v>41.5</v>
      </c>
      <c r="G51" s="13" t="s">
        <v>347</v>
      </c>
      <c r="H51" s="13" t="n">
        <v>47.7</v>
      </c>
      <c r="I51" s="13" t="n">
        <v>28.3</v>
      </c>
      <c r="J51" s="13" t="n">
        <v>22.8</v>
      </c>
      <c r="K51" s="13" t="n">
        <v>33.7</v>
      </c>
      <c r="L51" s="13" t="n">
        <v>9.2</v>
      </c>
      <c r="M51" s="13" t="s">
        <v>318</v>
      </c>
      <c r="N51" s="13" t="n">
        <v>12.6</v>
      </c>
      <c r="O51" s="13" t="n">
        <v>99000</v>
      </c>
      <c r="P51" s="13" t="n">
        <v>300</v>
      </c>
    </row>
    <row r="52" customFormat="false" ht="29" hidden="false" customHeight="false" outlineLevel="0" collapsed="false">
      <c r="A52" s="4" t="s">
        <v>428</v>
      </c>
      <c r="B52" s="13" t="s">
        <v>436</v>
      </c>
      <c r="C52" s="13" t="s">
        <v>490</v>
      </c>
      <c r="D52" s="13" t="s">
        <v>559</v>
      </c>
      <c r="E52" s="13" t="s">
        <v>397</v>
      </c>
      <c r="F52" s="13" t="n">
        <v>44.2</v>
      </c>
      <c r="G52" s="13" t="s">
        <v>513</v>
      </c>
      <c r="H52" s="13" t="n">
        <v>49.4</v>
      </c>
      <c r="I52" s="13" t="n">
        <v>19.2</v>
      </c>
      <c r="J52" s="13" t="n">
        <v>15.1</v>
      </c>
      <c r="K52" s="13" t="n">
        <v>23.4</v>
      </c>
      <c r="L52" s="13" t="n">
        <v>9.7</v>
      </c>
      <c r="M52" s="13" t="s">
        <v>249</v>
      </c>
      <c r="N52" s="13" t="n">
        <v>12.7</v>
      </c>
      <c r="O52" s="13" t="n">
        <v>124000</v>
      </c>
      <c r="P52" s="13" t="n">
        <v>700</v>
      </c>
    </row>
    <row r="53" customFormat="false" ht="15.5" hidden="false" customHeight="false" outlineLevel="0" collapsed="false">
      <c r="A53" s="4" t="s">
        <v>428</v>
      </c>
      <c r="B53" s="13" t="s">
        <v>330</v>
      </c>
      <c r="C53" s="13" t="s">
        <v>136</v>
      </c>
      <c r="D53" s="13" t="s">
        <v>323</v>
      </c>
      <c r="E53" s="13" t="s">
        <v>161</v>
      </c>
      <c r="F53" s="13" t="n">
        <v>45.5</v>
      </c>
      <c r="G53" s="13" t="s">
        <v>166</v>
      </c>
      <c r="H53" s="13" t="n">
        <v>49.6</v>
      </c>
      <c r="I53" s="13" t="n">
        <v>28</v>
      </c>
      <c r="J53" s="13" t="n">
        <v>24.4</v>
      </c>
      <c r="K53" s="13" t="n">
        <v>31.6</v>
      </c>
      <c r="L53" s="13" t="n">
        <v>8.8</v>
      </c>
      <c r="M53" s="13" t="s">
        <v>160</v>
      </c>
      <c r="N53" s="13" t="n">
        <v>11</v>
      </c>
      <c r="O53" s="13" t="n">
        <v>310000</v>
      </c>
      <c r="P53" s="13" t="n">
        <v>800</v>
      </c>
    </row>
    <row r="54" customFormat="false" ht="15.5" hidden="false" customHeight="false" outlineLevel="0" collapsed="false">
      <c r="A54" s="4" t="s">
        <v>428</v>
      </c>
      <c r="B54" s="13" t="s">
        <v>437</v>
      </c>
      <c r="C54" s="13" t="s">
        <v>632</v>
      </c>
      <c r="D54" s="13" t="s">
        <v>350</v>
      </c>
      <c r="E54" s="13" t="s">
        <v>526</v>
      </c>
      <c r="F54" s="13" t="n">
        <v>45.6</v>
      </c>
      <c r="G54" s="13" t="s">
        <v>177</v>
      </c>
      <c r="H54" s="13" t="n">
        <v>49.3</v>
      </c>
      <c r="I54" s="13" t="n">
        <v>20.2</v>
      </c>
      <c r="J54" s="13" t="n">
        <v>17.4</v>
      </c>
      <c r="K54" s="13" t="n">
        <v>23.1</v>
      </c>
      <c r="L54" s="13" t="n">
        <v>11.7</v>
      </c>
      <c r="M54" s="13" t="s">
        <v>543</v>
      </c>
      <c r="N54" s="13" t="n">
        <v>14.2</v>
      </c>
      <c r="O54" s="13" t="n">
        <v>252000</v>
      </c>
      <c r="P54" s="13" t="n">
        <v>1100</v>
      </c>
    </row>
    <row r="55" customFormat="false" ht="15.5" hidden="false" customHeight="false" outlineLevel="0" collapsed="false">
      <c r="A55" s="4" t="s">
        <v>428</v>
      </c>
      <c r="B55" s="13" t="s">
        <v>442</v>
      </c>
      <c r="C55" s="13" t="s">
        <v>225</v>
      </c>
      <c r="D55" s="13" t="s">
        <v>350</v>
      </c>
      <c r="E55" s="13" t="s">
        <v>490</v>
      </c>
      <c r="F55" s="13" t="n">
        <v>48.3</v>
      </c>
      <c r="G55" s="13" t="s">
        <v>1042</v>
      </c>
      <c r="H55" s="13" t="n">
        <v>51.6</v>
      </c>
      <c r="I55" s="13" t="n">
        <v>18.8</v>
      </c>
      <c r="J55" s="13" t="n">
        <v>16.3</v>
      </c>
      <c r="K55" s="13" t="n">
        <v>21.3</v>
      </c>
      <c r="L55" s="13" t="n">
        <v>8.9</v>
      </c>
      <c r="M55" s="13" t="s">
        <v>170</v>
      </c>
      <c r="N55" s="13" t="n">
        <v>10.6</v>
      </c>
      <c r="O55" s="13" t="n">
        <v>483000</v>
      </c>
      <c r="P55" s="13" t="n">
        <v>1300</v>
      </c>
    </row>
    <row r="56" customFormat="false" ht="29" hidden="false" customHeight="false" outlineLevel="0" collapsed="false">
      <c r="A56" s="4" t="s">
        <v>428</v>
      </c>
      <c r="B56" s="13" t="s">
        <v>447</v>
      </c>
      <c r="C56" s="13" t="s">
        <v>433</v>
      </c>
      <c r="D56" s="13" t="s">
        <v>649</v>
      </c>
      <c r="E56" s="13" t="s">
        <v>149</v>
      </c>
      <c r="F56" s="13" t="n">
        <v>46.2</v>
      </c>
      <c r="G56" s="13" t="s">
        <v>558</v>
      </c>
      <c r="H56" s="13" t="n">
        <v>48.4</v>
      </c>
      <c r="I56" s="13" t="n">
        <v>17.6</v>
      </c>
      <c r="J56" s="13" t="n">
        <v>15.9</v>
      </c>
      <c r="K56" s="13" t="n">
        <v>19.2</v>
      </c>
      <c r="L56" s="13" t="n">
        <v>9.2</v>
      </c>
      <c r="M56" s="13" t="s">
        <v>629</v>
      </c>
      <c r="N56" s="13" t="n">
        <v>10.4</v>
      </c>
      <c r="O56" s="13" t="n">
        <v>988000</v>
      </c>
      <c r="P56" s="13" t="n">
        <v>3000</v>
      </c>
    </row>
    <row r="57" customFormat="false" ht="15.5" hidden="false" customHeight="false" outlineLevel="0" collapsed="false">
      <c r="A57" s="4" t="s">
        <v>428</v>
      </c>
      <c r="B57" s="13" t="s">
        <v>341</v>
      </c>
      <c r="C57" s="13" t="s">
        <v>476</v>
      </c>
      <c r="D57" s="13" t="s">
        <v>350</v>
      </c>
      <c r="E57" s="13" t="s">
        <v>584</v>
      </c>
      <c r="F57" s="13" t="n">
        <v>40.1</v>
      </c>
      <c r="G57" s="13" t="s">
        <v>239</v>
      </c>
      <c r="H57" s="13" t="n">
        <v>43.9</v>
      </c>
      <c r="I57" s="13" t="n">
        <v>15</v>
      </c>
      <c r="J57" s="13" t="n">
        <v>12.3</v>
      </c>
      <c r="K57" s="13" t="n">
        <v>17.7</v>
      </c>
      <c r="L57" s="13" t="n">
        <v>16.1</v>
      </c>
      <c r="M57" s="13" t="s">
        <v>298</v>
      </c>
      <c r="N57" s="13" t="n">
        <v>18.9</v>
      </c>
      <c r="O57" s="13" t="n">
        <v>274000</v>
      </c>
      <c r="P57" s="13" t="n">
        <v>1000</v>
      </c>
    </row>
    <row r="58" customFormat="false" ht="15.5" hidden="false" customHeight="false" outlineLevel="0" collapsed="false">
      <c r="A58" s="4" t="s">
        <v>428</v>
      </c>
      <c r="B58" s="13" t="s">
        <v>453</v>
      </c>
      <c r="C58" s="13" t="s">
        <v>283</v>
      </c>
      <c r="D58" s="13" t="s">
        <v>412</v>
      </c>
      <c r="E58" s="13" t="s">
        <v>649</v>
      </c>
      <c r="F58" s="13" t="n">
        <v>45.6</v>
      </c>
      <c r="G58" s="13" t="s">
        <v>456</v>
      </c>
      <c r="H58" s="13" t="n">
        <v>48.8</v>
      </c>
      <c r="I58" s="13" t="n">
        <v>20.7</v>
      </c>
      <c r="J58" s="13" t="n">
        <v>18.2</v>
      </c>
      <c r="K58" s="13" t="n">
        <v>23.2</v>
      </c>
      <c r="L58" s="13" t="n">
        <v>9.4</v>
      </c>
      <c r="M58" s="13" t="s">
        <v>159</v>
      </c>
      <c r="N58" s="13" t="n">
        <v>11.2</v>
      </c>
      <c r="O58" s="13" t="n">
        <v>553000</v>
      </c>
      <c r="P58" s="13" t="n">
        <v>1300</v>
      </c>
    </row>
    <row r="59" customFormat="false" ht="15.5" hidden="false" customHeight="false" outlineLevel="0" collapsed="false">
      <c r="A59" s="4" t="s">
        <v>428</v>
      </c>
      <c r="B59" s="13" t="s">
        <v>457</v>
      </c>
      <c r="C59" s="13" t="s">
        <v>159</v>
      </c>
      <c r="D59" s="13" t="s">
        <v>202</v>
      </c>
      <c r="E59" s="13" t="s">
        <v>284</v>
      </c>
      <c r="F59" s="13" t="n">
        <v>44</v>
      </c>
      <c r="G59" s="13" t="s">
        <v>533</v>
      </c>
      <c r="H59" s="13" t="n">
        <v>46.5</v>
      </c>
      <c r="I59" s="13" t="n">
        <v>21.4</v>
      </c>
      <c r="J59" s="13" t="n">
        <v>19.3</v>
      </c>
      <c r="K59" s="13" t="n">
        <v>23.5</v>
      </c>
      <c r="L59" s="13" t="n">
        <v>7.2</v>
      </c>
      <c r="M59" s="13" t="s">
        <v>318</v>
      </c>
      <c r="N59" s="13" t="n">
        <v>8.5</v>
      </c>
      <c r="O59" s="13" t="n">
        <v>759000</v>
      </c>
      <c r="P59" s="13" t="n">
        <v>2100</v>
      </c>
    </row>
    <row r="60" customFormat="false" ht="15.5" hidden="false" customHeight="false" outlineLevel="0" collapsed="false">
      <c r="A60" s="4" t="s">
        <v>428</v>
      </c>
      <c r="B60" s="13" t="s">
        <v>460</v>
      </c>
      <c r="C60" s="13" t="s">
        <v>568</v>
      </c>
      <c r="D60" s="13" t="s">
        <v>636</v>
      </c>
      <c r="E60" s="13" t="s">
        <v>657</v>
      </c>
      <c r="F60" s="13" t="n">
        <v>59.4</v>
      </c>
      <c r="G60" s="13" t="s">
        <v>1094</v>
      </c>
      <c r="H60" s="13" t="n">
        <v>67</v>
      </c>
      <c r="I60" s="13" t="n">
        <v>12.2</v>
      </c>
      <c r="J60" s="13" t="n">
        <v>7.1</v>
      </c>
      <c r="K60" s="13" t="n">
        <v>17.2</v>
      </c>
      <c r="L60" s="13" t="n">
        <v>3.6</v>
      </c>
      <c r="M60" s="13" t="s">
        <v>138</v>
      </c>
      <c r="N60" s="13" t="n">
        <v>5.7</v>
      </c>
      <c r="O60" s="13" t="n">
        <v>19000</v>
      </c>
      <c r="P60" s="13" t="n">
        <v>300</v>
      </c>
    </row>
    <row r="61" customFormat="false" ht="15.5" hidden="false" customHeight="false" outlineLevel="0" collapsed="false">
      <c r="A61" s="4" t="s">
        <v>428</v>
      </c>
      <c r="B61" s="13" t="s">
        <v>463</v>
      </c>
      <c r="C61" s="13" t="s">
        <v>598</v>
      </c>
      <c r="D61" s="13" t="s">
        <v>202</v>
      </c>
      <c r="E61" s="13" t="s">
        <v>699</v>
      </c>
      <c r="F61" s="13" t="n">
        <v>58.9</v>
      </c>
      <c r="G61" s="13" t="s">
        <v>1109</v>
      </c>
      <c r="H61" s="13" t="n">
        <v>67.1</v>
      </c>
      <c r="I61" s="13" t="n">
        <v>19.4</v>
      </c>
      <c r="J61" s="13" t="n">
        <v>12.5</v>
      </c>
      <c r="K61" s="13" t="n">
        <v>26.3</v>
      </c>
      <c r="L61" s="13" t="n">
        <v>6.7</v>
      </c>
      <c r="M61" s="13" t="s">
        <v>173</v>
      </c>
      <c r="N61" s="13" t="n">
        <v>9.5</v>
      </c>
      <c r="O61" s="13" t="n">
        <v>19000</v>
      </c>
      <c r="P61" s="13" t="n">
        <v>300</v>
      </c>
    </row>
    <row r="62" customFormat="false" ht="15.5" hidden="false" customHeight="false" outlineLevel="0" collapsed="false">
      <c r="A62" s="4" t="s">
        <v>428</v>
      </c>
      <c r="B62" s="13" t="s">
        <v>467</v>
      </c>
      <c r="C62" s="13" t="s">
        <v>210</v>
      </c>
      <c r="D62" s="13" t="s">
        <v>340</v>
      </c>
      <c r="E62" s="13" t="s">
        <v>225</v>
      </c>
      <c r="F62" s="13" t="n">
        <v>45.1</v>
      </c>
      <c r="G62" s="13" t="s">
        <v>381</v>
      </c>
      <c r="H62" s="13" t="n">
        <v>48.6</v>
      </c>
      <c r="I62" s="13" t="n">
        <v>20.6</v>
      </c>
      <c r="J62" s="13" t="n">
        <v>17.8</v>
      </c>
      <c r="K62" s="13" t="n">
        <v>23.3</v>
      </c>
      <c r="L62" s="13" t="n">
        <v>11.1</v>
      </c>
      <c r="M62" s="13" t="s">
        <v>217</v>
      </c>
      <c r="N62" s="13" t="n">
        <v>13.4</v>
      </c>
      <c r="O62" s="13" t="n">
        <v>348000</v>
      </c>
      <c r="P62" s="13" t="n">
        <v>1000</v>
      </c>
    </row>
    <row r="63" customFormat="false" ht="15.5" hidden="false" customHeight="false" outlineLevel="0" collapsed="false">
      <c r="A63" s="4" t="s">
        <v>428</v>
      </c>
      <c r="B63" s="13" t="s">
        <v>471</v>
      </c>
      <c r="C63" s="13" t="s">
        <v>303</v>
      </c>
      <c r="D63" s="13" t="s">
        <v>202</v>
      </c>
      <c r="E63" s="13" t="s">
        <v>651</v>
      </c>
      <c r="F63" s="13" t="n">
        <v>46.5</v>
      </c>
      <c r="G63" s="13" t="s">
        <v>605</v>
      </c>
      <c r="H63" s="13" t="n">
        <v>53.9</v>
      </c>
      <c r="I63" s="13" t="n">
        <v>13.3</v>
      </c>
      <c r="J63" s="13" t="n">
        <v>9.2</v>
      </c>
      <c r="K63" s="13" t="n">
        <v>17.4</v>
      </c>
      <c r="L63" s="13" t="n">
        <v>18.6</v>
      </c>
      <c r="M63" s="13" t="s">
        <v>500</v>
      </c>
      <c r="N63" s="13" t="n">
        <v>24.8</v>
      </c>
      <c r="O63" s="13" t="n">
        <v>22000</v>
      </c>
      <c r="P63" s="13" t="n">
        <v>300</v>
      </c>
    </row>
    <row r="64" customFormat="false" ht="29" hidden="false" customHeight="false" outlineLevel="0" collapsed="false">
      <c r="A64" s="4" t="s">
        <v>472</v>
      </c>
      <c r="B64" s="13" t="s">
        <v>473</v>
      </c>
      <c r="C64" s="13" t="s">
        <v>595</v>
      </c>
      <c r="D64" s="13" t="s">
        <v>160</v>
      </c>
      <c r="E64" s="13" t="s">
        <v>148</v>
      </c>
      <c r="F64" s="13" t="n">
        <v>44</v>
      </c>
      <c r="G64" s="13" t="s">
        <v>557</v>
      </c>
      <c r="H64" s="13" t="n">
        <v>46.2</v>
      </c>
      <c r="I64" s="13" t="n">
        <v>20.4</v>
      </c>
      <c r="J64" s="13" t="n">
        <v>18.6</v>
      </c>
      <c r="K64" s="13" t="n">
        <v>22.2</v>
      </c>
      <c r="L64" s="13" t="n">
        <v>11.5</v>
      </c>
      <c r="M64" s="13" t="s">
        <v>433</v>
      </c>
      <c r="N64" s="13" t="n">
        <v>12.8</v>
      </c>
      <c r="O64" s="13" t="n">
        <v>582000</v>
      </c>
      <c r="P64" s="13" t="n">
        <v>2500</v>
      </c>
    </row>
    <row r="65" customFormat="false" ht="29" hidden="false" customHeight="false" outlineLevel="0" collapsed="false">
      <c r="A65" s="4" t="s">
        <v>472</v>
      </c>
      <c r="B65" s="13" t="s">
        <v>478</v>
      </c>
      <c r="C65" s="13" t="s">
        <v>629</v>
      </c>
      <c r="D65" s="13" t="s">
        <v>160</v>
      </c>
      <c r="E65" s="13" t="s">
        <v>698</v>
      </c>
      <c r="F65" s="13" t="n">
        <v>50.1</v>
      </c>
      <c r="G65" s="13" t="s">
        <v>1111</v>
      </c>
      <c r="H65" s="13" t="n">
        <v>52.5</v>
      </c>
      <c r="I65" s="13" t="n">
        <v>18.7</v>
      </c>
      <c r="J65" s="13" t="n">
        <v>16.9</v>
      </c>
      <c r="K65" s="13" t="n">
        <v>20.6</v>
      </c>
      <c r="L65" s="13" t="n">
        <v>8.7</v>
      </c>
      <c r="M65" s="13" t="s">
        <v>210</v>
      </c>
      <c r="N65" s="13" t="n">
        <v>10</v>
      </c>
      <c r="O65" s="13" t="n">
        <v>893000</v>
      </c>
      <c r="P65" s="13" t="n">
        <v>2100</v>
      </c>
    </row>
    <row r="66" customFormat="false" ht="29" hidden="false" customHeight="false" outlineLevel="0" collapsed="false">
      <c r="A66" s="4" t="s">
        <v>472</v>
      </c>
      <c r="B66" s="13" t="s">
        <v>482</v>
      </c>
      <c r="C66" s="13" t="s">
        <v>424</v>
      </c>
      <c r="D66" s="13" t="s">
        <v>416</v>
      </c>
      <c r="E66" s="13" t="s">
        <v>500</v>
      </c>
      <c r="F66" s="13" t="n">
        <v>48</v>
      </c>
      <c r="G66" s="13" t="s">
        <v>281</v>
      </c>
      <c r="H66" s="13" t="n">
        <v>51.6</v>
      </c>
      <c r="I66" s="13" t="n">
        <v>19.4</v>
      </c>
      <c r="J66" s="13" t="n">
        <v>16.6</v>
      </c>
      <c r="K66" s="13" t="n">
        <v>22.1</v>
      </c>
      <c r="L66" s="13" t="n">
        <v>8.6</v>
      </c>
      <c r="M66" s="13" t="s">
        <v>160</v>
      </c>
      <c r="N66" s="13" t="n">
        <v>10.5</v>
      </c>
      <c r="O66" s="13" t="n">
        <v>649000</v>
      </c>
      <c r="P66" s="13" t="n">
        <v>1100</v>
      </c>
    </row>
    <row r="67" customFormat="false" ht="29" hidden="false" customHeight="false" outlineLevel="0" collapsed="false">
      <c r="A67" s="4" t="s">
        <v>472</v>
      </c>
      <c r="B67" s="13" t="s">
        <v>486</v>
      </c>
      <c r="C67" s="13" t="s">
        <v>629</v>
      </c>
      <c r="D67" s="13" t="s">
        <v>169</v>
      </c>
      <c r="E67" s="13" t="s">
        <v>598</v>
      </c>
      <c r="F67" s="13" t="n">
        <v>44.2</v>
      </c>
      <c r="G67" s="13" t="s">
        <v>246</v>
      </c>
      <c r="H67" s="13" t="n">
        <v>49</v>
      </c>
      <c r="I67" s="13" t="n">
        <v>22.5</v>
      </c>
      <c r="J67" s="13" t="n">
        <v>18.1</v>
      </c>
      <c r="K67" s="13" t="n">
        <v>26.9</v>
      </c>
      <c r="L67" s="13" t="n">
        <v>10.5</v>
      </c>
      <c r="M67" s="13" t="s">
        <v>242</v>
      </c>
      <c r="N67" s="13" t="n">
        <v>13.2</v>
      </c>
      <c r="O67" s="13" t="n">
        <v>138000</v>
      </c>
      <c r="P67" s="13" t="n">
        <v>600</v>
      </c>
    </row>
    <row r="68" customFormat="false" ht="29" hidden="false" customHeight="false" outlineLevel="0" collapsed="false">
      <c r="A68" s="4" t="s">
        <v>472</v>
      </c>
      <c r="B68" s="13" t="s">
        <v>491</v>
      </c>
      <c r="C68" s="13" t="s">
        <v>598</v>
      </c>
      <c r="D68" s="13" t="s">
        <v>649</v>
      </c>
      <c r="E68" s="13" t="s">
        <v>316</v>
      </c>
      <c r="F68" s="13" t="n">
        <v>44.9</v>
      </c>
      <c r="G68" s="13" t="s">
        <v>132</v>
      </c>
      <c r="H68" s="13" t="n">
        <v>47.6</v>
      </c>
      <c r="I68" s="13" t="n">
        <v>18</v>
      </c>
      <c r="J68" s="13" t="n">
        <v>15.9</v>
      </c>
      <c r="K68" s="13" t="n">
        <v>20</v>
      </c>
      <c r="L68" s="13" t="n">
        <v>8.4</v>
      </c>
      <c r="M68" s="13" t="s">
        <v>339</v>
      </c>
      <c r="N68" s="13" t="n">
        <v>9.9</v>
      </c>
      <c r="O68" s="13" t="n">
        <v>652000</v>
      </c>
      <c r="P68" s="13" t="n">
        <v>1600</v>
      </c>
    </row>
    <row r="69" customFormat="false" ht="29" hidden="false" customHeight="false" outlineLevel="0" collapsed="false">
      <c r="A69" s="4" t="s">
        <v>472</v>
      </c>
      <c r="B69" s="13" t="s">
        <v>493</v>
      </c>
      <c r="C69" s="13" t="s">
        <v>590</v>
      </c>
      <c r="D69" s="13" t="s">
        <v>160</v>
      </c>
      <c r="E69" s="13" t="s">
        <v>316</v>
      </c>
      <c r="F69" s="13" t="n">
        <v>47.5</v>
      </c>
      <c r="G69" s="13" t="s">
        <v>444</v>
      </c>
      <c r="H69" s="13" t="n">
        <v>52.2</v>
      </c>
      <c r="I69" s="13" t="n">
        <v>20</v>
      </c>
      <c r="J69" s="13" t="n">
        <v>16.4</v>
      </c>
      <c r="K69" s="13" t="n">
        <v>23.5</v>
      </c>
      <c r="L69" s="13" t="n">
        <v>11.6</v>
      </c>
      <c r="M69" s="13" t="s">
        <v>369</v>
      </c>
      <c r="N69" s="13" t="n">
        <v>14.6</v>
      </c>
      <c r="O69" s="13" t="n">
        <v>329000</v>
      </c>
      <c r="P69" s="13" t="n">
        <v>600</v>
      </c>
    </row>
    <row r="70" customFormat="false" ht="29" hidden="false" customHeight="false" outlineLevel="0" collapsed="false">
      <c r="A70" s="4" t="s">
        <v>472</v>
      </c>
      <c r="B70" s="13" t="s">
        <v>496</v>
      </c>
      <c r="C70" s="13" t="s">
        <v>217</v>
      </c>
      <c r="D70" s="13" t="s">
        <v>242</v>
      </c>
      <c r="E70" s="13" t="s">
        <v>276</v>
      </c>
      <c r="F70" s="13" t="n">
        <v>42.7</v>
      </c>
      <c r="G70" s="13" t="s">
        <v>1048</v>
      </c>
      <c r="H70" s="13" t="n">
        <v>44.6</v>
      </c>
      <c r="I70" s="13" t="n">
        <v>18.4</v>
      </c>
      <c r="J70" s="13" t="n">
        <v>16.9</v>
      </c>
      <c r="K70" s="13" t="n">
        <v>20</v>
      </c>
      <c r="L70" s="13" t="n">
        <v>9.3</v>
      </c>
      <c r="M70" s="13" t="s">
        <v>334</v>
      </c>
      <c r="N70" s="13" t="n">
        <v>10.4</v>
      </c>
      <c r="O70" s="13" t="n">
        <v>466000</v>
      </c>
      <c r="P70" s="13" t="n">
        <v>3100</v>
      </c>
    </row>
    <row r="71" customFormat="false" ht="29" hidden="false" customHeight="false" outlineLevel="0" collapsed="false">
      <c r="A71" s="4" t="s">
        <v>472</v>
      </c>
      <c r="B71" s="13" t="s">
        <v>504</v>
      </c>
      <c r="C71" s="13" t="s">
        <v>170</v>
      </c>
      <c r="D71" s="13" t="s">
        <v>241</v>
      </c>
      <c r="E71" s="13" t="s">
        <v>383</v>
      </c>
      <c r="F71" s="13" t="n">
        <v>42.9</v>
      </c>
      <c r="G71" s="13" t="s">
        <v>310</v>
      </c>
      <c r="H71" s="13" t="n">
        <v>44.9</v>
      </c>
      <c r="I71" s="13" t="n">
        <v>23.9</v>
      </c>
      <c r="J71" s="13" t="n">
        <v>22.2</v>
      </c>
      <c r="K71" s="13" t="n">
        <v>25.6</v>
      </c>
      <c r="L71" s="13" t="n">
        <v>11</v>
      </c>
      <c r="M71" s="13" t="s">
        <v>357</v>
      </c>
      <c r="N71" s="13" t="n">
        <v>12.2</v>
      </c>
      <c r="O71" s="13" t="n">
        <v>847000</v>
      </c>
      <c r="P71" s="13" t="n">
        <v>3000</v>
      </c>
    </row>
    <row r="72" customFormat="false" ht="15.5" hidden="false" customHeight="false" outlineLevel="0" collapsed="false">
      <c r="A72" s="4" t="s">
        <v>508</v>
      </c>
      <c r="B72" s="13" t="s">
        <v>509</v>
      </c>
      <c r="C72" s="13" t="s">
        <v>416</v>
      </c>
      <c r="D72" s="13" t="s">
        <v>170</v>
      </c>
      <c r="E72" s="13" t="s">
        <v>435</v>
      </c>
      <c r="F72" s="13" t="n">
        <v>44.2</v>
      </c>
      <c r="G72" s="13" t="s">
        <v>538</v>
      </c>
      <c r="H72" s="13" t="n">
        <v>45.7</v>
      </c>
      <c r="I72" s="13" t="n">
        <v>22.2</v>
      </c>
      <c r="J72" s="13" t="n">
        <v>20.9</v>
      </c>
      <c r="K72" s="13" t="n">
        <v>23.5</v>
      </c>
      <c r="L72" s="13" t="n">
        <v>10.1</v>
      </c>
      <c r="M72" s="13" t="s">
        <v>543</v>
      </c>
      <c r="N72" s="13" t="n">
        <v>11</v>
      </c>
      <c r="O72" s="13" t="n">
        <v>1618000</v>
      </c>
      <c r="P72" s="13" t="n">
        <v>6200</v>
      </c>
    </row>
    <row r="73" customFormat="false" ht="15.5" hidden="false" customHeight="false" outlineLevel="0" collapsed="false">
      <c r="A73" s="4" t="s">
        <v>508</v>
      </c>
      <c r="B73" s="13" t="s">
        <v>512</v>
      </c>
      <c r="C73" s="13" t="s">
        <v>698</v>
      </c>
      <c r="D73" s="13" t="s">
        <v>334</v>
      </c>
      <c r="E73" s="13" t="s">
        <v>262</v>
      </c>
      <c r="F73" s="13" t="n">
        <v>50</v>
      </c>
      <c r="G73" s="13" t="s">
        <v>1112</v>
      </c>
      <c r="H73" s="13" t="n">
        <v>52</v>
      </c>
      <c r="I73" s="13" t="n">
        <v>19</v>
      </c>
      <c r="J73" s="13" t="n">
        <v>17.5</v>
      </c>
      <c r="K73" s="13" t="n">
        <v>20.5</v>
      </c>
      <c r="L73" s="13" t="n">
        <v>8.6</v>
      </c>
      <c r="M73" s="13" t="s">
        <v>350</v>
      </c>
      <c r="N73" s="13" t="n">
        <v>9.7</v>
      </c>
      <c r="O73" s="13" t="n">
        <v>1424000</v>
      </c>
      <c r="P73" s="13" t="n">
        <v>3600</v>
      </c>
    </row>
    <row r="74" customFormat="false" ht="15.5" hidden="false" customHeight="false" outlineLevel="0" collapsed="false">
      <c r="A74" s="4" t="s">
        <v>508</v>
      </c>
      <c r="B74" s="13" t="s">
        <v>516</v>
      </c>
      <c r="C74" s="13" t="s">
        <v>470</v>
      </c>
      <c r="D74" s="13" t="s">
        <v>209</v>
      </c>
      <c r="E74" s="13" t="s">
        <v>416</v>
      </c>
      <c r="F74" s="13" t="n">
        <v>41.9</v>
      </c>
      <c r="G74" s="13" t="s">
        <v>582</v>
      </c>
      <c r="H74" s="13" t="n">
        <v>44.1</v>
      </c>
      <c r="I74" s="13" t="n">
        <v>21.1</v>
      </c>
      <c r="J74" s="13" t="n">
        <v>19.3</v>
      </c>
      <c r="K74" s="13" t="n">
        <v>23</v>
      </c>
      <c r="L74" s="13" t="n">
        <v>12.3</v>
      </c>
      <c r="M74" s="13" t="s">
        <v>554</v>
      </c>
      <c r="N74" s="13" t="n">
        <v>13.7</v>
      </c>
      <c r="O74" s="13" t="n">
        <v>905000</v>
      </c>
      <c r="P74" s="13" t="n">
        <v>3200</v>
      </c>
    </row>
    <row r="75" customFormat="false" ht="15.5" hidden="false" customHeight="false" outlineLevel="0" collapsed="false">
      <c r="A75" s="4" t="s">
        <v>508</v>
      </c>
      <c r="B75" s="13" t="s">
        <v>518</v>
      </c>
      <c r="C75" s="13" t="s">
        <v>634</v>
      </c>
      <c r="D75" s="13" t="s">
        <v>632</v>
      </c>
      <c r="E75" s="13" t="s">
        <v>966</v>
      </c>
      <c r="F75" s="13" t="n">
        <v>46.3</v>
      </c>
      <c r="G75" s="13" t="s">
        <v>514</v>
      </c>
      <c r="H75" s="13" t="n">
        <v>49.3</v>
      </c>
      <c r="I75" s="13" t="n">
        <v>15</v>
      </c>
      <c r="J75" s="13" t="n">
        <v>13</v>
      </c>
      <c r="K75" s="13" t="n">
        <v>17.1</v>
      </c>
      <c r="L75" s="13" t="n">
        <v>7.4</v>
      </c>
      <c r="M75" s="13" t="s">
        <v>318</v>
      </c>
      <c r="N75" s="13" t="n">
        <v>8.9</v>
      </c>
      <c r="O75" s="13" t="n">
        <v>597000</v>
      </c>
      <c r="P75" s="13" t="n">
        <v>1600</v>
      </c>
    </row>
    <row r="76" customFormat="false" ht="15.5" hidden="false" customHeight="false" outlineLevel="0" collapsed="false">
      <c r="A76" s="4" t="s">
        <v>519</v>
      </c>
      <c r="B76" s="13" t="s">
        <v>520</v>
      </c>
      <c r="C76" s="13" t="s">
        <v>629</v>
      </c>
      <c r="D76" s="13" t="s">
        <v>170</v>
      </c>
      <c r="E76" s="13" t="s">
        <v>217</v>
      </c>
      <c r="F76" s="13" t="n">
        <v>46.5</v>
      </c>
      <c r="G76" s="13" t="s">
        <v>1042</v>
      </c>
      <c r="H76" s="13" t="n">
        <v>48</v>
      </c>
      <c r="I76" s="13" t="n">
        <v>20.3</v>
      </c>
      <c r="J76" s="13" t="n">
        <v>19.1</v>
      </c>
      <c r="K76" s="13" t="n">
        <v>21.5</v>
      </c>
      <c r="L76" s="13" t="n">
        <v>9.8</v>
      </c>
      <c r="M76" s="13" t="s">
        <v>435</v>
      </c>
      <c r="N76" s="13" t="n">
        <v>10.7</v>
      </c>
      <c r="O76" s="13" t="n">
        <v>1873000</v>
      </c>
      <c r="P76" s="13" t="n">
        <v>6600</v>
      </c>
    </row>
    <row r="77" customFormat="false" ht="15.5" hidden="false" customHeight="false" outlineLevel="0" collapsed="false">
      <c r="A77" s="4" t="s">
        <v>519</v>
      </c>
      <c r="B77" s="13" t="s">
        <v>523</v>
      </c>
      <c r="C77" s="13" t="s">
        <v>148</v>
      </c>
      <c r="D77" s="13" t="s">
        <v>595</v>
      </c>
      <c r="E77" s="13" t="s">
        <v>147</v>
      </c>
      <c r="F77" s="13" t="n">
        <v>46.7</v>
      </c>
      <c r="G77" s="13" t="s">
        <v>461</v>
      </c>
      <c r="H77" s="13" t="n">
        <v>48.7</v>
      </c>
      <c r="I77" s="13" t="n">
        <v>21.3</v>
      </c>
      <c r="J77" s="13" t="n">
        <v>19.8</v>
      </c>
      <c r="K77" s="13" t="n">
        <v>22.9</v>
      </c>
      <c r="L77" s="13" t="n">
        <v>9.6</v>
      </c>
      <c r="M77" s="13" t="s">
        <v>369</v>
      </c>
      <c r="N77" s="13" t="n">
        <v>10.8</v>
      </c>
      <c r="O77" s="13" t="n">
        <v>1326000</v>
      </c>
      <c r="P77" s="13" t="n">
        <v>3500</v>
      </c>
    </row>
    <row r="78" customFormat="false" ht="15.5" hidden="false" customHeight="false" outlineLevel="0" collapsed="false">
      <c r="A78" s="4" t="s">
        <v>519</v>
      </c>
      <c r="B78" s="13" t="s">
        <v>524</v>
      </c>
      <c r="C78" s="13" t="s">
        <v>276</v>
      </c>
      <c r="D78" s="13" t="s">
        <v>375</v>
      </c>
      <c r="E78" s="13" t="s">
        <v>652</v>
      </c>
      <c r="F78" s="13" t="n">
        <v>47.4</v>
      </c>
      <c r="G78" s="13" t="s">
        <v>1020</v>
      </c>
      <c r="H78" s="13" t="n">
        <v>51.6</v>
      </c>
      <c r="I78" s="13" t="n">
        <v>21.6</v>
      </c>
      <c r="J78" s="13" t="n">
        <v>18.1</v>
      </c>
      <c r="K78" s="13" t="n">
        <v>25.2</v>
      </c>
      <c r="L78" s="13" t="n">
        <v>10</v>
      </c>
      <c r="M78" s="13" t="s">
        <v>159</v>
      </c>
      <c r="N78" s="13" t="n">
        <v>12.5</v>
      </c>
      <c r="O78" s="13" t="n">
        <v>379000</v>
      </c>
      <c r="P78" s="13" t="n">
        <v>800</v>
      </c>
    </row>
    <row r="79" customFormat="false" ht="15.5" hidden="false" customHeight="false" outlineLevel="0" collapsed="false">
      <c r="A79" s="4" t="s">
        <v>519</v>
      </c>
      <c r="B79" s="13" t="s">
        <v>527</v>
      </c>
      <c r="C79" s="13" t="s">
        <v>148</v>
      </c>
      <c r="D79" s="13" t="s">
        <v>595</v>
      </c>
      <c r="E79" s="13" t="s">
        <v>147</v>
      </c>
      <c r="F79" s="13" t="n">
        <v>42.6</v>
      </c>
      <c r="G79" s="13" t="s">
        <v>354</v>
      </c>
      <c r="H79" s="13" t="n">
        <v>44.7</v>
      </c>
      <c r="I79" s="13" t="n">
        <v>17.2</v>
      </c>
      <c r="J79" s="13" t="n">
        <v>15.7</v>
      </c>
      <c r="K79" s="13" t="n">
        <v>18.8</v>
      </c>
      <c r="L79" s="13" t="n">
        <v>9.6</v>
      </c>
      <c r="M79" s="13" t="s">
        <v>344</v>
      </c>
      <c r="N79" s="13" t="n">
        <v>10.7</v>
      </c>
      <c r="O79" s="13" t="n">
        <v>978000</v>
      </c>
      <c r="P79" s="13" t="n">
        <v>3700</v>
      </c>
    </row>
    <row r="80" customFormat="false" ht="29" hidden="false" customHeight="false" outlineLevel="0" collapsed="false">
      <c r="A80" s="4" t="s">
        <v>530</v>
      </c>
      <c r="B80" s="13" t="s">
        <v>531</v>
      </c>
      <c r="C80" s="13" t="s">
        <v>344</v>
      </c>
      <c r="D80" s="13" t="s">
        <v>559</v>
      </c>
      <c r="E80" s="13" t="s">
        <v>148</v>
      </c>
      <c r="F80" s="13" t="n">
        <v>45.6</v>
      </c>
      <c r="G80" s="13" t="s">
        <v>281</v>
      </c>
      <c r="H80" s="13" t="n">
        <v>46.8</v>
      </c>
      <c r="I80" s="13" t="n">
        <v>21.4</v>
      </c>
      <c r="J80" s="13" t="n">
        <v>20.4</v>
      </c>
      <c r="K80" s="13" t="n">
        <v>22.3</v>
      </c>
      <c r="L80" s="13" t="n">
        <v>10.3</v>
      </c>
      <c r="M80" s="13" t="s">
        <v>632</v>
      </c>
      <c r="N80" s="13" t="n">
        <v>10.9</v>
      </c>
      <c r="O80" s="13" t="n">
        <v>3436000</v>
      </c>
      <c r="P80" s="13" t="n">
        <v>11400</v>
      </c>
    </row>
    <row r="81" customFormat="false" ht="29" hidden="false" customHeight="false" outlineLevel="0" collapsed="false">
      <c r="A81" s="4" t="s">
        <v>530</v>
      </c>
      <c r="B81" s="13" t="s">
        <v>534</v>
      </c>
      <c r="C81" s="13" t="s">
        <v>269</v>
      </c>
      <c r="D81" s="13" t="s">
        <v>340</v>
      </c>
      <c r="E81" s="13" t="s">
        <v>416</v>
      </c>
      <c r="F81" s="13" t="n">
        <v>47.4</v>
      </c>
      <c r="G81" s="13" t="s">
        <v>188</v>
      </c>
      <c r="H81" s="13" t="n">
        <v>50.3</v>
      </c>
      <c r="I81" s="13" t="n">
        <v>19.8</v>
      </c>
      <c r="J81" s="13" t="n">
        <v>17.7</v>
      </c>
      <c r="K81" s="13" t="n">
        <v>22</v>
      </c>
      <c r="L81" s="13" t="n">
        <v>8.9</v>
      </c>
      <c r="M81" s="13" t="s">
        <v>375</v>
      </c>
      <c r="N81" s="13" t="n">
        <v>10.4</v>
      </c>
      <c r="O81" s="13" t="n">
        <v>554000</v>
      </c>
      <c r="P81" s="13" t="n">
        <v>1900</v>
      </c>
    </row>
    <row r="82" customFormat="false" ht="29" hidden="false" customHeight="false" outlineLevel="0" collapsed="false">
      <c r="A82" s="4" t="s">
        <v>530</v>
      </c>
      <c r="B82" s="13" t="s">
        <v>537</v>
      </c>
      <c r="C82" s="13" t="s">
        <v>424</v>
      </c>
      <c r="D82" s="13" t="s">
        <v>350</v>
      </c>
      <c r="E82" s="13" t="s">
        <v>298</v>
      </c>
      <c r="F82" s="13" t="n">
        <v>46.3</v>
      </c>
      <c r="G82" s="13" t="s">
        <v>166</v>
      </c>
      <c r="H82" s="13" t="n">
        <v>51.2</v>
      </c>
      <c r="I82" s="13" t="n">
        <v>16.3</v>
      </c>
      <c r="J82" s="13" t="n">
        <v>12.5</v>
      </c>
      <c r="K82" s="13" t="n">
        <v>20</v>
      </c>
      <c r="L82" s="13" t="n">
        <v>7.1</v>
      </c>
      <c r="M82" s="13" t="s">
        <v>248</v>
      </c>
      <c r="N82" s="13" t="n">
        <v>9.5</v>
      </c>
      <c r="O82" s="13" t="n">
        <v>212000</v>
      </c>
      <c r="P82" s="13" t="n">
        <v>600</v>
      </c>
    </row>
    <row r="83" customFormat="false" ht="29" hidden="false" customHeight="false" outlineLevel="0" collapsed="false">
      <c r="A83" s="4" t="s">
        <v>530</v>
      </c>
      <c r="B83" s="13" t="s">
        <v>540</v>
      </c>
      <c r="C83" s="13" t="s">
        <v>502</v>
      </c>
      <c r="D83" s="13" t="s">
        <v>349</v>
      </c>
      <c r="E83" s="13" t="s">
        <v>255</v>
      </c>
      <c r="F83" s="13" t="n">
        <v>45.1</v>
      </c>
      <c r="G83" s="13" t="s">
        <v>484</v>
      </c>
      <c r="H83" s="13" t="n">
        <v>49.1</v>
      </c>
      <c r="I83" s="13" t="n">
        <v>9.8</v>
      </c>
      <c r="J83" s="13" t="n">
        <v>7.4</v>
      </c>
      <c r="K83" s="13" t="n">
        <v>12.3</v>
      </c>
      <c r="L83" s="13" t="n">
        <v>7.3</v>
      </c>
      <c r="M83" s="13" t="s">
        <v>201</v>
      </c>
      <c r="N83" s="13" t="n">
        <v>9.7</v>
      </c>
      <c r="O83" s="13" t="n">
        <v>352000</v>
      </c>
      <c r="P83" s="13" t="n">
        <v>800</v>
      </c>
    </row>
    <row r="84" customFormat="false" ht="15.5" hidden="false" customHeight="false" outlineLevel="0" collapsed="false">
      <c r="A84" s="4" t="s">
        <v>544</v>
      </c>
      <c r="B84" s="13" t="s">
        <v>545</v>
      </c>
      <c r="C84" s="13" t="s">
        <v>344</v>
      </c>
      <c r="D84" s="13" t="s">
        <v>242</v>
      </c>
      <c r="E84" s="13" t="s">
        <v>435</v>
      </c>
      <c r="F84" s="13" t="n">
        <v>45.8</v>
      </c>
      <c r="G84" s="13" t="s">
        <v>188</v>
      </c>
      <c r="H84" s="13" t="n">
        <v>47</v>
      </c>
      <c r="I84" s="13" t="n">
        <v>21.4</v>
      </c>
      <c r="J84" s="13" t="n">
        <v>20.4</v>
      </c>
      <c r="K84" s="13" t="n">
        <v>22.3</v>
      </c>
      <c r="L84" s="13" t="n">
        <v>10.2</v>
      </c>
      <c r="M84" s="13" t="s">
        <v>590</v>
      </c>
      <c r="N84" s="13" t="n">
        <v>10.9</v>
      </c>
      <c r="O84" s="13" t="n">
        <v>3365000</v>
      </c>
      <c r="P84" s="13" t="n">
        <v>11100</v>
      </c>
    </row>
    <row r="85" customFormat="false" ht="15.5" hidden="false" customHeight="false" outlineLevel="0" collapsed="false">
      <c r="A85" s="4" t="s">
        <v>544</v>
      </c>
      <c r="B85" s="13" t="s">
        <v>547</v>
      </c>
      <c r="C85" s="13" t="s">
        <v>249</v>
      </c>
      <c r="D85" s="13" t="s">
        <v>446</v>
      </c>
      <c r="E85" s="13" t="s">
        <v>559</v>
      </c>
      <c r="F85" s="13" t="n">
        <v>47.3</v>
      </c>
      <c r="G85" s="13" t="s">
        <v>188</v>
      </c>
      <c r="H85" s="13" t="n">
        <v>50</v>
      </c>
      <c r="I85" s="13" t="n">
        <v>21</v>
      </c>
      <c r="J85" s="13" t="n">
        <v>18.9</v>
      </c>
      <c r="K85" s="13" t="n">
        <v>23.1</v>
      </c>
      <c r="L85" s="13" t="n">
        <v>9.6</v>
      </c>
      <c r="M85" s="13" t="s">
        <v>629</v>
      </c>
      <c r="N85" s="13" t="n">
        <v>11.2</v>
      </c>
      <c r="O85" s="13" t="n">
        <v>580000</v>
      </c>
      <c r="P85" s="13" t="n">
        <v>2000</v>
      </c>
    </row>
    <row r="86" customFormat="false" ht="15.5" hidden="false" customHeight="false" outlineLevel="0" collapsed="false">
      <c r="A86" s="4" t="s">
        <v>544</v>
      </c>
      <c r="B86" s="13" t="s">
        <v>549</v>
      </c>
      <c r="C86" s="13" t="s">
        <v>148</v>
      </c>
      <c r="D86" s="13" t="s">
        <v>152</v>
      </c>
      <c r="E86" s="13" t="s">
        <v>635</v>
      </c>
      <c r="F86" s="13" t="n">
        <v>45.1</v>
      </c>
      <c r="G86" s="13" t="s">
        <v>625</v>
      </c>
      <c r="H86" s="13" t="n">
        <v>54.2</v>
      </c>
      <c r="I86" s="13" t="n">
        <v>16.6</v>
      </c>
      <c r="J86" s="13" t="n">
        <v>9.7</v>
      </c>
      <c r="K86" s="13" t="n">
        <v>23.6</v>
      </c>
      <c r="L86" s="13" t="n">
        <v>7.7</v>
      </c>
      <c r="M86" s="13" t="s">
        <v>163</v>
      </c>
      <c r="N86" s="13" t="n">
        <v>12.4</v>
      </c>
      <c r="O86" s="13" t="n">
        <v>60000</v>
      </c>
      <c r="P86" s="13" t="n">
        <v>200</v>
      </c>
    </row>
    <row r="87" customFormat="false" ht="29" hidden="false" customHeight="false" outlineLevel="0" collapsed="false">
      <c r="A87" s="4" t="s">
        <v>544</v>
      </c>
      <c r="B87" s="13" t="s">
        <v>551</v>
      </c>
      <c r="C87" s="13" t="s">
        <v>424</v>
      </c>
      <c r="D87" s="13" t="s">
        <v>159</v>
      </c>
      <c r="E87" s="13" t="s">
        <v>498</v>
      </c>
      <c r="F87" s="13" t="n">
        <v>48.6</v>
      </c>
      <c r="G87" s="13" t="s">
        <v>558</v>
      </c>
      <c r="H87" s="13" t="n">
        <v>53.1</v>
      </c>
      <c r="I87" s="13" t="n">
        <v>14.1</v>
      </c>
      <c r="J87" s="13" t="n">
        <v>10.9</v>
      </c>
      <c r="K87" s="13" t="n">
        <v>17.3</v>
      </c>
      <c r="L87" s="13" t="n">
        <v>6.5</v>
      </c>
      <c r="M87" s="13" t="s">
        <v>323</v>
      </c>
      <c r="N87" s="13" t="n">
        <v>8.7</v>
      </c>
      <c r="O87" s="13" t="n">
        <v>249000</v>
      </c>
      <c r="P87" s="13" t="n">
        <v>700</v>
      </c>
    </row>
    <row r="88" customFormat="false" ht="29" hidden="false" customHeight="false" outlineLevel="0" collapsed="false">
      <c r="A88" s="4" t="s">
        <v>544</v>
      </c>
      <c r="B88" s="13" t="s">
        <v>556</v>
      </c>
      <c r="C88" s="13" t="s">
        <v>240</v>
      </c>
      <c r="D88" s="13" t="s">
        <v>895</v>
      </c>
      <c r="E88" s="13" t="s">
        <v>974</v>
      </c>
      <c r="F88" s="13" t="n">
        <v>43.1</v>
      </c>
      <c r="G88" s="13" t="s">
        <v>451</v>
      </c>
      <c r="H88" s="13" t="n">
        <v>49.1</v>
      </c>
      <c r="I88" s="13" t="n">
        <v>8.5</v>
      </c>
      <c r="J88" s="13" t="n">
        <v>5.2</v>
      </c>
      <c r="K88" s="13" t="n">
        <v>11.8</v>
      </c>
      <c r="L88" s="13" t="n">
        <v>6.7</v>
      </c>
      <c r="M88" s="13" t="s">
        <v>173</v>
      </c>
      <c r="N88" s="13" t="n">
        <v>9.5</v>
      </c>
      <c r="O88" s="13" t="n">
        <v>175000</v>
      </c>
      <c r="P88" s="13" t="n">
        <v>400</v>
      </c>
    </row>
    <row r="89" customFormat="false" ht="42.5" hidden="false" customHeight="false" outlineLevel="0" collapsed="false">
      <c r="A89" s="4" t="s">
        <v>544</v>
      </c>
      <c r="B89" s="13" t="s">
        <v>560</v>
      </c>
      <c r="C89" s="13" t="s">
        <v>498</v>
      </c>
      <c r="D89" s="13" t="s">
        <v>334</v>
      </c>
      <c r="E89" s="13" t="s">
        <v>667</v>
      </c>
      <c r="F89" s="13" t="n">
        <v>38.6</v>
      </c>
      <c r="G89" s="13" t="s">
        <v>198</v>
      </c>
      <c r="H89" s="13" t="n">
        <v>45.3</v>
      </c>
      <c r="I89" s="13" t="n">
        <v>10.2</v>
      </c>
      <c r="J89" s="13" t="n">
        <v>5.9</v>
      </c>
      <c r="K89" s="13" t="n">
        <v>14.5</v>
      </c>
      <c r="L89" s="13" t="n">
        <v>7.9</v>
      </c>
      <c r="M89" s="13" t="s">
        <v>163</v>
      </c>
      <c r="N89" s="13" t="n">
        <v>12.8</v>
      </c>
      <c r="O89" s="13" t="n">
        <v>122000</v>
      </c>
      <c r="P89" s="13" t="n">
        <v>300</v>
      </c>
    </row>
    <row r="90" customFormat="false" ht="15.5" hidden="false" customHeight="false" outlineLevel="0" collapsed="false">
      <c r="A90" s="4" t="s">
        <v>562</v>
      </c>
      <c r="B90" s="13" t="s">
        <v>563</v>
      </c>
      <c r="C90" s="13" t="s">
        <v>629</v>
      </c>
      <c r="D90" s="13" t="s">
        <v>375</v>
      </c>
      <c r="E90" s="13" t="s">
        <v>649</v>
      </c>
      <c r="F90" s="13" t="n">
        <v>46.4</v>
      </c>
      <c r="G90" s="13" t="s">
        <v>621</v>
      </c>
      <c r="H90" s="13" t="n">
        <v>47.8</v>
      </c>
      <c r="I90" s="13" t="n">
        <v>20</v>
      </c>
      <c r="J90" s="13" t="n">
        <v>18.9</v>
      </c>
      <c r="K90" s="13" t="n">
        <v>21</v>
      </c>
      <c r="L90" s="13" t="n">
        <v>9.5</v>
      </c>
      <c r="M90" s="13" t="s">
        <v>217</v>
      </c>
      <c r="N90" s="13" t="n">
        <v>10.3</v>
      </c>
      <c r="O90" s="13" t="n">
        <v>2723000</v>
      </c>
      <c r="P90" s="13" t="n">
        <v>8300</v>
      </c>
    </row>
    <row r="91" customFormat="false" ht="15.5" hidden="false" customHeight="false" outlineLevel="0" collapsed="false">
      <c r="A91" s="4" t="s">
        <v>562</v>
      </c>
      <c r="B91" s="13" t="s">
        <v>565</v>
      </c>
      <c r="C91" s="13" t="s">
        <v>344</v>
      </c>
      <c r="D91" s="13" t="s">
        <v>375</v>
      </c>
      <c r="E91" s="13" t="s">
        <v>590</v>
      </c>
      <c r="F91" s="13" t="n">
        <v>46.2</v>
      </c>
      <c r="G91" s="13" t="s">
        <v>558</v>
      </c>
      <c r="H91" s="13" t="n">
        <v>48.3</v>
      </c>
      <c r="I91" s="13" t="n">
        <v>22.2</v>
      </c>
      <c r="J91" s="13" t="n">
        <v>20.4</v>
      </c>
      <c r="K91" s="13" t="n">
        <v>23.9</v>
      </c>
      <c r="L91" s="13" t="n">
        <v>10.1</v>
      </c>
      <c r="M91" s="13" t="s">
        <v>284</v>
      </c>
      <c r="N91" s="13" t="n">
        <v>11.3</v>
      </c>
      <c r="O91" s="13" t="n">
        <v>861000</v>
      </c>
      <c r="P91" s="13" t="n">
        <v>3300</v>
      </c>
    </row>
    <row r="92" customFormat="false" ht="15.5" hidden="false" customHeight="false" outlineLevel="0" collapsed="false">
      <c r="A92" s="4" t="s">
        <v>562</v>
      </c>
      <c r="B92" s="13" t="s">
        <v>567</v>
      </c>
      <c r="C92" s="13" t="s">
        <v>543</v>
      </c>
      <c r="D92" s="13" t="s">
        <v>350</v>
      </c>
      <c r="E92" s="13" t="s">
        <v>591</v>
      </c>
      <c r="F92" s="13" t="n">
        <v>43.4</v>
      </c>
      <c r="G92" s="13" t="s">
        <v>440</v>
      </c>
      <c r="H92" s="13" t="n">
        <v>46.4</v>
      </c>
      <c r="I92" s="13" t="n">
        <v>20.3</v>
      </c>
      <c r="J92" s="13" t="n">
        <v>17.9</v>
      </c>
      <c r="K92" s="13" t="n">
        <v>22.8</v>
      </c>
      <c r="L92" s="13" t="n">
        <v>11.4</v>
      </c>
      <c r="M92" s="13" t="s">
        <v>632</v>
      </c>
      <c r="N92" s="13" t="n">
        <v>13.3</v>
      </c>
      <c r="O92" s="13" t="n">
        <v>525000</v>
      </c>
      <c r="P92" s="13" t="n">
        <v>1600</v>
      </c>
    </row>
    <row r="93" customFormat="false" ht="15.5" hidden="false" customHeight="false" outlineLevel="0" collapsed="false">
      <c r="A93" s="4" t="s">
        <v>562</v>
      </c>
      <c r="B93" s="13" t="s">
        <v>570</v>
      </c>
      <c r="C93" s="13" t="s">
        <v>477</v>
      </c>
      <c r="D93" s="13" t="s">
        <v>543</v>
      </c>
      <c r="E93" s="13" t="s">
        <v>247</v>
      </c>
      <c r="F93" s="13" t="n">
        <v>47.2</v>
      </c>
      <c r="G93" s="13" t="s">
        <v>1108</v>
      </c>
      <c r="H93" s="13" t="n">
        <v>51.6</v>
      </c>
      <c r="I93" s="13" t="n">
        <v>18.7</v>
      </c>
      <c r="J93" s="13" t="n">
        <v>15.4</v>
      </c>
      <c r="K93" s="13" t="n">
        <v>22</v>
      </c>
      <c r="L93" s="13" t="n">
        <v>8.3</v>
      </c>
      <c r="M93" s="13" t="s">
        <v>135</v>
      </c>
      <c r="N93" s="13" t="n">
        <v>10.8</v>
      </c>
      <c r="O93" s="13" t="n">
        <v>256000</v>
      </c>
      <c r="P93" s="13" t="n">
        <v>900</v>
      </c>
    </row>
    <row r="94" customFormat="false" ht="15.5" hidden="false" customHeight="false" outlineLevel="0" collapsed="false">
      <c r="A94" s="4" t="s">
        <v>562</v>
      </c>
      <c r="B94" s="13" t="s">
        <v>574</v>
      </c>
      <c r="C94" s="13" t="s">
        <v>597</v>
      </c>
      <c r="D94" s="13" t="s">
        <v>595</v>
      </c>
      <c r="E94" s="13" t="s">
        <v>426</v>
      </c>
      <c r="F94" s="13" t="n">
        <v>37.6</v>
      </c>
      <c r="G94" s="13" t="s">
        <v>368</v>
      </c>
      <c r="H94" s="13" t="n">
        <v>46.1</v>
      </c>
      <c r="I94" s="13" t="n">
        <v>8.9</v>
      </c>
      <c r="J94" s="13" t="n">
        <v>4.6</v>
      </c>
      <c r="K94" s="13" t="n">
        <v>13.2</v>
      </c>
      <c r="L94" s="13" t="n">
        <v>7.1</v>
      </c>
      <c r="M94" s="13" t="s">
        <v>363</v>
      </c>
      <c r="N94" s="13" t="n">
        <v>11.3</v>
      </c>
      <c r="O94" s="13" t="n">
        <v>87000</v>
      </c>
      <c r="P94" s="13" t="n">
        <v>200</v>
      </c>
    </row>
    <row r="95" customFormat="false" ht="29" hidden="false" customHeight="false" outlineLevel="0" collapsed="false">
      <c r="A95" s="4" t="s">
        <v>562</v>
      </c>
      <c r="B95" s="13" t="s">
        <v>576</v>
      </c>
      <c r="C95" s="13" t="s">
        <v>699</v>
      </c>
      <c r="D95" s="13" t="s">
        <v>284</v>
      </c>
      <c r="E95" s="13" t="s">
        <v>291</v>
      </c>
      <c r="F95" s="13" t="n">
        <v>43.7</v>
      </c>
      <c r="G95" s="13" t="s">
        <v>1019</v>
      </c>
      <c r="H95" s="13" t="n">
        <v>51</v>
      </c>
      <c r="I95" s="13" t="n">
        <v>14.7</v>
      </c>
      <c r="J95" s="13" t="n">
        <v>9.7</v>
      </c>
      <c r="K95" s="13" t="n">
        <v>19.6</v>
      </c>
      <c r="L95" s="13" t="n">
        <v>10.4</v>
      </c>
      <c r="M95" s="13" t="s">
        <v>536</v>
      </c>
      <c r="N95" s="13" t="n">
        <v>14.9</v>
      </c>
      <c r="O95" s="13" t="n">
        <v>93000</v>
      </c>
      <c r="P95" s="13" t="n">
        <v>300</v>
      </c>
    </row>
    <row r="96" customFormat="false" ht="15.5" hidden="false" customHeight="false" outlineLevel="0" collapsed="false">
      <c r="A96" s="4" t="s">
        <v>577</v>
      </c>
      <c r="B96" s="13" t="s">
        <v>578</v>
      </c>
      <c r="C96" s="13" t="s">
        <v>649</v>
      </c>
      <c r="D96" s="13" t="s">
        <v>416</v>
      </c>
      <c r="E96" s="13" t="s">
        <v>698</v>
      </c>
      <c r="F96" s="13" t="n">
        <v>45.9</v>
      </c>
      <c r="G96" s="13" t="s">
        <v>607</v>
      </c>
      <c r="H96" s="13" t="n">
        <v>46.9</v>
      </c>
      <c r="I96" s="13" t="n">
        <v>20.1</v>
      </c>
      <c r="J96" s="13" t="n">
        <v>19.3</v>
      </c>
      <c r="K96" s="13" t="n">
        <v>20.9</v>
      </c>
      <c r="L96" s="13" t="n">
        <v>9.8</v>
      </c>
      <c r="M96" s="13" t="s">
        <v>543</v>
      </c>
      <c r="N96" s="13" t="n">
        <v>10.3</v>
      </c>
      <c r="O96" s="13" t="n">
        <v>4381000</v>
      </c>
      <c r="P96" s="13" t="n">
        <v>14200</v>
      </c>
    </row>
    <row r="97" customFormat="false" ht="29" hidden="false" customHeight="false" outlineLevel="0" collapsed="false">
      <c r="A97" s="4" t="s">
        <v>577</v>
      </c>
      <c r="B97" s="13" t="s">
        <v>579</v>
      </c>
      <c r="C97" s="13" t="s">
        <v>590</v>
      </c>
      <c r="D97" s="13" t="s">
        <v>536</v>
      </c>
      <c r="E97" s="13" t="s">
        <v>662</v>
      </c>
      <c r="F97" s="13" t="n">
        <v>49</v>
      </c>
      <c r="G97" s="13" t="s">
        <v>1108</v>
      </c>
      <c r="H97" s="13" t="n">
        <v>55.3</v>
      </c>
      <c r="I97" s="13" t="n">
        <v>20.2</v>
      </c>
      <c r="J97" s="13" t="n">
        <v>15.4</v>
      </c>
      <c r="K97" s="13" t="n">
        <v>24.9</v>
      </c>
      <c r="L97" s="13" t="n">
        <v>7.4</v>
      </c>
      <c r="M97" s="13" t="s">
        <v>275</v>
      </c>
      <c r="N97" s="13" t="n">
        <v>10.2</v>
      </c>
      <c r="O97" s="13" t="n">
        <v>144000</v>
      </c>
      <c r="P97" s="13" t="n">
        <v>400</v>
      </c>
    </row>
    <row r="98" customFormat="false" ht="15.5" hidden="false" customHeight="false" outlineLevel="0" collapsed="false">
      <c r="A98" s="4" t="s">
        <v>580</v>
      </c>
      <c r="B98" s="13" t="s">
        <v>581</v>
      </c>
      <c r="C98" s="13" t="s">
        <v>636</v>
      </c>
      <c r="D98" s="13" t="s">
        <v>629</v>
      </c>
      <c r="E98" s="13" t="s">
        <v>355</v>
      </c>
      <c r="F98" s="13" t="n">
        <v>53.2</v>
      </c>
      <c r="G98" s="13" t="s">
        <v>1052</v>
      </c>
      <c r="H98" s="13" t="n">
        <v>59</v>
      </c>
      <c r="I98" s="13" t="n">
        <v>14.2</v>
      </c>
      <c r="J98" s="13" t="n">
        <v>10.3</v>
      </c>
      <c r="K98" s="13" t="n">
        <v>18.1</v>
      </c>
      <c r="L98" s="13" t="n">
        <v>5.2</v>
      </c>
      <c r="M98" s="13" t="s">
        <v>190</v>
      </c>
      <c r="N98" s="13" t="n">
        <v>7.6</v>
      </c>
      <c r="O98" s="13" t="n">
        <v>223000</v>
      </c>
      <c r="P98" s="13" t="n">
        <v>400</v>
      </c>
    </row>
    <row r="99" customFormat="false" ht="15.5" hidden="false" customHeight="false" outlineLevel="0" collapsed="false">
      <c r="A99" s="4" t="s">
        <v>580</v>
      </c>
      <c r="B99" s="13" t="s">
        <v>583</v>
      </c>
      <c r="C99" s="13" t="s">
        <v>262</v>
      </c>
      <c r="D99" s="13" t="s">
        <v>334</v>
      </c>
      <c r="E99" s="13" t="s">
        <v>498</v>
      </c>
      <c r="F99" s="13" t="n">
        <v>49.8</v>
      </c>
      <c r="G99" s="13" t="s">
        <v>939</v>
      </c>
      <c r="H99" s="13" t="n">
        <v>53.5</v>
      </c>
      <c r="I99" s="13" t="n">
        <v>16.5</v>
      </c>
      <c r="J99" s="13" t="n">
        <v>13.8</v>
      </c>
      <c r="K99" s="13" t="n">
        <v>19.2</v>
      </c>
      <c r="L99" s="13" t="n">
        <v>6</v>
      </c>
      <c r="M99" s="13" t="s">
        <v>275</v>
      </c>
      <c r="N99" s="13" t="n">
        <v>7.6</v>
      </c>
      <c r="O99" s="13" t="n">
        <v>422000</v>
      </c>
      <c r="P99" s="13" t="n">
        <v>1000</v>
      </c>
    </row>
    <row r="100" customFormat="false" ht="15.5" hidden="false" customHeight="false" outlineLevel="0" collapsed="false">
      <c r="A100" s="4" t="s">
        <v>580</v>
      </c>
      <c r="B100" s="13" t="s">
        <v>585</v>
      </c>
      <c r="C100" s="13" t="s">
        <v>476</v>
      </c>
      <c r="D100" s="13" t="s">
        <v>242</v>
      </c>
      <c r="E100" s="13" t="s">
        <v>895</v>
      </c>
      <c r="F100" s="13" t="n">
        <v>47.2</v>
      </c>
      <c r="G100" s="13" t="s">
        <v>367</v>
      </c>
      <c r="H100" s="13" t="n">
        <v>50.6</v>
      </c>
      <c r="I100" s="13" t="n">
        <v>18.8</v>
      </c>
      <c r="J100" s="13" t="n">
        <v>16.2</v>
      </c>
      <c r="K100" s="13" t="n">
        <v>21.4</v>
      </c>
      <c r="L100" s="13" t="n">
        <v>8.5</v>
      </c>
      <c r="M100" s="13" t="s">
        <v>160</v>
      </c>
      <c r="N100" s="13" t="n">
        <v>10.3</v>
      </c>
      <c r="O100" s="13" t="n">
        <v>352000</v>
      </c>
      <c r="P100" s="13" t="n">
        <v>1100</v>
      </c>
    </row>
    <row r="101" customFormat="false" ht="15.5" hidden="false" customHeight="false" outlineLevel="0" collapsed="false">
      <c r="A101" s="4" t="s">
        <v>580</v>
      </c>
      <c r="B101" s="13" t="s">
        <v>586</v>
      </c>
      <c r="C101" s="13" t="s">
        <v>649</v>
      </c>
      <c r="D101" s="13" t="s">
        <v>160</v>
      </c>
      <c r="E101" s="13" t="s">
        <v>303</v>
      </c>
      <c r="F101" s="13" t="n">
        <v>45.1</v>
      </c>
      <c r="G101" s="13" t="s">
        <v>166</v>
      </c>
      <c r="H101" s="13" t="n">
        <v>48.7</v>
      </c>
      <c r="I101" s="13" t="n">
        <v>21.4</v>
      </c>
      <c r="J101" s="13" t="n">
        <v>18.4</v>
      </c>
      <c r="K101" s="13" t="n">
        <v>24.4</v>
      </c>
      <c r="L101" s="13" t="n">
        <v>12.7</v>
      </c>
      <c r="M101" s="13" t="s">
        <v>147</v>
      </c>
      <c r="N101" s="13" t="n">
        <v>15.2</v>
      </c>
      <c r="O101" s="13" t="n">
        <v>368000</v>
      </c>
      <c r="P101" s="13" t="n">
        <v>1000</v>
      </c>
    </row>
    <row r="102" customFormat="false" ht="15.5" hidden="false" customHeight="false" outlineLevel="0" collapsed="false">
      <c r="A102" s="4" t="s">
        <v>580</v>
      </c>
      <c r="B102" s="13" t="s">
        <v>587</v>
      </c>
      <c r="C102" s="13" t="s">
        <v>283</v>
      </c>
      <c r="D102" s="13" t="s">
        <v>169</v>
      </c>
      <c r="E102" s="13" t="s">
        <v>369</v>
      </c>
      <c r="F102" s="13" t="n">
        <v>41.2</v>
      </c>
      <c r="G102" s="13" t="s">
        <v>157</v>
      </c>
      <c r="H102" s="13" t="n">
        <v>44.2</v>
      </c>
      <c r="I102" s="13" t="n">
        <v>21.3</v>
      </c>
      <c r="J102" s="13" t="n">
        <v>18.8</v>
      </c>
      <c r="K102" s="13" t="n">
        <v>23.7</v>
      </c>
      <c r="L102" s="13" t="n">
        <v>13</v>
      </c>
      <c r="M102" s="13" t="s">
        <v>554</v>
      </c>
      <c r="N102" s="13" t="n">
        <v>15</v>
      </c>
      <c r="O102" s="13" t="n">
        <v>403000</v>
      </c>
      <c r="P102" s="13" t="n">
        <v>1500</v>
      </c>
    </row>
    <row r="103" customFormat="false" ht="15.5" hidden="false" customHeight="false" outlineLevel="0" collapsed="false">
      <c r="A103" s="4" t="s">
        <v>580</v>
      </c>
      <c r="B103" s="13" t="s">
        <v>592</v>
      </c>
      <c r="C103" s="13" t="s">
        <v>202</v>
      </c>
      <c r="D103" s="13" t="s">
        <v>201</v>
      </c>
      <c r="E103" s="13" t="s">
        <v>242</v>
      </c>
      <c r="F103" s="13" t="n">
        <v>44</v>
      </c>
      <c r="G103" s="13" t="s">
        <v>207</v>
      </c>
      <c r="H103" s="13" t="n">
        <v>46.9</v>
      </c>
      <c r="I103" s="13" t="n">
        <v>23.3</v>
      </c>
      <c r="J103" s="13" t="n">
        <v>20.8</v>
      </c>
      <c r="K103" s="13" t="n">
        <v>25.8</v>
      </c>
      <c r="L103" s="13" t="n">
        <v>10.5</v>
      </c>
      <c r="M103" s="13" t="s">
        <v>161</v>
      </c>
      <c r="N103" s="13" t="n">
        <v>12.3</v>
      </c>
      <c r="O103" s="13" t="n">
        <v>312000</v>
      </c>
      <c r="P103" s="13" t="n">
        <v>1500</v>
      </c>
    </row>
    <row r="104" customFormat="false" ht="15.5" hidden="false" customHeight="false" outlineLevel="0" collapsed="false">
      <c r="A104" s="4" t="s">
        <v>580</v>
      </c>
      <c r="B104" s="13" t="s">
        <v>596</v>
      </c>
      <c r="C104" s="13" t="s">
        <v>374</v>
      </c>
      <c r="D104" s="13" t="s">
        <v>383</v>
      </c>
      <c r="E104" s="13" t="s">
        <v>636</v>
      </c>
      <c r="F104" s="13" t="n">
        <v>42.5</v>
      </c>
      <c r="G104" s="13" t="s">
        <v>641</v>
      </c>
      <c r="H104" s="13" t="n">
        <v>45.5</v>
      </c>
      <c r="I104" s="13" t="n">
        <v>17.2</v>
      </c>
      <c r="J104" s="13" t="n">
        <v>14.9</v>
      </c>
      <c r="K104" s="13" t="n">
        <v>19.5</v>
      </c>
      <c r="L104" s="13" t="n">
        <v>8</v>
      </c>
      <c r="M104" s="13" t="s">
        <v>168</v>
      </c>
      <c r="N104" s="13" t="n">
        <v>9.7</v>
      </c>
      <c r="O104" s="13" t="n">
        <v>286000</v>
      </c>
      <c r="P104" s="13" t="n">
        <v>1400</v>
      </c>
    </row>
    <row r="105" customFormat="false" ht="15.5" hidden="false" customHeight="false" outlineLevel="0" collapsed="false">
      <c r="A105" s="4" t="s">
        <v>580</v>
      </c>
      <c r="B105" s="13" t="s">
        <v>599</v>
      </c>
      <c r="C105" s="13" t="s">
        <v>262</v>
      </c>
      <c r="D105" s="13" t="s">
        <v>339</v>
      </c>
      <c r="E105" s="13" t="s">
        <v>462</v>
      </c>
      <c r="F105" s="13" t="n">
        <v>51.5</v>
      </c>
      <c r="G105" s="13" t="s">
        <v>1033</v>
      </c>
      <c r="H105" s="13" t="n">
        <v>57.6</v>
      </c>
      <c r="I105" s="13" t="n">
        <v>11.2</v>
      </c>
      <c r="J105" s="13" t="n">
        <v>7</v>
      </c>
      <c r="K105" s="13" t="n">
        <v>15.5</v>
      </c>
      <c r="L105" s="13" t="n">
        <v>9.2</v>
      </c>
      <c r="M105" s="13" t="s">
        <v>169</v>
      </c>
      <c r="N105" s="13" t="n">
        <v>12.9</v>
      </c>
      <c r="O105" s="13" t="n">
        <v>244000</v>
      </c>
      <c r="P105" s="13" t="n">
        <v>400</v>
      </c>
    </row>
    <row r="106" customFormat="false" ht="15.5" hidden="false" customHeight="false" outlineLevel="0" collapsed="false">
      <c r="A106" s="4" t="s">
        <v>580</v>
      </c>
      <c r="B106" s="13" t="s">
        <v>603</v>
      </c>
      <c r="C106" s="13" t="s">
        <v>147</v>
      </c>
      <c r="D106" s="13" t="s">
        <v>242</v>
      </c>
      <c r="E106" s="13" t="s">
        <v>529</v>
      </c>
      <c r="F106" s="13" t="n">
        <v>49.4</v>
      </c>
      <c r="G106" s="13" t="s">
        <v>314</v>
      </c>
      <c r="H106" s="13" t="n">
        <v>53.4</v>
      </c>
      <c r="I106" s="13" t="n">
        <v>17</v>
      </c>
      <c r="J106" s="13" t="n">
        <v>14.1</v>
      </c>
      <c r="K106" s="13" t="n">
        <v>19.9</v>
      </c>
      <c r="L106" s="13" t="n">
        <v>5.5</v>
      </c>
      <c r="M106" s="13" t="s">
        <v>233</v>
      </c>
      <c r="N106" s="13" t="n">
        <v>7.3</v>
      </c>
      <c r="O106" s="13" t="n">
        <v>387000</v>
      </c>
      <c r="P106" s="13" t="n">
        <v>800</v>
      </c>
    </row>
    <row r="107" customFormat="false" ht="15.5" hidden="false" customHeight="false" outlineLevel="0" collapsed="false">
      <c r="A107" s="4" t="s">
        <v>580</v>
      </c>
      <c r="B107" s="13" t="s">
        <v>606</v>
      </c>
      <c r="C107" s="13" t="s">
        <v>383</v>
      </c>
      <c r="D107" s="13" t="s">
        <v>209</v>
      </c>
      <c r="E107" s="13" t="s">
        <v>349</v>
      </c>
      <c r="F107" s="13" t="n">
        <v>46.5</v>
      </c>
      <c r="G107" s="13" t="s">
        <v>1108</v>
      </c>
      <c r="H107" s="13" t="n">
        <v>50.2</v>
      </c>
      <c r="I107" s="13" t="n">
        <v>20.4</v>
      </c>
      <c r="J107" s="13" t="n">
        <v>17.5</v>
      </c>
      <c r="K107" s="13" t="n">
        <v>23.4</v>
      </c>
      <c r="L107" s="13" t="n">
        <v>10.2</v>
      </c>
      <c r="M107" s="13" t="s">
        <v>416</v>
      </c>
      <c r="N107" s="13" t="n">
        <v>12.4</v>
      </c>
      <c r="O107" s="13" t="n">
        <v>333000</v>
      </c>
      <c r="P107" s="13" t="n">
        <v>900</v>
      </c>
    </row>
    <row r="108" customFormat="false" ht="15.5" hidden="false" customHeight="false" outlineLevel="0" collapsed="false">
      <c r="A108" s="4" t="s">
        <v>580</v>
      </c>
      <c r="B108" s="13" t="s">
        <v>608</v>
      </c>
      <c r="C108" s="13" t="s">
        <v>339</v>
      </c>
      <c r="D108" s="13" t="s">
        <v>412</v>
      </c>
      <c r="E108" s="13" t="s">
        <v>161</v>
      </c>
      <c r="F108" s="13" t="n">
        <v>48.9</v>
      </c>
      <c r="G108" s="13" t="s">
        <v>1042</v>
      </c>
      <c r="H108" s="13" t="n">
        <v>52.7</v>
      </c>
      <c r="I108" s="13" t="n">
        <v>21.9</v>
      </c>
      <c r="J108" s="13" t="n">
        <v>18.7</v>
      </c>
      <c r="K108" s="13" t="n">
        <v>25.2</v>
      </c>
      <c r="L108" s="13" t="n">
        <v>10.5</v>
      </c>
      <c r="M108" s="13" t="s">
        <v>334</v>
      </c>
      <c r="N108" s="13" t="n">
        <v>12.9</v>
      </c>
      <c r="O108" s="13" t="n">
        <v>346000</v>
      </c>
      <c r="P108" s="13" t="n">
        <v>900</v>
      </c>
    </row>
    <row r="109" customFormat="false" ht="15.5" hidden="false" customHeight="false" outlineLevel="0" collapsed="false">
      <c r="A109" s="4" t="s">
        <v>580</v>
      </c>
      <c r="B109" s="13" t="s">
        <v>611</v>
      </c>
      <c r="C109" s="13" t="s">
        <v>210</v>
      </c>
      <c r="D109" s="13" t="s">
        <v>135</v>
      </c>
      <c r="E109" s="13" t="s">
        <v>148</v>
      </c>
      <c r="F109" s="13" t="n">
        <v>39.7</v>
      </c>
      <c r="G109" s="13" t="s">
        <v>1019</v>
      </c>
      <c r="H109" s="13" t="n">
        <v>43</v>
      </c>
      <c r="I109" s="13" t="n">
        <v>27.5</v>
      </c>
      <c r="J109" s="13" t="n">
        <v>24.5</v>
      </c>
      <c r="K109" s="13" t="n">
        <v>30.5</v>
      </c>
      <c r="L109" s="13" t="n">
        <v>14</v>
      </c>
      <c r="M109" s="13" t="s">
        <v>526</v>
      </c>
      <c r="N109" s="13" t="n">
        <v>16.2</v>
      </c>
      <c r="O109" s="13" t="n">
        <v>380000</v>
      </c>
      <c r="P109" s="13" t="n">
        <v>1300</v>
      </c>
    </row>
    <row r="110" customFormat="false" ht="15.5" hidden="false" customHeight="false" outlineLevel="0" collapsed="false">
      <c r="A110" s="4" t="s">
        <v>580</v>
      </c>
      <c r="B110" s="13" t="s">
        <v>614</v>
      </c>
      <c r="C110" s="13" t="s">
        <v>160</v>
      </c>
      <c r="D110" s="13" t="s">
        <v>201</v>
      </c>
      <c r="E110" s="13" t="s">
        <v>344</v>
      </c>
      <c r="F110" s="13" t="n">
        <v>42</v>
      </c>
      <c r="G110" s="13" t="s">
        <v>372</v>
      </c>
      <c r="H110" s="13" t="n">
        <v>45.2</v>
      </c>
      <c r="I110" s="13" t="n">
        <v>25.6</v>
      </c>
      <c r="J110" s="13" t="n">
        <v>22.8</v>
      </c>
      <c r="K110" s="13" t="n">
        <v>28.5</v>
      </c>
      <c r="L110" s="13" t="n">
        <v>11.6</v>
      </c>
      <c r="M110" s="13" t="s">
        <v>632</v>
      </c>
      <c r="N110" s="13" t="n">
        <v>13.6</v>
      </c>
      <c r="O110" s="13" t="n">
        <v>287000</v>
      </c>
      <c r="P110" s="13" t="n">
        <v>1300</v>
      </c>
    </row>
    <row r="111" customFormat="false" ht="15.5" hidden="false" customHeight="false" outlineLevel="0" collapsed="false">
      <c r="A111" s="4" t="s">
        <v>580</v>
      </c>
      <c r="B111" s="13" t="s">
        <v>616</v>
      </c>
      <c r="C111" s="13" t="s">
        <v>369</v>
      </c>
      <c r="D111" s="13" t="s">
        <v>249</v>
      </c>
      <c r="E111" s="13" t="s">
        <v>598</v>
      </c>
      <c r="F111" s="13" t="n">
        <v>41.8</v>
      </c>
      <c r="G111" s="13" t="s">
        <v>1073</v>
      </c>
      <c r="H111" s="13" t="n">
        <v>45.2</v>
      </c>
      <c r="I111" s="13" t="n">
        <v>21.4</v>
      </c>
      <c r="J111" s="13" t="n">
        <v>18.5</v>
      </c>
      <c r="K111" s="13" t="n">
        <v>24.3</v>
      </c>
      <c r="L111" s="13" t="n">
        <v>9.9</v>
      </c>
      <c r="M111" s="13" t="s">
        <v>559</v>
      </c>
      <c r="N111" s="13" t="n">
        <v>11.9</v>
      </c>
      <c r="O111" s="13" t="n">
        <v>212000</v>
      </c>
      <c r="P111" s="13" t="n">
        <v>1000</v>
      </c>
    </row>
    <row r="112" customFormat="false" ht="15.5" hidden="false" customHeight="false" outlineLevel="0" collapsed="false">
      <c r="A112" s="4" t="s">
        <v>618</v>
      </c>
      <c r="B112" s="13" t="s">
        <v>619</v>
      </c>
      <c r="C112" s="13" t="s">
        <v>475</v>
      </c>
      <c r="D112" s="13" t="s">
        <v>369</v>
      </c>
      <c r="E112" s="13" t="s">
        <v>696</v>
      </c>
      <c r="F112" s="13" t="n">
        <v>52.3</v>
      </c>
      <c r="G112" s="13" t="s">
        <v>1113</v>
      </c>
      <c r="H112" s="13" t="n">
        <v>56.6</v>
      </c>
      <c r="I112" s="13" t="n">
        <v>12.7</v>
      </c>
      <c r="J112" s="13" t="n">
        <v>9.8</v>
      </c>
      <c r="K112" s="13" t="n">
        <v>15.5</v>
      </c>
      <c r="L112" s="13" t="n">
        <v>7.3</v>
      </c>
      <c r="M112" s="13" t="s">
        <v>573</v>
      </c>
      <c r="N112" s="13" t="n">
        <v>9.6</v>
      </c>
      <c r="O112" s="13" t="n">
        <v>468000</v>
      </c>
      <c r="P112" s="13" t="n">
        <v>800</v>
      </c>
    </row>
    <row r="113" customFormat="false" ht="15.5" hidden="false" customHeight="false" outlineLevel="0" collapsed="false">
      <c r="A113" s="4" t="s">
        <v>618</v>
      </c>
      <c r="B113" s="13" t="s">
        <v>623</v>
      </c>
      <c r="C113" s="13" t="s">
        <v>598</v>
      </c>
      <c r="D113" s="13" t="s">
        <v>649</v>
      </c>
      <c r="E113" s="13" t="s">
        <v>584</v>
      </c>
      <c r="F113" s="13" t="n">
        <v>49.6</v>
      </c>
      <c r="G113" s="13" t="s">
        <v>919</v>
      </c>
      <c r="H113" s="13" t="n">
        <v>52.3</v>
      </c>
      <c r="I113" s="13" t="n">
        <v>16.7</v>
      </c>
      <c r="J113" s="13" t="n">
        <v>14.7</v>
      </c>
      <c r="K113" s="13" t="n">
        <v>18.7</v>
      </c>
      <c r="L113" s="13" t="n">
        <v>5.8</v>
      </c>
      <c r="M113" s="13" t="s">
        <v>180</v>
      </c>
      <c r="N113" s="13" t="n">
        <v>6.9</v>
      </c>
      <c r="O113" s="13" t="n">
        <v>809000</v>
      </c>
      <c r="P113" s="13" t="n">
        <v>1900</v>
      </c>
    </row>
    <row r="114" customFormat="false" ht="15.5" hidden="false" customHeight="false" outlineLevel="0" collapsed="false">
      <c r="A114" s="4" t="s">
        <v>618</v>
      </c>
      <c r="B114" s="13" t="s">
        <v>624</v>
      </c>
      <c r="C114" s="13" t="s">
        <v>148</v>
      </c>
      <c r="D114" s="13" t="s">
        <v>159</v>
      </c>
      <c r="E114" s="13" t="s">
        <v>349</v>
      </c>
      <c r="F114" s="13" t="n">
        <v>46.9</v>
      </c>
      <c r="G114" s="13" t="s">
        <v>1022</v>
      </c>
      <c r="H114" s="13" t="n">
        <v>49.4</v>
      </c>
      <c r="I114" s="13" t="n">
        <v>19.6</v>
      </c>
      <c r="J114" s="13" t="n">
        <v>17.6</v>
      </c>
      <c r="K114" s="13" t="n">
        <v>21.5</v>
      </c>
      <c r="L114" s="13" t="n">
        <v>9.3</v>
      </c>
      <c r="M114" s="13" t="s">
        <v>595</v>
      </c>
      <c r="N114" s="13" t="n">
        <v>10.7</v>
      </c>
      <c r="O114" s="13" t="n">
        <v>685000</v>
      </c>
      <c r="P114" s="13" t="n">
        <v>2100</v>
      </c>
    </row>
    <row r="115" customFormat="false" ht="15.5" hidden="false" customHeight="false" outlineLevel="0" collapsed="false">
      <c r="A115" s="4" t="s">
        <v>618</v>
      </c>
      <c r="B115" s="13" t="s">
        <v>626</v>
      </c>
      <c r="C115" s="13" t="s">
        <v>559</v>
      </c>
      <c r="D115" s="13" t="s">
        <v>136</v>
      </c>
      <c r="E115" s="13" t="s">
        <v>543</v>
      </c>
      <c r="F115" s="13" t="n">
        <v>46.9</v>
      </c>
      <c r="G115" s="13" t="s">
        <v>1038</v>
      </c>
      <c r="H115" s="13" t="n">
        <v>49.5</v>
      </c>
      <c r="I115" s="13" t="n">
        <v>21.7</v>
      </c>
      <c r="J115" s="13" t="n">
        <v>19.5</v>
      </c>
      <c r="K115" s="13" t="n">
        <v>23.8</v>
      </c>
      <c r="L115" s="13" t="n">
        <v>11.7</v>
      </c>
      <c r="M115" s="13" t="s">
        <v>276</v>
      </c>
      <c r="N115" s="13" t="n">
        <v>13.4</v>
      </c>
      <c r="O115" s="13" t="n">
        <v>715000</v>
      </c>
      <c r="P115" s="13" t="n">
        <v>2000</v>
      </c>
    </row>
    <row r="116" customFormat="false" ht="15.5" hidden="false" customHeight="false" outlineLevel="0" collapsed="false">
      <c r="A116" s="4" t="s">
        <v>618</v>
      </c>
      <c r="B116" s="13" t="s">
        <v>628</v>
      </c>
      <c r="C116" s="13" t="s">
        <v>170</v>
      </c>
      <c r="D116" s="13" t="s">
        <v>134</v>
      </c>
      <c r="E116" s="13" t="s">
        <v>383</v>
      </c>
      <c r="F116" s="13" t="n">
        <v>40.5</v>
      </c>
      <c r="G116" s="13" t="s">
        <v>157</v>
      </c>
      <c r="H116" s="13" t="n">
        <v>42.7</v>
      </c>
      <c r="I116" s="13" t="n">
        <v>24.3</v>
      </c>
      <c r="J116" s="13" t="n">
        <v>22.3</v>
      </c>
      <c r="K116" s="13" t="n">
        <v>26.2</v>
      </c>
      <c r="L116" s="13" t="n">
        <v>13.4</v>
      </c>
      <c r="M116" s="13" t="s">
        <v>895</v>
      </c>
      <c r="N116" s="13" t="n">
        <v>15</v>
      </c>
      <c r="O116" s="13" t="n">
        <v>782000</v>
      </c>
      <c r="P116" s="13" t="n">
        <v>2700</v>
      </c>
    </row>
    <row r="117" customFormat="false" ht="15.5" hidden="false" customHeight="false" outlineLevel="0" collapsed="false">
      <c r="A117" s="4" t="s">
        <v>618</v>
      </c>
      <c r="B117" s="13" t="s">
        <v>630</v>
      </c>
      <c r="C117" s="13" t="s">
        <v>136</v>
      </c>
      <c r="D117" s="13" t="s">
        <v>305</v>
      </c>
      <c r="E117" s="13" t="s">
        <v>159</v>
      </c>
      <c r="F117" s="13" t="n">
        <v>43.1</v>
      </c>
      <c r="G117" s="13" t="s">
        <v>310</v>
      </c>
      <c r="H117" s="13" t="n">
        <v>45.2</v>
      </c>
      <c r="I117" s="13" t="n">
        <v>24.4</v>
      </c>
      <c r="J117" s="13" t="n">
        <v>22.5</v>
      </c>
      <c r="K117" s="13" t="n">
        <v>26.3</v>
      </c>
      <c r="L117" s="13" t="n">
        <v>11</v>
      </c>
      <c r="M117" s="13" t="s">
        <v>632</v>
      </c>
      <c r="N117" s="13" t="n">
        <v>12.3</v>
      </c>
      <c r="O117" s="13" t="n">
        <v>599000</v>
      </c>
      <c r="P117" s="13" t="n">
        <v>2800</v>
      </c>
    </row>
    <row r="118" customFormat="false" ht="15.5" hidden="false" customHeight="false" outlineLevel="0" collapsed="false">
      <c r="A118" s="4" t="s">
        <v>618</v>
      </c>
      <c r="B118" s="13" t="s">
        <v>633</v>
      </c>
      <c r="C118" s="13" t="s">
        <v>225</v>
      </c>
      <c r="D118" s="13" t="s">
        <v>416</v>
      </c>
      <c r="E118" s="13" t="s">
        <v>303</v>
      </c>
      <c r="F118" s="13" t="n">
        <v>42.2</v>
      </c>
      <c r="G118" s="13" t="s">
        <v>302</v>
      </c>
      <c r="H118" s="13" t="n">
        <v>44.4</v>
      </c>
      <c r="I118" s="13" t="n">
        <v>19</v>
      </c>
      <c r="J118" s="13" t="n">
        <v>17.2</v>
      </c>
      <c r="K118" s="13" t="n">
        <v>20.8</v>
      </c>
      <c r="L118" s="13" t="n">
        <v>8.8</v>
      </c>
      <c r="M118" s="13" t="s">
        <v>350</v>
      </c>
      <c r="N118" s="13" t="n">
        <v>10.1</v>
      </c>
      <c r="O118" s="13" t="n">
        <v>498000</v>
      </c>
      <c r="P118" s="13" t="n">
        <v>2500</v>
      </c>
    </row>
    <row r="119" customFormat="false" ht="29" hidden="false" customHeight="false" outlineLevel="0" collapsed="false">
      <c r="A119" s="4" t="s">
        <v>637</v>
      </c>
      <c r="B119" s="13" t="s">
        <v>638</v>
      </c>
      <c r="C119" s="13" t="s">
        <v>543</v>
      </c>
      <c r="D119" s="13" t="s">
        <v>416</v>
      </c>
      <c r="E119" s="13" t="s">
        <v>424</v>
      </c>
      <c r="F119" s="13" t="n">
        <v>47.9</v>
      </c>
      <c r="G119" s="13" t="s">
        <v>939</v>
      </c>
      <c r="H119" s="13" t="n">
        <v>49.8</v>
      </c>
      <c r="I119" s="13" t="n">
        <v>17.7</v>
      </c>
      <c r="J119" s="13" t="n">
        <v>16.3</v>
      </c>
      <c r="K119" s="13" t="n">
        <v>19.1</v>
      </c>
      <c r="L119" s="13" t="n">
        <v>9.2</v>
      </c>
      <c r="M119" s="13" t="s">
        <v>334</v>
      </c>
      <c r="N119" s="13" t="n">
        <v>10.1</v>
      </c>
      <c r="O119" s="13" t="n">
        <v>1656000</v>
      </c>
      <c r="P119" s="13" t="n">
        <v>4700</v>
      </c>
    </row>
    <row r="120" customFormat="false" ht="29" hidden="false" customHeight="false" outlineLevel="0" collapsed="false">
      <c r="A120" s="4" t="s">
        <v>637</v>
      </c>
      <c r="B120" s="13" t="s">
        <v>643</v>
      </c>
      <c r="C120" s="13" t="s">
        <v>334</v>
      </c>
      <c r="D120" s="13" t="s">
        <v>210</v>
      </c>
      <c r="E120" s="13" t="s">
        <v>435</v>
      </c>
      <c r="F120" s="13" t="n">
        <v>44.8</v>
      </c>
      <c r="G120" s="13" t="s">
        <v>254</v>
      </c>
      <c r="H120" s="13" t="n">
        <v>46.3</v>
      </c>
      <c r="I120" s="13" t="n">
        <v>21.9</v>
      </c>
      <c r="J120" s="13" t="n">
        <v>20.7</v>
      </c>
      <c r="K120" s="13" t="n">
        <v>23.1</v>
      </c>
      <c r="L120" s="13" t="n">
        <v>10.1</v>
      </c>
      <c r="M120" s="13" t="s">
        <v>543</v>
      </c>
      <c r="N120" s="13" t="n">
        <v>11</v>
      </c>
      <c r="O120" s="13" t="n">
        <v>2156000</v>
      </c>
      <c r="P120" s="13" t="n">
        <v>6100</v>
      </c>
    </row>
    <row r="121" customFormat="false" ht="15.5" hidden="false" customHeight="false" outlineLevel="0" collapsed="false">
      <c r="A121" s="4" t="s">
        <v>637</v>
      </c>
      <c r="B121" s="13" t="s">
        <v>645</v>
      </c>
      <c r="C121" s="13" t="s">
        <v>595</v>
      </c>
      <c r="D121" s="13" t="s">
        <v>248</v>
      </c>
      <c r="E121" s="13" t="s">
        <v>554</v>
      </c>
      <c r="F121" s="13" t="n">
        <v>50.9</v>
      </c>
      <c r="G121" s="13" t="s">
        <v>386</v>
      </c>
      <c r="H121" s="13" t="n">
        <v>56.9</v>
      </c>
      <c r="I121" s="13" t="n">
        <v>19.4</v>
      </c>
      <c r="J121" s="13" t="n">
        <v>14.7</v>
      </c>
      <c r="K121" s="13" t="n">
        <v>24.2</v>
      </c>
      <c r="L121" s="13" t="n">
        <v>9.1</v>
      </c>
      <c r="M121" s="13" t="s">
        <v>169</v>
      </c>
      <c r="N121" s="13" t="n">
        <v>12.6</v>
      </c>
      <c r="O121" s="13" t="n">
        <v>89000</v>
      </c>
      <c r="P121" s="13" t="n">
        <v>400</v>
      </c>
    </row>
    <row r="122" customFormat="false" ht="29" hidden="false" customHeight="false" outlineLevel="0" collapsed="false">
      <c r="A122" s="4" t="s">
        <v>637</v>
      </c>
      <c r="B122" s="13" t="s">
        <v>647</v>
      </c>
      <c r="C122" s="13" t="s">
        <v>284</v>
      </c>
      <c r="D122" s="13" t="s">
        <v>375</v>
      </c>
      <c r="E122" s="13" t="s">
        <v>349</v>
      </c>
      <c r="F122" s="13" t="n">
        <v>42.9</v>
      </c>
      <c r="G122" s="13" t="s">
        <v>302</v>
      </c>
      <c r="H122" s="13" t="n">
        <v>45.8</v>
      </c>
      <c r="I122" s="13" t="n">
        <v>23.3</v>
      </c>
      <c r="J122" s="13" t="n">
        <v>20.8</v>
      </c>
      <c r="K122" s="13" t="n">
        <v>25.8</v>
      </c>
      <c r="L122" s="13" t="n">
        <v>11.4</v>
      </c>
      <c r="M122" s="13" t="s">
        <v>590</v>
      </c>
      <c r="N122" s="13" t="n">
        <v>13.4</v>
      </c>
      <c r="O122" s="13" t="n">
        <v>343000</v>
      </c>
      <c r="P122" s="13" t="n">
        <v>1600</v>
      </c>
    </row>
    <row r="123" customFormat="false" ht="29" hidden="false" customHeight="false" outlineLevel="0" collapsed="false">
      <c r="A123" s="4" t="s">
        <v>637</v>
      </c>
      <c r="B123" s="13" t="s">
        <v>650</v>
      </c>
      <c r="C123" s="13" t="s">
        <v>148</v>
      </c>
      <c r="D123" s="13" t="s">
        <v>159</v>
      </c>
      <c r="E123" s="13" t="s">
        <v>303</v>
      </c>
      <c r="F123" s="13" t="n">
        <v>43.1</v>
      </c>
      <c r="G123" s="13" t="s">
        <v>440</v>
      </c>
      <c r="H123" s="13" t="n">
        <v>45.7</v>
      </c>
      <c r="I123" s="13" t="n">
        <v>16.5</v>
      </c>
      <c r="J123" s="13" t="n">
        <v>14.4</v>
      </c>
      <c r="K123" s="13" t="n">
        <v>18.5</v>
      </c>
      <c r="L123" s="13" t="n">
        <v>8.7</v>
      </c>
      <c r="M123" s="13" t="s">
        <v>170</v>
      </c>
      <c r="N123" s="13" t="n">
        <v>10.1</v>
      </c>
      <c r="O123" s="13" t="n">
        <v>313000</v>
      </c>
      <c r="P123" s="13" t="n">
        <v>1900</v>
      </c>
    </row>
    <row r="124" customFormat="false" ht="29" hidden="false" customHeight="false" outlineLevel="0" collapsed="false">
      <c r="A124" s="4" t="s">
        <v>653</v>
      </c>
      <c r="B124" s="13" t="s">
        <v>654</v>
      </c>
      <c r="C124" s="13" t="s">
        <v>160</v>
      </c>
      <c r="D124" s="13" t="s">
        <v>340</v>
      </c>
      <c r="E124" s="13" t="s">
        <v>595</v>
      </c>
      <c r="F124" s="13" t="n">
        <v>42.3</v>
      </c>
      <c r="G124" s="13" t="s">
        <v>302</v>
      </c>
      <c r="H124" s="13" t="n">
        <v>44.7</v>
      </c>
      <c r="I124" s="13" t="n">
        <v>21.3</v>
      </c>
      <c r="J124" s="13" t="n">
        <v>19.3</v>
      </c>
      <c r="K124" s="13" t="n">
        <v>23.3</v>
      </c>
      <c r="L124" s="13" t="n">
        <v>12.7</v>
      </c>
      <c r="M124" s="13" t="s">
        <v>501</v>
      </c>
      <c r="N124" s="13" t="n">
        <v>14.2</v>
      </c>
      <c r="O124" s="13" t="n">
        <v>837000</v>
      </c>
      <c r="P124" s="13" t="n">
        <v>2700</v>
      </c>
    </row>
    <row r="125" customFormat="false" ht="29" hidden="false" customHeight="false" outlineLevel="0" collapsed="false">
      <c r="A125" s="4" t="s">
        <v>653</v>
      </c>
      <c r="B125" s="13" t="s">
        <v>658</v>
      </c>
      <c r="C125" s="13" t="s">
        <v>344</v>
      </c>
      <c r="D125" s="13" t="s">
        <v>283</v>
      </c>
      <c r="E125" s="13" t="s">
        <v>276</v>
      </c>
      <c r="F125" s="13" t="n">
        <v>46.4</v>
      </c>
      <c r="G125" s="13" t="s">
        <v>511</v>
      </c>
      <c r="H125" s="13" t="n">
        <v>49.1</v>
      </c>
      <c r="I125" s="13" t="n">
        <v>19.9</v>
      </c>
      <c r="J125" s="13" t="n">
        <v>17.8</v>
      </c>
      <c r="K125" s="13" t="n">
        <v>22</v>
      </c>
      <c r="L125" s="13" t="n">
        <v>10</v>
      </c>
      <c r="M125" s="13" t="s">
        <v>344</v>
      </c>
      <c r="N125" s="13" t="n">
        <v>11.6</v>
      </c>
      <c r="O125" s="13" t="n">
        <v>750000</v>
      </c>
      <c r="P125" s="13" t="n">
        <v>2200</v>
      </c>
    </row>
    <row r="126" customFormat="false" ht="29" hidden="false" customHeight="false" outlineLevel="0" collapsed="false">
      <c r="A126" s="4" t="s">
        <v>653</v>
      </c>
      <c r="B126" s="13" t="s">
        <v>659</v>
      </c>
      <c r="C126" s="13" t="s">
        <v>698</v>
      </c>
      <c r="D126" s="13" t="s">
        <v>350</v>
      </c>
      <c r="E126" s="13" t="s">
        <v>591</v>
      </c>
      <c r="F126" s="13" t="n">
        <v>48.3</v>
      </c>
      <c r="G126" s="13" t="s">
        <v>1033</v>
      </c>
      <c r="H126" s="13" t="n">
        <v>51.2</v>
      </c>
      <c r="I126" s="13" t="n">
        <v>21.9</v>
      </c>
      <c r="J126" s="13" t="n">
        <v>19.5</v>
      </c>
      <c r="K126" s="13" t="n">
        <v>24.3</v>
      </c>
      <c r="L126" s="13" t="n">
        <v>9.7</v>
      </c>
      <c r="M126" s="13" t="s">
        <v>629</v>
      </c>
      <c r="N126" s="13" t="n">
        <v>11.3</v>
      </c>
      <c r="O126" s="13" t="n">
        <v>566000</v>
      </c>
      <c r="P126" s="13" t="n">
        <v>1700</v>
      </c>
    </row>
    <row r="127" customFormat="false" ht="29" hidden="false" customHeight="false" outlineLevel="0" collapsed="false">
      <c r="A127" s="4" t="s">
        <v>653</v>
      </c>
      <c r="B127" s="13" t="s">
        <v>660</v>
      </c>
      <c r="C127" s="13" t="s">
        <v>632</v>
      </c>
      <c r="D127" s="13" t="s">
        <v>369</v>
      </c>
      <c r="E127" s="13" t="s">
        <v>349</v>
      </c>
      <c r="F127" s="13" t="n">
        <v>48</v>
      </c>
      <c r="G127" s="13" t="s">
        <v>1032</v>
      </c>
      <c r="H127" s="13" t="n">
        <v>49.7</v>
      </c>
      <c r="I127" s="13" t="n">
        <v>20</v>
      </c>
      <c r="J127" s="13" t="n">
        <v>18.7</v>
      </c>
      <c r="K127" s="13" t="n">
        <v>21.3</v>
      </c>
      <c r="L127" s="13" t="n">
        <v>7.7</v>
      </c>
      <c r="M127" s="13" t="s">
        <v>269</v>
      </c>
      <c r="N127" s="13" t="n">
        <v>8.6</v>
      </c>
      <c r="O127" s="13" t="n">
        <v>1669000</v>
      </c>
      <c r="P127" s="13" t="n">
        <v>5100</v>
      </c>
    </row>
    <row r="128" customFormat="false" ht="15.5" hidden="false" customHeight="false" outlineLevel="0" collapsed="false">
      <c r="A128" s="4" t="s">
        <v>653</v>
      </c>
      <c r="B128" s="13" t="s">
        <v>663</v>
      </c>
      <c r="C128" s="13" t="s">
        <v>168</v>
      </c>
      <c r="D128" s="13" t="s">
        <v>503</v>
      </c>
      <c r="E128" s="13" t="s">
        <v>383</v>
      </c>
      <c r="F128" s="13" t="n">
        <v>51.5</v>
      </c>
      <c r="G128" s="13" t="s">
        <v>1041</v>
      </c>
      <c r="H128" s="13" t="n">
        <v>55.5</v>
      </c>
      <c r="I128" s="13" t="n">
        <v>15.9</v>
      </c>
      <c r="J128" s="13" t="n">
        <v>13</v>
      </c>
      <c r="K128" s="13" t="n">
        <v>18.7</v>
      </c>
      <c r="L128" s="13" t="n">
        <v>7.5</v>
      </c>
      <c r="M128" s="13" t="s">
        <v>446</v>
      </c>
      <c r="N128" s="13" t="n">
        <v>9.7</v>
      </c>
      <c r="O128" s="13" t="n">
        <v>202000</v>
      </c>
      <c r="P128" s="13" t="n">
        <v>900</v>
      </c>
    </row>
    <row r="129" customFormat="false" ht="15.5" hidden="false" customHeight="false" outlineLevel="0" collapsed="false">
      <c r="A129" s="4" t="s">
        <v>653</v>
      </c>
      <c r="B129" s="13" t="s">
        <v>664</v>
      </c>
      <c r="C129" s="13" t="s">
        <v>543</v>
      </c>
      <c r="D129" s="13" t="s">
        <v>242</v>
      </c>
      <c r="E129" s="13" t="s">
        <v>539</v>
      </c>
      <c r="F129" s="13" t="n">
        <v>38.8</v>
      </c>
      <c r="G129" s="13" t="s">
        <v>525</v>
      </c>
      <c r="H129" s="13" t="n">
        <v>41.5</v>
      </c>
      <c r="I129" s="13" t="n">
        <v>18.5</v>
      </c>
      <c r="J129" s="13" t="n">
        <v>16.4</v>
      </c>
      <c r="K129" s="13" t="n">
        <v>20.5</v>
      </c>
      <c r="L129" s="13" t="n">
        <v>12.5</v>
      </c>
      <c r="M129" s="13" t="s">
        <v>539</v>
      </c>
      <c r="N129" s="13" t="n">
        <v>14.3</v>
      </c>
      <c r="O129" s="13" t="n">
        <v>505000</v>
      </c>
      <c r="P129" s="13" t="n">
        <v>2100</v>
      </c>
    </row>
    <row r="130" customFormat="false" ht="15.5" hidden="false" customHeight="false" outlineLevel="0" collapsed="false">
      <c r="A130" s="4" t="s">
        <v>665</v>
      </c>
      <c r="B130" s="13" t="s">
        <v>666</v>
      </c>
      <c r="C130" s="13" t="s">
        <v>595</v>
      </c>
      <c r="D130" s="13" t="s">
        <v>470</v>
      </c>
      <c r="E130" s="13" t="s">
        <v>161</v>
      </c>
      <c r="F130" s="13" t="n">
        <v>43</v>
      </c>
      <c r="G130" s="13" t="s">
        <v>381</v>
      </c>
      <c r="H130" s="13" t="n">
        <v>44.5</v>
      </c>
      <c r="I130" s="13" t="n">
        <v>20.8</v>
      </c>
      <c r="J130" s="13" t="n">
        <v>19.7</v>
      </c>
      <c r="K130" s="13" t="n">
        <v>22</v>
      </c>
      <c r="L130" s="13" t="n">
        <v>10.9</v>
      </c>
      <c r="M130" s="13" t="s">
        <v>374</v>
      </c>
      <c r="N130" s="13" t="n">
        <v>11.8</v>
      </c>
      <c r="O130" s="13" t="n">
        <v>1805000</v>
      </c>
      <c r="P130" s="13" t="n">
        <v>7200</v>
      </c>
    </row>
    <row r="131" customFormat="false" ht="15.5" hidden="false" customHeight="false" outlineLevel="0" collapsed="false">
      <c r="A131" s="4" t="s">
        <v>665</v>
      </c>
      <c r="B131" s="13" t="s">
        <v>668</v>
      </c>
      <c r="C131" s="13" t="s">
        <v>148</v>
      </c>
      <c r="D131" s="13" t="s">
        <v>383</v>
      </c>
      <c r="E131" s="13" t="s">
        <v>276</v>
      </c>
      <c r="F131" s="13" t="n">
        <v>47.8</v>
      </c>
      <c r="G131" s="13" t="s">
        <v>928</v>
      </c>
      <c r="H131" s="13" t="n">
        <v>49.2</v>
      </c>
      <c r="I131" s="13" t="n">
        <v>19.7</v>
      </c>
      <c r="J131" s="13" t="n">
        <v>18.6</v>
      </c>
      <c r="K131" s="13" t="n">
        <v>20.8</v>
      </c>
      <c r="L131" s="13" t="n">
        <v>9</v>
      </c>
      <c r="M131" s="13" t="s">
        <v>383</v>
      </c>
      <c r="N131" s="13" t="n">
        <v>9.8</v>
      </c>
      <c r="O131" s="13" t="n">
        <v>2690000</v>
      </c>
      <c r="P131" s="13" t="n">
        <v>7300</v>
      </c>
    </row>
    <row r="132" customFormat="false" ht="15.5" hidden="false" customHeight="false" outlineLevel="0" collapsed="false">
      <c r="A132" s="4" t="s">
        <v>665</v>
      </c>
      <c r="B132" s="13" t="s">
        <v>670</v>
      </c>
      <c r="C132" s="13" t="s">
        <v>423</v>
      </c>
      <c r="D132" s="13" t="s">
        <v>269</v>
      </c>
      <c r="E132" s="13" t="s">
        <v>1114</v>
      </c>
      <c r="F132" s="13" t="n">
        <v>42.6</v>
      </c>
      <c r="G132" s="13" t="s">
        <v>432</v>
      </c>
      <c r="H132" s="13" t="n">
        <v>52.6</v>
      </c>
      <c r="I132" s="13" t="n">
        <v>14.5</v>
      </c>
      <c r="J132" s="13" t="n">
        <v>8</v>
      </c>
      <c r="K132" s="13" t="n">
        <v>21</v>
      </c>
      <c r="L132" s="13" t="n">
        <v>6.9</v>
      </c>
      <c r="M132" s="13" t="s">
        <v>163</v>
      </c>
      <c r="N132" s="13" t="n">
        <v>10.9</v>
      </c>
      <c r="O132" s="13" t="n">
        <v>61000</v>
      </c>
      <c r="P132" s="13" t="n">
        <v>200</v>
      </c>
    </row>
    <row r="133" customFormat="false" ht="29" hidden="false" customHeight="false" outlineLevel="0" collapsed="false">
      <c r="A133" s="4" t="s">
        <v>671</v>
      </c>
      <c r="B133" s="13" t="s">
        <v>672</v>
      </c>
      <c r="C133" s="13" t="s">
        <v>161</v>
      </c>
      <c r="D133" s="13" t="s">
        <v>629</v>
      </c>
      <c r="E133" s="13" t="s">
        <v>543</v>
      </c>
      <c r="F133" s="13" t="n">
        <v>45.9</v>
      </c>
      <c r="G133" s="13" t="s">
        <v>607</v>
      </c>
      <c r="H133" s="13" t="n">
        <v>46.9</v>
      </c>
      <c r="I133" s="13" t="n">
        <v>20</v>
      </c>
      <c r="J133" s="13" t="n">
        <v>19.2</v>
      </c>
      <c r="K133" s="13" t="n">
        <v>20.9</v>
      </c>
      <c r="L133" s="13" t="n">
        <v>9.6</v>
      </c>
      <c r="M133" s="13" t="s">
        <v>148</v>
      </c>
      <c r="N133" s="13" t="n">
        <v>10.2</v>
      </c>
      <c r="O133" s="13" t="n">
        <v>4387000</v>
      </c>
      <c r="P133" s="13" t="n">
        <v>14100</v>
      </c>
    </row>
    <row r="134" customFormat="false" ht="29" hidden="false" customHeight="false" outlineLevel="0" collapsed="false">
      <c r="A134" s="4" t="s">
        <v>671</v>
      </c>
      <c r="B134" s="13" t="s">
        <v>673</v>
      </c>
      <c r="C134" s="13" t="s">
        <v>554</v>
      </c>
      <c r="D134" s="13" t="s">
        <v>242</v>
      </c>
      <c r="E134" s="13" t="s">
        <v>635</v>
      </c>
      <c r="F134" s="13" t="n">
        <v>43.2</v>
      </c>
      <c r="G134" s="13" t="s">
        <v>1073</v>
      </c>
      <c r="H134" s="13" t="n">
        <v>48.1</v>
      </c>
      <c r="I134" s="13" t="n">
        <v>20.8</v>
      </c>
      <c r="J134" s="13" t="n">
        <v>16.9</v>
      </c>
      <c r="K134" s="13" t="n">
        <v>24.8</v>
      </c>
      <c r="L134" s="13" t="n">
        <v>12.1</v>
      </c>
      <c r="M134" s="13" t="s">
        <v>148</v>
      </c>
      <c r="N134" s="13" t="n">
        <v>15.1</v>
      </c>
      <c r="O134" s="13" t="n">
        <v>168000</v>
      </c>
      <c r="P134" s="13" t="n">
        <v>600</v>
      </c>
    </row>
    <row r="135" customFormat="false" ht="29" hidden="false" customHeight="false" outlineLevel="0" collapsed="false">
      <c r="A135" s="4" t="s">
        <v>674</v>
      </c>
      <c r="B135" s="13" t="s">
        <v>675</v>
      </c>
      <c r="C135" s="13" t="s">
        <v>435</v>
      </c>
      <c r="D135" s="13" t="s">
        <v>383</v>
      </c>
      <c r="E135" s="13" t="s">
        <v>357</v>
      </c>
      <c r="F135" s="13" t="n">
        <v>47.5</v>
      </c>
      <c r="G135" s="13" t="s">
        <v>1032</v>
      </c>
      <c r="H135" s="13" t="n">
        <v>48.7</v>
      </c>
      <c r="I135" s="13" t="n">
        <v>19.1</v>
      </c>
      <c r="J135" s="13" t="n">
        <v>18.2</v>
      </c>
      <c r="K135" s="13" t="n">
        <v>20</v>
      </c>
      <c r="L135" s="13" t="n">
        <v>8.6</v>
      </c>
      <c r="M135" s="13" t="s">
        <v>629</v>
      </c>
      <c r="N135" s="13" t="n">
        <v>9.3</v>
      </c>
      <c r="O135" s="13" t="n">
        <v>3379000</v>
      </c>
      <c r="P135" s="13" t="n">
        <v>10100</v>
      </c>
    </row>
    <row r="136" customFormat="false" ht="29" hidden="false" customHeight="false" outlineLevel="0" collapsed="false">
      <c r="A136" s="4" t="s">
        <v>674</v>
      </c>
      <c r="B136" s="13" t="s">
        <v>677</v>
      </c>
      <c r="C136" s="13" t="s">
        <v>559</v>
      </c>
      <c r="D136" s="13" t="s">
        <v>339</v>
      </c>
      <c r="E136" s="13" t="s">
        <v>217</v>
      </c>
      <c r="F136" s="13" t="n">
        <v>41</v>
      </c>
      <c r="G136" s="13" t="s">
        <v>605</v>
      </c>
      <c r="H136" s="13" t="n">
        <v>42.8</v>
      </c>
      <c r="I136" s="13" t="n">
        <v>22.8</v>
      </c>
      <c r="J136" s="13" t="n">
        <v>21.3</v>
      </c>
      <c r="K136" s="13" t="n">
        <v>24.4</v>
      </c>
      <c r="L136" s="13" t="n">
        <v>12.9</v>
      </c>
      <c r="M136" s="13" t="s">
        <v>526</v>
      </c>
      <c r="N136" s="13" t="n">
        <v>14.1</v>
      </c>
      <c r="O136" s="13" t="n">
        <v>1177000</v>
      </c>
      <c r="P136" s="13" t="n">
        <v>4600</v>
      </c>
    </row>
    <row r="137" customFormat="false" ht="15.5" hidden="false" customHeight="false" outlineLevel="0" collapsed="false">
      <c r="A137" s="4" t="s">
        <v>680</v>
      </c>
      <c r="B137" s="13" t="s">
        <v>681</v>
      </c>
      <c r="C137" s="13" t="s">
        <v>217</v>
      </c>
      <c r="D137" s="13" t="s">
        <v>334</v>
      </c>
      <c r="E137" s="13" t="s">
        <v>590</v>
      </c>
      <c r="F137" s="13" t="n">
        <v>46</v>
      </c>
      <c r="G137" s="13" t="s">
        <v>1042</v>
      </c>
      <c r="H137" s="13" t="n">
        <v>47.1</v>
      </c>
      <c r="I137" s="13" t="n">
        <v>20</v>
      </c>
      <c r="J137" s="13" t="n">
        <v>19.1</v>
      </c>
      <c r="K137" s="13" t="n">
        <v>20.9</v>
      </c>
      <c r="L137" s="13" t="n">
        <v>9.2</v>
      </c>
      <c r="M137" s="13" t="s">
        <v>161</v>
      </c>
      <c r="N137" s="13" t="n">
        <v>9.8</v>
      </c>
      <c r="O137" s="13" t="n">
        <v>3985000</v>
      </c>
      <c r="P137" s="13" t="n">
        <v>12700</v>
      </c>
    </row>
    <row r="138" customFormat="false" ht="15.5" hidden="false" customHeight="false" outlineLevel="0" collapsed="false">
      <c r="A138" s="4" t="s">
        <v>680</v>
      </c>
      <c r="B138" s="13" t="s">
        <v>682</v>
      </c>
      <c r="C138" s="13" t="s">
        <v>559</v>
      </c>
      <c r="D138" s="13" t="s">
        <v>241</v>
      </c>
      <c r="E138" s="13" t="s">
        <v>698</v>
      </c>
      <c r="F138" s="13" t="n">
        <v>44.2</v>
      </c>
      <c r="G138" s="13" t="s">
        <v>166</v>
      </c>
      <c r="H138" s="13" t="n">
        <v>46.9</v>
      </c>
      <c r="I138" s="13" t="n">
        <v>20.6</v>
      </c>
      <c r="J138" s="13" t="n">
        <v>18.4</v>
      </c>
      <c r="K138" s="13" t="n">
        <v>22.7</v>
      </c>
      <c r="L138" s="13" t="n">
        <v>13.4</v>
      </c>
      <c r="M138" s="13" t="s">
        <v>634</v>
      </c>
      <c r="N138" s="13" t="n">
        <v>15.3</v>
      </c>
      <c r="O138" s="13" t="n">
        <v>570000</v>
      </c>
      <c r="P138" s="13" t="n">
        <v>2000</v>
      </c>
    </row>
    <row r="139" customFormat="false" ht="15.5" hidden="false" customHeight="false" outlineLevel="0" collapsed="false">
      <c r="A139" s="4" t="s">
        <v>686</v>
      </c>
      <c r="B139" s="13" t="s">
        <v>687</v>
      </c>
      <c r="C139" s="13" t="s">
        <v>649</v>
      </c>
      <c r="D139" s="13" t="s">
        <v>416</v>
      </c>
      <c r="E139" s="13" t="s">
        <v>225</v>
      </c>
      <c r="F139" s="13" t="n">
        <v>45.9</v>
      </c>
      <c r="G139" s="13" t="s">
        <v>386</v>
      </c>
      <c r="H139" s="13" t="n">
        <v>47</v>
      </c>
      <c r="I139" s="13" t="n">
        <v>18.9</v>
      </c>
      <c r="J139" s="13" t="n">
        <v>18.1</v>
      </c>
      <c r="K139" s="13" t="n">
        <v>19.8</v>
      </c>
      <c r="L139" s="13" t="n">
        <v>9.6</v>
      </c>
      <c r="M139" s="13" t="s">
        <v>435</v>
      </c>
      <c r="N139" s="13" t="n">
        <v>10.3</v>
      </c>
      <c r="O139" s="13" t="n">
        <v>3780000</v>
      </c>
      <c r="P139" s="13" t="n">
        <v>12300</v>
      </c>
    </row>
    <row r="140" customFormat="false" ht="15.5" hidden="false" customHeight="false" outlineLevel="0" collapsed="false">
      <c r="A140" s="4" t="s">
        <v>686</v>
      </c>
      <c r="B140" s="13" t="s">
        <v>688</v>
      </c>
      <c r="C140" s="13" t="s">
        <v>369</v>
      </c>
      <c r="D140" s="13" t="s">
        <v>470</v>
      </c>
      <c r="E140" s="13" t="s">
        <v>374</v>
      </c>
      <c r="F140" s="13" t="n">
        <v>45.2</v>
      </c>
      <c r="G140" s="13" t="s">
        <v>1108</v>
      </c>
      <c r="H140" s="13" t="n">
        <v>47.7</v>
      </c>
      <c r="I140" s="13" t="n">
        <v>25.6</v>
      </c>
      <c r="J140" s="13" t="n">
        <v>23.5</v>
      </c>
      <c r="K140" s="13" t="n">
        <v>27.7</v>
      </c>
      <c r="L140" s="13" t="n">
        <v>10.2</v>
      </c>
      <c r="M140" s="13" t="s">
        <v>649</v>
      </c>
      <c r="N140" s="13" t="n">
        <v>11.6</v>
      </c>
      <c r="O140" s="13" t="n">
        <v>776000</v>
      </c>
      <c r="P140" s="13" t="n">
        <v>2400</v>
      </c>
    </row>
    <row r="141" customFormat="false" ht="29" hidden="false" customHeight="false" outlineLevel="0" collapsed="false">
      <c r="A141" s="4" t="s">
        <v>991</v>
      </c>
      <c r="B141" s="13" t="s">
        <v>992</v>
      </c>
      <c r="C141" s="13" t="s">
        <v>357</v>
      </c>
      <c r="D141" s="13" t="s">
        <v>170</v>
      </c>
      <c r="E141" s="13" t="s">
        <v>477</v>
      </c>
      <c r="F141" s="13" t="n">
        <v>33.2</v>
      </c>
      <c r="G141" s="13" t="s">
        <v>400</v>
      </c>
      <c r="H141" s="13" t="n">
        <v>37.1</v>
      </c>
      <c r="I141" s="13" t="n">
        <v>16.7</v>
      </c>
      <c r="J141" s="13" t="n">
        <v>13.5</v>
      </c>
      <c r="K141" s="13" t="n">
        <v>19.9</v>
      </c>
      <c r="L141" s="13" t="n">
        <v>21.5</v>
      </c>
      <c r="M141" s="13" t="s">
        <v>535</v>
      </c>
      <c r="N141" s="13" t="n">
        <v>25</v>
      </c>
      <c r="O141" s="13" t="n">
        <v>149000</v>
      </c>
      <c r="P141" s="13" t="n">
        <v>800</v>
      </c>
    </row>
    <row r="142" customFormat="false" ht="15.5" hidden="false" customHeight="false" outlineLevel="0" collapsed="false">
      <c r="A142" s="4" t="s">
        <v>991</v>
      </c>
      <c r="B142" s="13" t="s">
        <v>993</v>
      </c>
      <c r="C142" s="13" t="s">
        <v>632</v>
      </c>
      <c r="D142" s="13" t="s">
        <v>375</v>
      </c>
      <c r="E142" s="13" t="s">
        <v>515</v>
      </c>
      <c r="F142" s="13" t="n">
        <v>52.3</v>
      </c>
      <c r="G142" s="13" t="s">
        <v>840</v>
      </c>
      <c r="H142" s="13" t="n">
        <v>56</v>
      </c>
      <c r="I142" s="13" t="n">
        <v>20.3</v>
      </c>
      <c r="J142" s="13" t="n">
        <v>17.5</v>
      </c>
      <c r="K142" s="13" t="n">
        <v>23</v>
      </c>
      <c r="L142" s="13" t="n">
        <v>11.8</v>
      </c>
      <c r="M142" s="13" t="s">
        <v>632</v>
      </c>
      <c r="N142" s="13" t="n">
        <v>14</v>
      </c>
      <c r="O142" s="13" t="n">
        <v>307000</v>
      </c>
      <c r="P142" s="13" t="n">
        <v>1000</v>
      </c>
    </row>
    <row r="143" customFormat="false" ht="29" hidden="false" customHeight="false" outlineLevel="0" collapsed="false">
      <c r="A143" s="4" t="s">
        <v>991</v>
      </c>
      <c r="B143" s="13" t="s">
        <v>277</v>
      </c>
      <c r="C143" s="13" t="s">
        <v>490</v>
      </c>
      <c r="D143" s="13" t="s">
        <v>559</v>
      </c>
      <c r="E143" s="13" t="s">
        <v>397</v>
      </c>
      <c r="F143" s="13" t="n">
        <v>44.2</v>
      </c>
      <c r="G143" s="13" t="s">
        <v>513</v>
      </c>
      <c r="H143" s="13" t="n">
        <v>49.4</v>
      </c>
      <c r="I143" s="13" t="n">
        <v>19.2</v>
      </c>
      <c r="J143" s="13" t="n">
        <v>15.1</v>
      </c>
      <c r="K143" s="13" t="n">
        <v>23.4</v>
      </c>
      <c r="L143" s="13" t="n">
        <v>9.7</v>
      </c>
      <c r="M143" s="13" t="s">
        <v>249</v>
      </c>
      <c r="N143" s="13" t="n">
        <v>12.7</v>
      </c>
      <c r="O143" s="13" t="n">
        <v>124000</v>
      </c>
      <c r="P143" s="13" t="n">
        <v>700</v>
      </c>
    </row>
    <row r="144" customFormat="false" ht="15.5" hidden="false" customHeight="false" outlineLevel="0" collapsed="false">
      <c r="A144" s="4" t="s">
        <v>991</v>
      </c>
      <c r="B144" s="13" t="s">
        <v>994</v>
      </c>
      <c r="C144" s="13" t="s">
        <v>435</v>
      </c>
      <c r="D144" s="13" t="s">
        <v>170</v>
      </c>
      <c r="E144" s="13" t="s">
        <v>303</v>
      </c>
      <c r="F144" s="13" t="n">
        <v>47.8</v>
      </c>
      <c r="G144" s="13" t="s">
        <v>1042</v>
      </c>
      <c r="H144" s="13" t="n">
        <v>50.6</v>
      </c>
      <c r="I144" s="13" t="n">
        <v>17</v>
      </c>
      <c r="J144" s="13" t="n">
        <v>14.9</v>
      </c>
      <c r="K144" s="13" t="n">
        <v>19.1</v>
      </c>
      <c r="L144" s="13" t="n">
        <v>8.5</v>
      </c>
      <c r="M144" s="13" t="s">
        <v>283</v>
      </c>
      <c r="N144" s="13" t="n">
        <v>10</v>
      </c>
      <c r="O144" s="13" t="n">
        <v>694000</v>
      </c>
      <c r="P144" s="13" t="n">
        <v>1800</v>
      </c>
    </row>
    <row r="145" customFormat="false" ht="15.5" hidden="false" customHeight="false" outlineLevel="0" collapsed="false">
      <c r="A145" s="4" t="s">
        <v>991</v>
      </c>
      <c r="B145" s="13" t="s">
        <v>453</v>
      </c>
      <c r="C145" s="13" t="s">
        <v>283</v>
      </c>
      <c r="D145" s="13" t="s">
        <v>412</v>
      </c>
      <c r="E145" s="13" t="s">
        <v>649</v>
      </c>
      <c r="F145" s="13" t="n">
        <v>45.6</v>
      </c>
      <c r="G145" s="13" t="s">
        <v>456</v>
      </c>
      <c r="H145" s="13" t="n">
        <v>48.8</v>
      </c>
      <c r="I145" s="13" t="n">
        <v>20.7</v>
      </c>
      <c r="J145" s="13" t="n">
        <v>18.2</v>
      </c>
      <c r="K145" s="13" t="n">
        <v>23.2</v>
      </c>
      <c r="L145" s="13" t="n">
        <v>9.4</v>
      </c>
      <c r="M145" s="13" t="s">
        <v>159</v>
      </c>
      <c r="N145" s="13" t="n">
        <v>11.2</v>
      </c>
      <c r="O145" s="13" t="n">
        <v>553000</v>
      </c>
      <c r="P145" s="13" t="n">
        <v>1300</v>
      </c>
    </row>
    <row r="146" customFormat="false" ht="29" hidden="false" customHeight="false" outlineLevel="0" collapsed="false">
      <c r="A146" s="4" t="s">
        <v>991</v>
      </c>
      <c r="B146" s="13" t="s">
        <v>995</v>
      </c>
      <c r="C146" s="13" t="s">
        <v>485</v>
      </c>
      <c r="D146" s="13" t="s">
        <v>652</v>
      </c>
      <c r="E146" s="13" t="s">
        <v>409</v>
      </c>
      <c r="F146" s="13" t="n">
        <v>47.1</v>
      </c>
      <c r="G146" s="13" t="s">
        <v>507</v>
      </c>
      <c r="H146" s="13" t="n">
        <v>51.1</v>
      </c>
      <c r="I146" s="13" t="n">
        <v>19</v>
      </c>
      <c r="J146" s="13" t="n">
        <v>16</v>
      </c>
      <c r="K146" s="13" t="n">
        <v>22</v>
      </c>
      <c r="L146" s="13" t="n">
        <v>5.3</v>
      </c>
      <c r="M146" s="13" t="s">
        <v>304</v>
      </c>
      <c r="N146" s="13" t="n">
        <v>6.9</v>
      </c>
      <c r="O146" s="13" t="n">
        <v>221000</v>
      </c>
      <c r="P146" s="13" t="n">
        <v>900</v>
      </c>
    </row>
    <row r="147" customFormat="false" ht="15.5" hidden="false" customHeight="false" outlineLevel="0" collapsed="false">
      <c r="A147" s="4" t="s">
        <v>991</v>
      </c>
      <c r="B147" s="13" t="s">
        <v>996</v>
      </c>
      <c r="C147" s="13" t="s">
        <v>334</v>
      </c>
      <c r="D147" s="13" t="s">
        <v>136</v>
      </c>
      <c r="E147" s="13" t="s">
        <v>374</v>
      </c>
      <c r="F147" s="13" t="n">
        <v>46.2</v>
      </c>
      <c r="G147" s="13" t="s">
        <v>444</v>
      </c>
      <c r="H147" s="13" t="n">
        <v>49.5</v>
      </c>
      <c r="I147" s="13" t="n">
        <v>18.8</v>
      </c>
      <c r="J147" s="13" t="n">
        <v>16.3</v>
      </c>
      <c r="K147" s="13" t="n">
        <v>21.3</v>
      </c>
      <c r="L147" s="13" t="n">
        <v>6.6</v>
      </c>
      <c r="M147" s="13" t="s">
        <v>248</v>
      </c>
      <c r="N147" s="13" t="n">
        <v>8.4</v>
      </c>
      <c r="O147" s="13" t="n">
        <v>440000</v>
      </c>
      <c r="P147" s="13" t="n">
        <v>1100</v>
      </c>
    </row>
    <row r="148" customFormat="false" ht="15.5" hidden="false" customHeight="false" outlineLevel="0" collapsed="false">
      <c r="A148" s="4" t="s">
        <v>991</v>
      </c>
      <c r="B148" s="13" t="s">
        <v>330</v>
      </c>
      <c r="C148" s="13" t="s">
        <v>136</v>
      </c>
      <c r="D148" s="13" t="s">
        <v>323</v>
      </c>
      <c r="E148" s="13" t="s">
        <v>161</v>
      </c>
      <c r="F148" s="13" t="n">
        <v>45.5</v>
      </c>
      <c r="G148" s="13" t="s">
        <v>166</v>
      </c>
      <c r="H148" s="13" t="n">
        <v>49.6</v>
      </c>
      <c r="I148" s="13" t="n">
        <v>28</v>
      </c>
      <c r="J148" s="13" t="n">
        <v>24.4</v>
      </c>
      <c r="K148" s="13" t="n">
        <v>31.6</v>
      </c>
      <c r="L148" s="13" t="n">
        <v>8.8</v>
      </c>
      <c r="M148" s="13" t="s">
        <v>160</v>
      </c>
      <c r="N148" s="13" t="n">
        <v>11</v>
      </c>
      <c r="O148" s="13" t="n">
        <v>310000</v>
      </c>
      <c r="P148" s="13" t="n">
        <v>800</v>
      </c>
    </row>
    <row r="149" customFormat="false" ht="15.5" hidden="false" customHeight="false" outlineLevel="0" collapsed="false">
      <c r="A149" s="4" t="s">
        <v>991</v>
      </c>
      <c r="B149" s="13" t="s">
        <v>437</v>
      </c>
      <c r="C149" s="13" t="s">
        <v>632</v>
      </c>
      <c r="D149" s="13" t="s">
        <v>350</v>
      </c>
      <c r="E149" s="13" t="s">
        <v>526</v>
      </c>
      <c r="F149" s="13" t="n">
        <v>45.6</v>
      </c>
      <c r="G149" s="13" t="s">
        <v>177</v>
      </c>
      <c r="H149" s="13" t="n">
        <v>49.3</v>
      </c>
      <c r="I149" s="13" t="n">
        <v>20.2</v>
      </c>
      <c r="J149" s="13" t="n">
        <v>17.4</v>
      </c>
      <c r="K149" s="13" t="n">
        <v>23.1</v>
      </c>
      <c r="L149" s="13" t="n">
        <v>11.7</v>
      </c>
      <c r="M149" s="13" t="s">
        <v>543</v>
      </c>
      <c r="N149" s="13" t="n">
        <v>14.2</v>
      </c>
      <c r="O149" s="13" t="n">
        <v>252000</v>
      </c>
      <c r="P149" s="13" t="n">
        <v>1100</v>
      </c>
    </row>
    <row r="150" customFormat="false" ht="29" hidden="false" customHeight="false" outlineLevel="0" collapsed="false">
      <c r="A150" s="4" t="s">
        <v>991</v>
      </c>
      <c r="B150" s="13" t="s">
        <v>997</v>
      </c>
      <c r="C150" s="13" t="s">
        <v>269</v>
      </c>
      <c r="D150" s="13" t="s">
        <v>573</v>
      </c>
      <c r="E150" s="13" t="s">
        <v>344</v>
      </c>
      <c r="F150" s="13" t="n">
        <v>41</v>
      </c>
      <c r="G150" s="13" t="s">
        <v>411</v>
      </c>
      <c r="H150" s="13" t="n">
        <v>44.3</v>
      </c>
      <c r="I150" s="13" t="n">
        <v>25.8</v>
      </c>
      <c r="J150" s="13" t="n">
        <v>22.8</v>
      </c>
      <c r="K150" s="13" t="n">
        <v>28.7</v>
      </c>
      <c r="L150" s="13" t="n">
        <v>8.2</v>
      </c>
      <c r="M150" s="13" t="s">
        <v>136</v>
      </c>
      <c r="N150" s="13" t="n">
        <v>9.9</v>
      </c>
      <c r="O150" s="13" t="n">
        <v>418000</v>
      </c>
      <c r="P150" s="13" t="n">
        <v>1300</v>
      </c>
    </row>
    <row r="151" customFormat="false" ht="15.5" hidden="false" customHeight="false" outlineLevel="0" collapsed="false">
      <c r="A151" s="4" t="s">
        <v>991</v>
      </c>
      <c r="B151" s="13" t="s">
        <v>998</v>
      </c>
      <c r="C151" s="13" t="s">
        <v>698</v>
      </c>
      <c r="D151" s="13" t="s">
        <v>170</v>
      </c>
      <c r="E151" s="13" t="s">
        <v>634</v>
      </c>
      <c r="F151" s="13" t="n">
        <v>44.2</v>
      </c>
      <c r="G151" s="13" t="s">
        <v>566</v>
      </c>
      <c r="H151" s="13" t="n">
        <v>48</v>
      </c>
      <c r="I151" s="13" t="n">
        <v>15</v>
      </c>
      <c r="J151" s="13" t="n">
        <v>12.3</v>
      </c>
      <c r="K151" s="13" t="n">
        <v>17.7</v>
      </c>
      <c r="L151" s="13" t="n">
        <v>14.9</v>
      </c>
      <c r="M151" s="13" t="s">
        <v>515</v>
      </c>
      <c r="N151" s="13" t="n">
        <v>17.7</v>
      </c>
      <c r="O151" s="13" t="n">
        <v>258000</v>
      </c>
      <c r="P151" s="13" t="n">
        <v>1500</v>
      </c>
    </row>
    <row r="152" customFormat="false" ht="15.5" hidden="false" customHeight="false" outlineLevel="0" collapsed="false">
      <c r="A152" s="4" t="s">
        <v>991</v>
      </c>
      <c r="B152" s="13" t="s">
        <v>467</v>
      </c>
      <c r="C152" s="13" t="s">
        <v>210</v>
      </c>
      <c r="D152" s="13" t="s">
        <v>340</v>
      </c>
      <c r="E152" s="13" t="s">
        <v>225</v>
      </c>
      <c r="F152" s="13" t="n">
        <v>45.1</v>
      </c>
      <c r="G152" s="13" t="s">
        <v>381</v>
      </c>
      <c r="H152" s="13" t="n">
        <v>48.6</v>
      </c>
      <c r="I152" s="13" t="n">
        <v>20.6</v>
      </c>
      <c r="J152" s="13" t="n">
        <v>17.8</v>
      </c>
      <c r="K152" s="13" t="n">
        <v>23.3</v>
      </c>
      <c r="L152" s="13" t="n">
        <v>11.1</v>
      </c>
      <c r="M152" s="13" t="s">
        <v>217</v>
      </c>
      <c r="N152" s="13" t="n">
        <v>13.4</v>
      </c>
      <c r="O152" s="13" t="n">
        <v>348000</v>
      </c>
      <c r="P152" s="13" t="n">
        <v>1000</v>
      </c>
    </row>
    <row r="153" customFormat="false" ht="15.5" hidden="false" customHeight="false" outlineLevel="0" collapsed="false">
      <c r="A153" s="4" t="s">
        <v>991</v>
      </c>
      <c r="B153" s="13" t="s">
        <v>999</v>
      </c>
      <c r="C153" s="13" t="s">
        <v>225</v>
      </c>
      <c r="D153" s="13" t="s">
        <v>350</v>
      </c>
      <c r="E153" s="13" t="s">
        <v>490</v>
      </c>
      <c r="F153" s="13" t="n">
        <v>48.3</v>
      </c>
      <c r="G153" s="13" t="s">
        <v>1042</v>
      </c>
      <c r="H153" s="13" t="n">
        <v>51.6</v>
      </c>
      <c r="I153" s="13" t="n">
        <v>18.8</v>
      </c>
      <c r="J153" s="13" t="n">
        <v>16.3</v>
      </c>
      <c r="K153" s="13" t="n">
        <v>21.3</v>
      </c>
      <c r="L153" s="13" t="n">
        <v>8.9</v>
      </c>
      <c r="M153" s="13" t="s">
        <v>170</v>
      </c>
      <c r="N153" s="13" t="n">
        <v>10.6</v>
      </c>
      <c r="O153" s="13" t="n">
        <v>483000</v>
      </c>
      <c r="P153" s="13" t="n">
        <v>1300</v>
      </c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/>
    <oddFooter/>
    <firstHeader/>
    <firstFooter/>
  </headerFooter>
  <tableParts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15" customHeight="true" zeroHeight="false" outlineLevelRow="0" outlineLevelCol="0"/>
  <cols>
    <col collapsed="false" customWidth="true" hidden="false" outlineLevel="0" max="1" min="1" style="1" width="33.16"/>
    <col collapsed="false" customWidth="true" hidden="false" outlineLevel="0" max="10" min="2" style="1" width="16.92"/>
    <col collapsed="false" customWidth="false" hidden="false" outlineLevel="0" max="16384" min="11" style="1" width="11.73"/>
  </cols>
  <sheetData>
    <row r="1" customFormat="false" ht="19.7" hidden="false" customHeight="false" outlineLevel="0" collapsed="false">
      <c r="A1" s="6" t="s">
        <v>45</v>
      </c>
    </row>
    <row r="2" customFormat="false" ht="15" hidden="false" customHeight="false" outlineLevel="0" collapsed="false">
      <c r="A2" s="1" t="s">
        <v>28</v>
      </c>
    </row>
    <row r="3" customFormat="false" ht="15" hidden="false" customHeight="false" outlineLevel="0" collapsed="false">
      <c r="A3" s="10" t="str">
        <f aca="false">HYPERLINK("#'Contents'!A1", "Back to Contents page")</f>
        <v>Back to Contents page</v>
      </c>
    </row>
    <row r="4" customFormat="false" ht="15" hidden="false" customHeight="false" outlineLevel="0" collapsed="false">
      <c r="A4" s="1" t="s">
        <v>978</v>
      </c>
    </row>
    <row r="5" customFormat="false" ht="56" hidden="false" customHeight="false" outlineLevel="0" collapsed="false">
      <c r="A5" s="11" t="s">
        <v>109</v>
      </c>
      <c r="B5" s="12" t="s">
        <v>110</v>
      </c>
      <c r="C5" s="12" t="s">
        <v>1026</v>
      </c>
      <c r="D5" s="12" t="s">
        <v>1027</v>
      </c>
      <c r="E5" s="12" t="s">
        <v>1028</v>
      </c>
      <c r="F5" s="12" t="s">
        <v>1029</v>
      </c>
      <c r="G5" s="12" t="s">
        <v>1030</v>
      </c>
      <c r="H5" s="12" t="s">
        <v>1031</v>
      </c>
      <c r="I5" s="12" t="s">
        <v>126</v>
      </c>
      <c r="J5" s="12" t="s">
        <v>127</v>
      </c>
    </row>
    <row r="6" customFormat="false" ht="15.5" hidden="false" customHeight="false" outlineLevel="0" collapsed="false">
      <c r="A6" s="4" t="s">
        <v>128</v>
      </c>
      <c r="B6" s="13" t="s">
        <v>128</v>
      </c>
      <c r="C6" s="13" t="n">
        <v>54.5</v>
      </c>
      <c r="D6" s="13" t="s">
        <v>942</v>
      </c>
      <c r="E6" s="13" t="n">
        <v>55.5</v>
      </c>
      <c r="F6" s="13" t="n">
        <v>29.8</v>
      </c>
      <c r="G6" s="13" t="n">
        <v>28.9</v>
      </c>
      <c r="H6" s="13" t="n">
        <v>30.7</v>
      </c>
      <c r="I6" s="13" t="n">
        <v>4556000</v>
      </c>
      <c r="J6" s="13" t="n">
        <v>14700</v>
      </c>
    </row>
    <row r="7" customFormat="false" ht="29" hidden="false" customHeight="false" outlineLevel="0" collapsed="false">
      <c r="A7" s="4" t="s">
        <v>140</v>
      </c>
      <c r="B7" s="13" t="s">
        <v>141</v>
      </c>
      <c r="C7" s="13" t="n">
        <v>51.1</v>
      </c>
      <c r="D7" s="13" t="s">
        <v>1099</v>
      </c>
      <c r="E7" s="13" t="n">
        <v>53.5</v>
      </c>
      <c r="F7" s="13" t="n">
        <v>31.9</v>
      </c>
      <c r="G7" s="13" t="n">
        <v>29.7</v>
      </c>
      <c r="H7" s="13" t="n">
        <v>34.1</v>
      </c>
      <c r="I7" s="13" t="n">
        <v>876000</v>
      </c>
      <c r="J7" s="13" t="n">
        <v>2700</v>
      </c>
    </row>
    <row r="8" customFormat="false" ht="29" hidden="false" customHeight="false" outlineLevel="0" collapsed="false">
      <c r="A8" s="4" t="s">
        <v>140</v>
      </c>
      <c r="B8" s="13" t="s">
        <v>153</v>
      </c>
      <c r="C8" s="13" t="n">
        <v>52.7</v>
      </c>
      <c r="D8" s="13" t="s">
        <v>1115</v>
      </c>
      <c r="E8" s="13" t="n">
        <v>54.9</v>
      </c>
      <c r="F8" s="13" t="n">
        <v>31.9</v>
      </c>
      <c r="G8" s="13" t="n">
        <v>29.8</v>
      </c>
      <c r="H8" s="13" t="n">
        <v>34</v>
      </c>
      <c r="I8" s="13" t="n">
        <v>855000</v>
      </c>
      <c r="J8" s="13" t="n">
        <v>2900</v>
      </c>
    </row>
    <row r="9" customFormat="false" ht="29" hidden="false" customHeight="false" outlineLevel="0" collapsed="false">
      <c r="A9" s="4" t="s">
        <v>140</v>
      </c>
      <c r="B9" s="13" t="s">
        <v>163</v>
      </c>
      <c r="C9" s="13" t="n">
        <v>55.6</v>
      </c>
      <c r="D9" s="13" t="s">
        <v>1069</v>
      </c>
      <c r="E9" s="13" t="n">
        <v>57.8</v>
      </c>
      <c r="F9" s="13" t="n">
        <v>28.8</v>
      </c>
      <c r="G9" s="13" t="n">
        <v>26.8</v>
      </c>
      <c r="H9" s="13" t="n">
        <v>30.8</v>
      </c>
      <c r="I9" s="13" t="n">
        <v>919000</v>
      </c>
      <c r="J9" s="13" t="n">
        <v>3300</v>
      </c>
    </row>
    <row r="10" customFormat="false" ht="29" hidden="false" customHeight="false" outlineLevel="0" collapsed="false">
      <c r="A10" s="4" t="s">
        <v>140</v>
      </c>
      <c r="B10" s="13" t="s">
        <v>173</v>
      </c>
      <c r="C10" s="13" t="n">
        <v>54.6</v>
      </c>
      <c r="D10" s="13" t="s">
        <v>1116</v>
      </c>
      <c r="E10" s="13" t="n">
        <v>56.8</v>
      </c>
      <c r="F10" s="13" t="n">
        <v>29.3</v>
      </c>
      <c r="G10" s="13" t="n">
        <v>27.4</v>
      </c>
      <c r="H10" s="13" t="n">
        <v>31.3</v>
      </c>
      <c r="I10" s="13" t="n">
        <v>972000</v>
      </c>
      <c r="J10" s="13" t="n">
        <v>3200</v>
      </c>
    </row>
    <row r="11" customFormat="false" ht="29" hidden="false" customHeight="false" outlineLevel="0" collapsed="false">
      <c r="A11" s="4" t="s">
        <v>140</v>
      </c>
      <c r="B11" s="13" t="s">
        <v>184</v>
      </c>
      <c r="C11" s="13" t="n">
        <v>58.2</v>
      </c>
      <c r="D11" s="13" t="s">
        <v>1061</v>
      </c>
      <c r="E11" s="13" t="n">
        <v>60.5</v>
      </c>
      <c r="F11" s="13" t="n">
        <v>27.5</v>
      </c>
      <c r="G11" s="13" t="n">
        <v>25.5</v>
      </c>
      <c r="H11" s="13" t="n">
        <v>29.5</v>
      </c>
      <c r="I11" s="13" t="n">
        <v>934000</v>
      </c>
      <c r="J11" s="13" t="n">
        <v>2600</v>
      </c>
    </row>
    <row r="12" customFormat="false" ht="15.5" hidden="false" customHeight="false" outlineLevel="0" collapsed="false">
      <c r="A12" s="4" t="s">
        <v>194</v>
      </c>
      <c r="B12" s="13" t="s">
        <v>195</v>
      </c>
      <c r="C12" s="13" t="n">
        <v>54.5</v>
      </c>
      <c r="D12" s="13" t="s">
        <v>1078</v>
      </c>
      <c r="E12" s="13" t="n">
        <v>56.2</v>
      </c>
      <c r="F12" s="13" t="n">
        <v>27.3</v>
      </c>
      <c r="G12" s="13" t="n">
        <v>25.8</v>
      </c>
      <c r="H12" s="13" t="n">
        <v>28.8</v>
      </c>
      <c r="I12" s="13" t="n">
        <v>1735000</v>
      </c>
      <c r="J12" s="13" t="n">
        <v>4600</v>
      </c>
    </row>
    <row r="13" customFormat="false" ht="15.5" hidden="false" customHeight="false" outlineLevel="0" collapsed="false">
      <c r="A13" s="4" t="s">
        <v>194</v>
      </c>
      <c r="B13" s="13" t="s">
        <v>203</v>
      </c>
      <c r="C13" s="13" t="n">
        <v>55.3</v>
      </c>
      <c r="D13" s="13" t="s">
        <v>848</v>
      </c>
      <c r="E13" s="13" t="n">
        <v>57</v>
      </c>
      <c r="F13" s="13" t="n">
        <v>31.4</v>
      </c>
      <c r="G13" s="13" t="n">
        <v>29.8</v>
      </c>
      <c r="H13" s="13" t="n">
        <v>33</v>
      </c>
      <c r="I13" s="13" t="n">
        <v>1530000</v>
      </c>
      <c r="J13" s="13" t="n">
        <v>4800</v>
      </c>
    </row>
    <row r="14" customFormat="false" ht="29" hidden="false" customHeight="false" outlineLevel="0" collapsed="false">
      <c r="A14" s="4" t="s">
        <v>194</v>
      </c>
      <c r="B14" s="13" t="s">
        <v>212</v>
      </c>
      <c r="C14" s="13" t="n">
        <v>51.8</v>
      </c>
      <c r="D14" s="13" t="s">
        <v>1046</v>
      </c>
      <c r="E14" s="13" t="n">
        <v>55.1</v>
      </c>
      <c r="F14" s="13" t="n">
        <v>34.9</v>
      </c>
      <c r="G14" s="13" t="n">
        <v>31.8</v>
      </c>
      <c r="H14" s="13" t="n">
        <v>38</v>
      </c>
      <c r="I14" s="13" t="n">
        <v>371000</v>
      </c>
      <c r="J14" s="13" t="n">
        <v>1400</v>
      </c>
    </row>
    <row r="15" customFormat="false" ht="15.5" hidden="false" customHeight="false" outlineLevel="0" collapsed="false">
      <c r="A15" s="4" t="s">
        <v>194</v>
      </c>
      <c r="B15" s="13" t="s">
        <v>221</v>
      </c>
      <c r="C15" s="13" t="n">
        <v>55.1</v>
      </c>
      <c r="D15" s="13" t="s">
        <v>830</v>
      </c>
      <c r="E15" s="13" t="n">
        <v>60.9</v>
      </c>
      <c r="F15" s="13" t="n">
        <v>32.3</v>
      </c>
      <c r="G15" s="13" t="n">
        <v>27</v>
      </c>
      <c r="H15" s="13" t="n">
        <v>37.7</v>
      </c>
      <c r="I15" s="13" t="n">
        <v>111000</v>
      </c>
      <c r="J15" s="13" t="n">
        <v>600</v>
      </c>
    </row>
    <row r="16" customFormat="false" ht="15.5" hidden="false" customHeight="false" outlineLevel="0" collapsed="false">
      <c r="A16" s="4" t="s">
        <v>194</v>
      </c>
      <c r="B16" s="13" t="s">
        <v>227</v>
      </c>
      <c r="C16" s="13" t="n">
        <v>54.6</v>
      </c>
      <c r="D16" s="13" t="s">
        <v>1084</v>
      </c>
      <c r="E16" s="13" t="n">
        <v>57.4</v>
      </c>
      <c r="F16" s="13" t="n">
        <v>28.4</v>
      </c>
      <c r="G16" s="13" t="n">
        <v>25.9</v>
      </c>
      <c r="H16" s="13" t="n">
        <v>30.8</v>
      </c>
      <c r="I16" s="13" t="n">
        <v>539000</v>
      </c>
      <c r="J16" s="13" t="n">
        <v>1800</v>
      </c>
    </row>
    <row r="17" customFormat="false" ht="15.5" hidden="false" customHeight="false" outlineLevel="0" collapsed="false">
      <c r="A17" s="4" t="s">
        <v>194</v>
      </c>
      <c r="B17" s="13" t="s">
        <v>235</v>
      </c>
      <c r="C17" s="13" t="n">
        <v>53.4</v>
      </c>
      <c r="D17" s="13" t="s">
        <v>1068</v>
      </c>
      <c r="E17" s="13" t="n">
        <v>57.1</v>
      </c>
      <c r="F17" s="13" t="n">
        <v>31.3</v>
      </c>
      <c r="G17" s="13" t="n">
        <v>27.8</v>
      </c>
      <c r="H17" s="13" t="n">
        <v>34.7</v>
      </c>
      <c r="I17" s="13" t="n">
        <v>269000</v>
      </c>
      <c r="J17" s="13" t="n">
        <v>1500</v>
      </c>
    </row>
    <row r="18" customFormat="false" ht="15.5" hidden="false" customHeight="false" outlineLevel="0" collapsed="false">
      <c r="A18" s="4" t="s">
        <v>243</v>
      </c>
      <c r="B18" s="13" t="s">
        <v>244</v>
      </c>
      <c r="C18" s="13" t="n">
        <v>56.4</v>
      </c>
      <c r="D18" s="13" t="s">
        <v>940</v>
      </c>
      <c r="E18" s="13" t="n">
        <v>61.9</v>
      </c>
      <c r="F18" s="13" t="n">
        <v>25.3</v>
      </c>
      <c r="G18" s="13" t="n">
        <v>20.6</v>
      </c>
      <c r="H18" s="13" t="n">
        <v>30</v>
      </c>
      <c r="I18" s="13" t="n">
        <v>189000</v>
      </c>
      <c r="J18" s="13" t="n">
        <v>400</v>
      </c>
    </row>
    <row r="19" customFormat="false" ht="15.5" hidden="false" customHeight="false" outlineLevel="0" collapsed="false">
      <c r="A19" s="4" t="s">
        <v>243</v>
      </c>
      <c r="B19" s="13" t="s">
        <v>250</v>
      </c>
      <c r="C19" s="13" t="n">
        <v>60.3</v>
      </c>
      <c r="D19" s="13" t="s">
        <v>1117</v>
      </c>
      <c r="E19" s="13" t="n">
        <v>65.1</v>
      </c>
      <c r="F19" s="13" t="n">
        <v>30.2</v>
      </c>
      <c r="G19" s="13" t="n">
        <v>25.8</v>
      </c>
      <c r="H19" s="13" t="n">
        <v>34.6</v>
      </c>
      <c r="I19" s="13" t="n">
        <v>215000</v>
      </c>
      <c r="J19" s="13" t="n">
        <v>600</v>
      </c>
    </row>
    <row r="20" customFormat="false" ht="15.5" hidden="false" customHeight="false" outlineLevel="0" collapsed="false">
      <c r="A20" s="4" t="s">
        <v>243</v>
      </c>
      <c r="B20" s="13" t="s">
        <v>257</v>
      </c>
      <c r="C20" s="13" t="n">
        <v>46.4</v>
      </c>
      <c r="D20" s="13" t="s">
        <v>548</v>
      </c>
      <c r="E20" s="13" t="n">
        <v>52.7</v>
      </c>
      <c r="F20" s="13" t="n">
        <v>33.7</v>
      </c>
      <c r="G20" s="13" t="n">
        <v>27.7</v>
      </c>
      <c r="H20" s="13" t="n">
        <v>39.6</v>
      </c>
      <c r="I20" s="13" t="n">
        <v>96000</v>
      </c>
      <c r="J20" s="13" t="n">
        <v>300</v>
      </c>
    </row>
    <row r="21" customFormat="false" ht="15.5" hidden="false" customHeight="false" outlineLevel="0" collapsed="false">
      <c r="A21" s="4" t="s">
        <v>243</v>
      </c>
      <c r="B21" s="13" t="s">
        <v>264</v>
      </c>
      <c r="C21" s="13" t="n">
        <v>51.3</v>
      </c>
      <c r="D21" s="13" t="s">
        <v>669</v>
      </c>
      <c r="E21" s="13" t="n">
        <v>57</v>
      </c>
      <c r="F21" s="13" t="n">
        <v>30.5</v>
      </c>
      <c r="G21" s="13" t="n">
        <v>25.4</v>
      </c>
      <c r="H21" s="13" t="n">
        <v>35.6</v>
      </c>
      <c r="I21" s="13" t="n">
        <v>75000</v>
      </c>
      <c r="J21" s="13" t="n">
        <v>400</v>
      </c>
    </row>
    <row r="22" customFormat="false" ht="15.5" hidden="false" customHeight="false" outlineLevel="0" collapsed="false">
      <c r="A22" s="4" t="s">
        <v>243</v>
      </c>
      <c r="B22" s="13" t="s">
        <v>271</v>
      </c>
      <c r="C22" s="13" t="n">
        <v>55.3</v>
      </c>
      <c r="D22" s="13" t="s">
        <v>1099</v>
      </c>
      <c r="E22" s="13" t="n">
        <v>61.8</v>
      </c>
      <c r="F22" s="13" t="n">
        <v>30.8</v>
      </c>
      <c r="G22" s="13" t="n">
        <v>24.8</v>
      </c>
      <c r="H22" s="13" t="n">
        <v>36.8</v>
      </c>
      <c r="I22" s="13" t="n">
        <v>43000</v>
      </c>
      <c r="J22" s="13" t="n">
        <v>300</v>
      </c>
    </row>
    <row r="23" customFormat="false" ht="29" hidden="false" customHeight="false" outlineLevel="0" collapsed="false">
      <c r="A23" s="4" t="s">
        <v>243</v>
      </c>
      <c r="B23" s="13" t="s">
        <v>277</v>
      </c>
      <c r="C23" s="13" t="n">
        <v>55.4</v>
      </c>
      <c r="D23" s="13" t="s">
        <v>827</v>
      </c>
      <c r="E23" s="13" t="n">
        <v>60.7</v>
      </c>
      <c r="F23" s="13" t="n">
        <v>28.9</v>
      </c>
      <c r="G23" s="13" t="n">
        <v>24.1</v>
      </c>
      <c r="H23" s="13" t="n">
        <v>33.6</v>
      </c>
      <c r="I23" s="13" t="n">
        <v>124000</v>
      </c>
      <c r="J23" s="13" t="n">
        <v>700</v>
      </c>
    </row>
    <row r="24" customFormat="false" ht="15.5" hidden="false" customHeight="false" outlineLevel="0" collapsed="false">
      <c r="A24" s="4" t="s">
        <v>243</v>
      </c>
      <c r="B24" s="13" t="s">
        <v>286</v>
      </c>
      <c r="C24" s="13" t="n">
        <v>46.1</v>
      </c>
      <c r="D24" s="13" t="s">
        <v>561</v>
      </c>
      <c r="E24" s="13" t="n">
        <v>52.4</v>
      </c>
      <c r="F24" s="13" t="n">
        <v>39.1</v>
      </c>
      <c r="G24" s="13" t="n">
        <v>32.9</v>
      </c>
      <c r="H24" s="13" t="n">
        <v>45.3</v>
      </c>
      <c r="I24" s="13" t="n">
        <v>125000</v>
      </c>
      <c r="J24" s="13" t="n">
        <v>300</v>
      </c>
    </row>
    <row r="25" customFormat="false" ht="15.5" hidden="false" customHeight="false" outlineLevel="0" collapsed="false">
      <c r="A25" s="4" t="s">
        <v>243</v>
      </c>
      <c r="B25" s="13" t="s">
        <v>293</v>
      </c>
      <c r="C25" s="13" t="n">
        <v>59.1</v>
      </c>
      <c r="D25" s="13" t="s">
        <v>892</v>
      </c>
      <c r="E25" s="13" t="n">
        <v>65.1</v>
      </c>
      <c r="F25" s="13" t="n">
        <v>32.1</v>
      </c>
      <c r="G25" s="13" t="n">
        <v>26.4</v>
      </c>
      <c r="H25" s="13" t="n">
        <v>37.7</v>
      </c>
      <c r="I25" s="13" t="n">
        <v>100000</v>
      </c>
      <c r="J25" s="13" t="n">
        <v>400</v>
      </c>
    </row>
    <row r="26" customFormat="false" ht="15.5" hidden="false" customHeight="false" outlineLevel="0" collapsed="false">
      <c r="A26" s="4" t="s">
        <v>243</v>
      </c>
      <c r="B26" s="13" t="s">
        <v>299</v>
      </c>
      <c r="C26" s="13" t="n">
        <v>60.2</v>
      </c>
      <c r="D26" s="13" t="s">
        <v>1069</v>
      </c>
      <c r="E26" s="13" t="n">
        <v>67</v>
      </c>
      <c r="F26" s="13" t="n">
        <v>23.2</v>
      </c>
      <c r="G26" s="13" t="n">
        <v>17.8</v>
      </c>
      <c r="H26" s="13" t="n">
        <v>28.7</v>
      </c>
      <c r="I26" s="13" t="n">
        <v>90000</v>
      </c>
      <c r="J26" s="13" t="n">
        <v>300</v>
      </c>
    </row>
    <row r="27" customFormat="false" ht="15.5" hidden="false" customHeight="false" outlineLevel="0" collapsed="false">
      <c r="A27" s="4" t="s">
        <v>243</v>
      </c>
      <c r="B27" s="13" t="s">
        <v>307</v>
      </c>
      <c r="C27" s="13" t="n">
        <v>48.4</v>
      </c>
      <c r="D27" s="13" t="s">
        <v>177</v>
      </c>
      <c r="E27" s="13" t="n">
        <v>54.8</v>
      </c>
      <c r="F27" s="13" t="n">
        <v>34.5</v>
      </c>
      <c r="G27" s="13" t="n">
        <v>28.4</v>
      </c>
      <c r="H27" s="13" t="n">
        <v>40.6</v>
      </c>
      <c r="I27" s="13" t="n">
        <v>92000</v>
      </c>
      <c r="J27" s="13" t="n">
        <v>300</v>
      </c>
    </row>
    <row r="28" customFormat="false" ht="15.5" hidden="false" customHeight="false" outlineLevel="0" collapsed="false">
      <c r="A28" s="4" t="s">
        <v>243</v>
      </c>
      <c r="B28" s="13" t="s">
        <v>311</v>
      </c>
      <c r="C28" s="13" t="n">
        <v>65.4</v>
      </c>
      <c r="D28" s="13" t="s">
        <v>745</v>
      </c>
      <c r="E28" s="13" t="n">
        <v>72.5</v>
      </c>
      <c r="F28" s="13" t="n">
        <v>19.6</v>
      </c>
      <c r="G28" s="13" t="n">
        <v>13.8</v>
      </c>
      <c r="H28" s="13" t="n">
        <v>25.4</v>
      </c>
      <c r="I28" s="13" t="n">
        <v>78000</v>
      </c>
      <c r="J28" s="13" t="n">
        <v>300</v>
      </c>
    </row>
    <row r="29" customFormat="false" ht="15.5" hidden="false" customHeight="false" outlineLevel="0" collapsed="false">
      <c r="A29" s="4" t="s">
        <v>243</v>
      </c>
      <c r="B29" s="13" t="s">
        <v>319</v>
      </c>
      <c r="C29" s="13" t="n">
        <v>54.4</v>
      </c>
      <c r="D29" s="13" t="s">
        <v>1088</v>
      </c>
      <c r="E29" s="13" t="n">
        <v>57.7</v>
      </c>
      <c r="F29" s="13" t="n">
        <v>25.4</v>
      </c>
      <c r="G29" s="13" t="n">
        <v>22.6</v>
      </c>
      <c r="H29" s="13" t="n">
        <v>28.3</v>
      </c>
      <c r="I29" s="13" t="n">
        <v>440000</v>
      </c>
      <c r="J29" s="13" t="n">
        <v>1100</v>
      </c>
    </row>
    <row r="30" customFormat="false" ht="15.5" hidden="false" customHeight="false" outlineLevel="0" collapsed="false">
      <c r="A30" s="4" t="s">
        <v>243</v>
      </c>
      <c r="B30" s="13" t="s">
        <v>324</v>
      </c>
      <c r="C30" s="13" t="n">
        <v>53.8</v>
      </c>
      <c r="D30" s="13" t="s">
        <v>1047</v>
      </c>
      <c r="E30" s="13" t="n">
        <v>59.4</v>
      </c>
      <c r="F30" s="13" t="n">
        <v>32.7</v>
      </c>
      <c r="G30" s="13" t="n">
        <v>27.4</v>
      </c>
      <c r="H30" s="13" t="n">
        <v>38</v>
      </c>
      <c r="I30" s="13" t="n">
        <v>131000</v>
      </c>
      <c r="J30" s="13" t="n">
        <v>400</v>
      </c>
    </row>
    <row r="31" customFormat="false" ht="15.5" hidden="false" customHeight="false" outlineLevel="0" collapsed="false">
      <c r="A31" s="4" t="s">
        <v>243</v>
      </c>
      <c r="B31" s="13" t="s">
        <v>330</v>
      </c>
      <c r="C31" s="13" t="n">
        <v>52</v>
      </c>
      <c r="D31" s="13" t="s">
        <v>906</v>
      </c>
      <c r="E31" s="13" t="n">
        <v>56.1</v>
      </c>
      <c r="F31" s="13" t="n">
        <v>36.8</v>
      </c>
      <c r="G31" s="13" t="n">
        <v>32.9</v>
      </c>
      <c r="H31" s="13" t="n">
        <v>40.7</v>
      </c>
      <c r="I31" s="13" t="n">
        <v>310000</v>
      </c>
      <c r="J31" s="13" t="n">
        <v>800</v>
      </c>
    </row>
    <row r="32" customFormat="false" ht="15.5" hidden="false" customHeight="false" outlineLevel="0" collapsed="false">
      <c r="A32" s="4" t="s">
        <v>243</v>
      </c>
      <c r="B32" s="13" t="s">
        <v>335</v>
      </c>
      <c r="C32" s="13" t="n">
        <v>54.9</v>
      </c>
      <c r="D32" s="13" t="s">
        <v>849</v>
      </c>
      <c r="E32" s="13" t="n">
        <v>58.2</v>
      </c>
      <c r="F32" s="13" t="n">
        <v>26.8</v>
      </c>
      <c r="G32" s="13" t="n">
        <v>23.8</v>
      </c>
      <c r="H32" s="13" t="n">
        <v>29.7</v>
      </c>
      <c r="I32" s="13" t="n">
        <v>527000</v>
      </c>
      <c r="J32" s="13" t="n">
        <v>1200</v>
      </c>
    </row>
    <row r="33" customFormat="false" ht="15.5" hidden="false" customHeight="false" outlineLevel="0" collapsed="false">
      <c r="A33" s="4" t="s">
        <v>243</v>
      </c>
      <c r="B33" s="13" t="s">
        <v>341</v>
      </c>
      <c r="C33" s="13" t="n">
        <v>49.4</v>
      </c>
      <c r="D33" s="13" t="s">
        <v>281</v>
      </c>
      <c r="E33" s="13" t="n">
        <v>54.3</v>
      </c>
      <c r="F33" s="13" t="n">
        <v>31.3</v>
      </c>
      <c r="G33" s="13" t="n">
        <v>26.8</v>
      </c>
      <c r="H33" s="13" t="n">
        <v>35.8</v>
      </c>
      <c r="I33" s="13" t="n">
        <v>198000</v>
      </c>
      <c r="J33" s="13" t="n">
        <v>600</v>
      </c>
    </row>
    <row r="34" customFormat="false" ht="15.5" hidden="false" customHeight="false" outlineLevel="0" collapsed="false">
      <c r="A34" s="4" t="s">
        <v>243</v>
      </c>
      <c r="B34" s="13" t="s">
        <v>345</v>
      </c>
      <c r="C34" s="13" t="n">
        <v>65.9</v>
      </c>
      <c r="D34" s="13" t="s">
        <v>774</v>
      </c>
      <c r="E34" s="13" t="n">
        <v>71.8</v>
      </c>
      <c r="F34" s="13" t="n">
        <v>23.1</v>
      </c>
      <c r="G34" s="13" t="n">
        <v>17.9</v>
      </c>
      <c r="H34" s="13" t="n">
        <v>28.3</v>
      </c>
      <c r="I34" s="13" t="n">
        <v>66000</v>
      </c>
      <c r="J34" s="13" t="n">
        <v>300</v>
      </c>
    </row>
    <row r="35" customFormat="false" ht="15.5" hidden="false" customHeight="false" outlineLevel="0" collapsed="false">
      <c r="A35" s="4" t="s">
        <v>243</v>
      </c>
      <c r="B35" s="13" t="s">
        <v>352</v>
      </c>
      <c r="C35" s="13" t="n">
        <v>50.9</v>
      </c>
      <c r="D35" s="13" t="s">
        <v>1035</v>
      </c>
      <c r="E35" s="13" t="n">
        <v>57.6</v>
      </c>
      <c r="F35" s="13" t="n">
        <v>33.5</v>
      </c>
      <c r="G35" s="13" t="n">
        <v>27</v>
      </c>
      <c r="H35" s="13" t="n">
        <v>39.9</v>
      </c>
      <c r="I35" s="13" t="n">
        <v>79000</v>
      </c>
      <c r="J35" s="13" t="n">
        <v>300</v>
      </c>
    </row>
    <row r="36" customFormat="false" ht="15.5" hidden="false" customHeight="false" outlineLevel="0" collapsed="false">
      <c r="A36" s="4" t="s">
        <v>243</v>
      </c>
      <c r="B36" s="13" t="s">
        <v>359</v>
      </c>
      <c r="C36" s="13" t="n">
        <v>53.5</v>
      </c>
      <c r="D36" s="13" t="s">
        <v>1051</v>
      </c>
      <c r="E36" s="13" t="n">
        <v>60.5</v>
      </c>
      <c r="F36" s="13" t="n">
        <v>26.6</v>
      </c>
      <c r="G36" s="13" t="n">
        <v>20.5</v>
      </c>
      <c r="H36" s="13" t="n">
        <v>32.6</v>
      </c>
      <c r="I36" s="13" t="n">
        <v>79000</v>
      </c>
      <c r="J36" s="13" t="n">
        <v>300</v>
      </c>
    </row>
    <row r="37" customFormat="false" ht="15.5" hidden="false" customHeight="false" outlineLevel="0" collapsed="false">
      <c r="A37" s="4" t="s">
        <v>243</v>
      </c>
      <c r="B37" s="13" t="s">
        <v>365</v>
      </c>
      <c r="C37" s="13" t="n">
        <v>57.2</v>
      </c>
      <c r="D37" s="13" t="s">
        <v>1085</v>
      </c>
      <c r="E37" s="13" t="n">
        <v>64.4</v>
      </c>
      <c r="F37" s="13" t="n">
        <v>31.9</v>
      </c>
      <c r="G37" s="13" t="n">
        <v>25.1</v>
      </c>
      <c r="H37" s="13" t="n">
        <v>38.7</v>
      </c>
      <c r="I37" s="13" t="n">
        <v>22000</v>
      </c>
      <c r="J37" s="13" t="n">
        <v>300</v>
      </c>
    </row>
    <row r="38" customFormat="false" ht="15.5" hidden="false" customHeight="false" outlineLevel="0" collapsed="false">
      <c r="A38" s="4" t="s">
        <v>243</v>
      </c>
      <c r="B38" s="13" t="s">
        <v>370</v>
      </c>
      <c r="C38" s="13" t="n">
        <v>60.8</v>
      </c>
      <c r="D38" s="13" t="s">
        <v>1107</v>
      </c>
      <c r="E38" s="13" t="n">
        <v>66.7</v>
      </c>
      <c r="F38" s="13" t="n">
        <v>35.9</v>
      </c>
      <c r="G38" s="13" t="n">
        <v>30.2</v>
      </c>
      <c r="H38" s="13" t="n">
        <v>41.7</v>
      </c>
      <c r="I38" s="13" t="n">
        <v>112000</v>
      </c>
      <c r="J38" s="13" t="n">
        <v>400</v>
      </c>
    </row>
    <row r="39" customFormat="false" ht="15.5" hidden="false" customHeight="false" outlineLevel="0" collapsed="false">
      <c r="A39" s="4" t="s">
        <v>243</v>
      </c>
      <c r="B39" s="13" t="s">
        <v>377</v>
      </c>
      <c r="C39" s="13" t="n">
        <v>49.1</v>
      </c>
      <c r="D39" s="13" t="s">
        <v>188</v>
      </c>
      <c r="E39" s="13" t="n">
        <v>53.6</v>
      </c>
      <c r="F39" s="13" t="n">
        <v>30</v>
      </c>
      <c r="G39" s="13" t="n">
        <v>26</v>
      </c>
      <c r="H39" s="13" t="n">
        <v>34</v>
      </c>
      <c r="I39" s="13" t="n">
        <v>281000</v>
      </c>
      <c r="J39" s="13" t="n">
        <v>700</v>
      </c>
    </row>
    <row r="40" customFormat="false" ht="15.5" hidden="false" customHeight="false" outlineLevel="0" collapsed="false">
      <c r="A40" s="4" t="s">
        <v>243</v>
      </c>
      <c r="B40" s="13" t="s">
        <v>384</v>
      </c>
      <c r="C40" s="13" t="n">
        <v>76.7</v>
      </c>
      <c r="D40" s="13" t="s">
        <v>715</v>
      </c>
      <c r="E40" s="13" t="n">
        <v>82.9</v>
      </c>
      <c r="F40" s="13" t="n">
        <v>15.8</v>
      </c>
      <c r="G40" s="13" t="n">
        <v>10.4</v>
      </c>
      <c r="H40" s="13" t="n">
        <v>21.2</v>
      </c>
      <c r="I40" s="13" t="n">
        <v>19000</v>
      </c>
      <c r="J40" s="13" t="n">
        <v>300</v>
      </c>
    </row>
    <row r="41" customFormat="false" ht="15.5" hidden="false" customHeight="false" outlineLevel="0" collapsed="false">
      <c r="A41" s="4" t="s">
        <v>243</v>
      </c>
      <c r="B41" s="13" t="s">
        <v>389</v>
      </c>
      <c r="C41" s="13" t="n">
        <v>63.3</v>
      </c>
      <c r="D41" s="13" t="s">
        <v>734</v>
      </c>
      <c r="E41" s="13" t="n">
        <v>68.7</v>
      </c>
      <c r="F41" s="13" t="n">
        <v>22.9</v>
      </c>
      <c r="G41" s="13" t="n">
        <v>18.4</v>
      </c>
      <c r="H41" s="13" t="n">
        <v>27.4</v>
      </c>
      <c r="I41" s="13" t="n">
        <v>127000</v>
      </c>
      <c r="J41" s="13" t="n">
        <v>400</v>
      </c>
    </row>
    <row r="42" customFormat="false" ht="15.5" hidden="false" customHeight="false" outlineLevel="0" collapsed="false">
      <c r="A42" s="4" t="s">
        <v>243</v>
      </c>
      <c r="B42" s="13" t="s">
        <v>394</v>
      </c>
      <c r="C42" s="13" t="n">
        <v>60.5</v>
      </c>
      <c r="D42" s="13" t="s">
        <v>1117</v>
      </c>
      <c r="E42" s="13" t="n">
        <v>65.5</v>
      </c>
      <c r="F42" s="13" t="n">
        <v>24.8</v>
      </c>
      <c r="G42" s="13" t="n">
        <v>20.7</v>
      </c>
      <c r="H42" s="13" t="n">
        <v>29</v>
      </c>
      <c r="I42" s="13" t="n">
        <v>155000</v>
      </c>
      <c r="J42" s="13" t="n">
        <v>600</v>
      </c>
    </row>
    <row r="43" customFormat="false" ht="15.5" hidden="false" customHeight="false" outlineLevel="0" collapsed="false">
      <c r="A43" s="4" t="s">
        <v>243</v>
      </c>
      <c r="B43" s="13" t="s">
        <v>399</v>
      </c>
      <c r="C43" s="13" t="n">
        <v>48.1</v>
      </c>
      <c r="D43" s="13" t="s">
        <v>449</v>
      </c>
      <c r="E43" s="13" t="n">
        <v>54.4</v>
      </c>
      <c r="F43" s="13" t="n">
        <v>37.5</v>
      </c>
      <c r="G43" s="13" t="n">
        <v>31.6</v>
      </c>
      <c r="H43" s="13" t="n">
        <v>43.4</v>
      </c>
      <c r="I43" s="13" t="n">
        <v>99000</v>
      </c>
      <c r="J43" s="13" t="n">
        <v>300</v>
      </c>
    </row>
    <row r="44" customFormat="false" ht="15.5" hidden="false" customHeight="false" outlineLevel="0" collapsed="false">
      <c r="A44" s="4" t="s">
        <v>243</v>
      </c>
      <c r="B44" s="13" t="s">
        <v>404</v>
      </c>
      <c r="C44" s="13" t="n">
        <v>69.2</v>
      </c>
      <c r="D44" s="13" t="s">
        <v>759</v>
      </c>
      <c r="E44" s="13" t="n">
        <v>76.8</v>
      </c>
      <c r="F44" s="13" t="n">
        <v>26.1</v>
      </c>
      <c r="G44" s="13" t="n">
        <v>18.8</v>
      </c>
      <c r="H44" s="13" t="n">
        <v>33.5</v>
      </c>
      <c r="I44" s="13" t="n">
        <v>19000</v>
      </c>
      <c r="J44" s="13" t="n">
        <v>300</v>
      </c>
    </row>
    <row r="45" customFormat="false" ht="15.5" hidden="false" customHeight="false" outlineLevel="0" collapsed="false">
      <c r="A45" s="4" t="s">
        <v>243</v>
      </c>
      <c r="B45" s="13" t="s">
        <v>410</v>
      </c>
      <c r="C45" s="13" t="n">
        <v>66.4</v>
      </c>
      <c r="D45" s="13" t="s">
        <v>1118</v>
      </c>
      <c r="E45" s="13" t="n">
        <v>72.4</v>
      </c>
      <c r="F45" s="13" t="n">
        <v>27.5</v>
      </c>
      <c r="G45" s="13" t="n">
        <v>21.9</v>
      </c>
      <c r="H45" s="13" t="n">
        <v>33</v>
      </c>
      <c r="I45" s="13" t="n">
        <v>95000</v>
      </c>
      <c r="J45" s="13" t="n">
        <v>300</v>
      </c>
    </row>
    <row r="46" customFormat="false" ht="15.5" hidden="false" customHeight="false" outlineLevel="0" collapsed="false">
      <c r="A46" s="4" t="s">
        <v>243</v>
      </c>
      <c r="B46" s="13" t="s">
        <v>413</v>
      </c>
      <c r="C46" s="13" t="n">
        <v>56.2</v>
      </c>
      <c r="D46" s="13" t="s">
        <v>849</v>
      </c>
      <c r="E46" s="13" t="n">
        <v>60.7</v>
      </c>
      <c r="F46" s="13" t="n">
        <v>30.2</v>
      </c>
      <c r="G46" s="13" t="n">
        <v>26.1</v>
      </c>
      <c r="H46" s="13" t="n">
        <v>34.3</v>
      </c>
      <c r="I46" s="13" t="n">
        <v>272000</v>
      </c>
      <c r="J46" s="13" t="n">
        <v>700</v>
      </c>
    </row>
    <row r="47" customFormat="false" ht="15.5" hidden="false" customHeight="false" outlineLevel="0" collapsed="false">
      <c r="A47" s="4" t="s">
        <v>243</v>
      </c>
      <c r="B47" s="13" t="s">
        <v>417</v>
      </c>
      <c r="C47" s="13" t="n">
        <v>57.6</v>
      </c>
      <c r="D47" s="13" t="s">
        <v>601</v>
      </c>
      <c r="E47" s="13" t="n">
        <v>63.7</v>
      </c>
      <c r="F47" s="13" t="n">
        <v>31.3</v>
      </c>
      <c r="G47" s="13" t="n">
        <v>25.5</v>
      </c>
      <c r="H47" s="13" t="n">
        <v>37.1</v>
      </c>
      <c r="I47" s="13" t="n">
        <v>78000</v>
      </c>
      <c r="J47" s="13" t="n">
        <v>400</v>
      </c>
    </row>
    <row r="48" customFormat="false" ht="29" hidden="false" customHeight="false" outlineLevel="0" collapsed="false">
      <c r="A48" s="4" t="s">
        <v>243</v>
      </c>
      <c r="B48" s="13" t="s">
        <v>419</v>
      </c>
      <c r="C48" s="13" t="n">
        <v>34.4</v>
      </c>
      <c r="D48" s="13" t="s">
        <v>443</v>
      </c>
      <c r="E48" s="13" t="n">
        <v>40.1</v>
      </c>
      <c r="F48" s="13" t="n">
        <v>46.2</v>
      </c>
      <c r="G48" s="13" t="n">
        <v>40</v>
      </c>
      <c r="H48" s="13" t="n">
        <v>52.4</v>
      </c>
      <c r="I48" s="13" t="n">
        <v>73000</v>
      </c>
      <c r="J48" s="13" t="n">
        <v>400</v>
      </c>
    </row>
    <row r="49" customFormat="false" ht="15.5" hidden="false" customHeight="false" outlineLevel="0" collapsed="false">
      <c r="A49" s="4" t="s">
        <v>243</v>
      </c>
      <c r="B49" s="13" t="s">
        <v>425</v>
      </c>
      <c r="C49" s="13" t="n">
        <v>45.6</v>
      </c>
      <c r="D49" s="13" t="s">
        <v>392</v>
      </c>
      <c r="E49" s="13" t="n">
        <v>52</v>
      </c>
      <c r="F49" s="13" t="n">
        <v>31.6</v>
      </c>
      <c r="G49" s="13" t="n">
        <v>25.4</v>
      </c>
      <c r="H49" s="13" t="n">
        <v>37.7</v>
      </c>
      <c r="I49" s="13" t="n">
        <v>148000</v>
      </c>
      <c r="J49" s="13" t="n">
        <v>300</v>
      </c>
    </row>
    <row r="50" customFormat="false" ht="15.5" hidden="false" customHeight="false" outlineLevel="0" collapsed="false">
      <c r="A50" s="4" t="s">
        <v>428</v>
      </c>
      <c r="B50" s="13" t="s">
        <v>429</v>
      </c>
      <c r="C50" s="13" t="n">
        <v>62</v>
      </c>
      <c r="D50" s="13" t="s">
        <v>1119</v>
      </c>
      <c r="E50" s="13" t="n">
        <v>65.4</v>
      </c>
      <c r="F50" s="13" t="n">
        <v>32.1</v>
      </c>
      <c r="G50" s="13" t="n">
        <v>28.8</v>
      </c>
      <c r="H50" s="13" t="n">
        <v>35.3</v>
      </c>
      <c r="I50" s="13" t="n">
        <v>307000</v>
      </c>
      <c r="J50" s="13" t="n">
        <v>1000</v>
      </c>
    </row>
    <row r="51" customFormat="false" ht="15.5" hidden="false" customHeight="false" outlineLevel="0" collapsed="false">
      <c r="A51" s="4" t="s">
        <v>428</v>
      </c>
      <c r="B51" s="13" t="s">
        <v>434</v>
      </c>
      <c r="C51" s="13" t="n">
        <v>48.1</v>
      </c>
      <c r="D51" s="13" t="s">
        <v>449</v>
      </c>
      <c r="E51" s="13" t="n">
        <v>54.4</v>
      </c>
      <c r="F51" s="13" t="n">
        <v>37.5</v>
      </c>
      <c r="G51" s="13" t="n">
        <v>31.6</v>
      </c>
      <c r="H51" s="13" t="n">
        <v>43.4</v>
      </c>
      <c r="I51" s="13" t="n">
        <v>99000</v>
      </c>
      <c r="J51" s="13" t="n">
        <v>300</v>
      </c>
    </row>
    <row r="52" customFormat="false" ht="29" hidden="false" customHeight="false" outlineLevel="0" collapsed="false">
      <c r="A52" s="4" t="s">
        <v>428</v>
      </c>
      <c r="B52" s="13" t="s">
        <v>436</v>
      </c>
      <c r="C52" s="13" t="n">
        <v>55.4</v>
      </c>
      <c r="D52" s="13" t="s">
        <v>827</v>
      </c>
      <c r="E52" s="13" t="n">
        <v>60.7</v>
      </c>
      <c r="F52" s="13" t="n">
        <v>28.9</v>
      </c>
      <c r="G52" s="13" t="n">
        <v>24.1</v>
      </c>
      <c r="H52" s="13" t="n">
        <v>33.6</v>
      </c>
      <c r="I52" s="13" t="n">
        <v>124000</v>
      </c>
      <c r="J52" s="13" t="n">
        <v>700</v>
      </c>
    </row>
    <row r="53" customFormat="false" ht="15.5" hidden="false" customHeight="false" outlineLevel="0" collapsed="false">
      <c r="A53" s="4" t="s">
        <v>428</v>
      </c>
      <c r="B53" s="13" t="s">
        <v>330</v>
      </c>
      <c r="C53" s="13" t="n">
        <v>52</v>
      </c>
      <c r="D53" s="13" t="s">
        <v>906</v>
      </c>
      <c r="E53" s="13" t="n">
        <v>56.1</v>
      </c>
      <c r="F53" s="13" t="n">
        <v>36.8</v>
      </c>
      <c r="G53" s="13" t="n">
        <v>32.9</v>
      </c>
      <c r="H53" s="13" t="n">
        <v>40.7</v>
      </c>
      <c r="I53" s="13" t="n">
        <v>310000</v>
      </c>
      <c r="J53" s="13" t="n">
        <v>800</v>
      </c>
    </row>
    <row r="54" customFormat="false" ht="15.5" hidden="false" customHeight="false" outlineLevel="0" collapsed="false">
      <c r="A54" s="4" t="s">
        <v>428</v>
      </c>
      <c r="B54" s="13" t="s">
        <v>437</v>
      </c>
      <c r="C54" s="13" t="n">
        <v>55.2</v>
      </c>
      <c r="D54" s="13" t="s">
        <v>937</v>
      </c>
      <c r="E54" s="13" t="n">
        <v>58.9</v>
      </c>
      <c r="F54" s="13" t="n">
        <v>31.9</v>
      </c>
      <c r="G54" s="13" t="n">
        <v>28.5</v>
      </c>
      <c r="H54" s="13" t="n">
        <v>35.4</v>
      </c>
      <c r="I54" s="13" t="n">
        <v>252000</v>
      </c>
      <c r="J54" s="13" t="n">
        <v>1100</v>
      </c>
    </row>
    <row r="55" customFormat="false" ht="15.5" hidden="false" customHeight="false" outlineLevel="0" collapsed="false">
      <c r="A55" s="4" t="s">
        <v>428</v>
      </c>
      <c r="B55" s="13" t="s">
        <v>442</v>
      </c>
      <c r="C55" s="13" t="n">
        <v>57.7</v>
      </c>
      <c r="D55" s="13" t="s">
        <v>1096</v>
      </c>
      <c r="E55" s="13" t="n">
        <v>60.9</v>
      </c>
      <c r="F55" s="13" t="n">
        <v>27.7</v>
      </c>
      <c r="G55" s="13" t="n">
        <v>24.8</v>
      </c>
      <c r="H55" s="13" t="n">
        <v>30.5</v>
      </c>
      <c r="I55" s="13" t="n">
        <v>483000</v>
      </c>
      <c r="J55" s="13" t="n">
        <v>1300</v>
      </c>
    </row>
    <row r="56" customFormat="false" ht="29" hidden="false" customHeight="false" outlineLevel="0" collapsed="false">
      <c r="A56" s="4" t="s">
        <v>428</v>
      </c>
      <c r="B56" s="13" t="s">
        <v>447</v>
      </c>
      <c r="C56" s="13" t="n">
        <v>56.3</v>
      </c>
      <c r="D56" s="13" t="s">
        <v>1120</v>
      </c>
      <c r="E56" s="13" t="n">
        <v>58.5</v>
      </c>
      <c r="F56" s="13" t="n">
        <v>26.8</v>
      </c>
      <c r="G56" s="13" t="n">
        <v>24.9</v>
      </c>
      <c r="H56" s="13" t="n">
        <v>28.7</v>
      </c>
      <c r="I56" s="13" t="n">
        <v>988000</v>
      </c>
      <c r="J56" s="13" t="n">
        <v>3000</v>
      </c>
    </row>
    <row r="57" customFormat="false" ht="15.5" hidden="false" customHeight="false" outlineLevel="0" collapsed="false">
      <c r="A57" s="4" t="s">
        <v>428</v>
      </c>
      <c r="B57" s="13" t="s">
        <v>341</v>
      </c>
      <c r="C57" s="13" t="n">
        <v>49.9</v>
      </c>
      <c r="D57" s="13" t="s">
        <v>939</v>
      </c>
      <c r="E57" s="13" t="n">
        <v>53.8</v>
      </c>
      <c r="F57" s="13" t="n">
        <v>31.1</v>
      </c>
      <c r="G57" s="13" t="n">
        <v>27.5</v>
      </c>
      <c r="H57" s="13" t="n">
        <v>34.6</v>
      </c>
      <c r="I57" s="13" t="n">
        <v>274000</v>
      </c>
      <c r="J57" s="13" t="n">
        <v>1000</v>
      </c>
    </row>
    <row r="58" customFormat="false" ht="15.5" hidden="false" customHeight="false" outlineLevel="0" collapsed="false">
      <c r="A58" s="4" t="s">
        <v>428</v>
      </c>
      <c r="B58" s="13" t="s">
        <v>453</v>
      </c>
      <c r="C58" s="13" t="n">
        <v>52.6</v>
      </c>
      <c r="D58" s="13" t="s">
        <v>830</v>
      </c>
      <c r="E58" s="13" t="n">
        <v>55.8</v>
      </c>
      <c r="F58" s="13" t="n">
        <v>30.1</v>
      </c>
      <c r="G58" s="13" t="n">
        <v>27.2</v>
      </c>
      <c r="H58" s="13" t="n">
        <v>33</v>
      </c>
      <c r="I58" s="13" t="n">
        <v>553000</v>
      </c>
      <c r="J58" s="13" t="n">
        <v>1300</v>
      </c>
    </row>
    <row r="59" customFormat="false" ht="15.5" hidden="false" customHeight="false" outlineLevel="0" collapsed="false">
      <c r="A59" s="4" t="s">
        <v>428</v>
      </c>
      <c r="B59" s="13" t="s">
        <v>457</v>
      </c>
      <c r="C59" s="13" t="n">
        <v>51.6</v>
      </c>
      <c r="D59" s="13" t="s">
        <v>1077</v>
      </c>
      <c r="E59" s="13" t="n">
        <v>54.1</v>
      </c>
      <c r="F59" s="13" t="n">
        <v>28.6</v>
      </c>
      <c r="G59" s="13" t="n">
        <v>26.3</v>
      </c>
      <c r="H59" s="13" t="n">
        <v>30.9</v>
      </c>
      <c r="I59" s="13" t="n">
        <v>759000</v>
      </c>
      <c r="J59" s="13" t="n">
        <v>2100</v>
      </c>
    </row>
    <row r="60" customFormat="false" ht="15.5" hidden="false" customHeight="false" outlineLevel="0" collapsed="false">
      <c r="A60" s="4" t="s">
        <v>428</v>
      </c>
      <c r="B60" s="13" t="s">
        <v>460</v>
      </c>
      <c r="C60" s="13" t="n">
        <v>76.7</v>
      </c>
      <c r="D60" s="13" t="s">
        <v>715</v>
      </c>
      <c r="E60" s="13" t="n">
        <v>82.8</v>
      </c>
      <c r="F60" s="13" t="n">
        <v>15.8</v>
      </c>
      <c r="G60" s="13" t="n">
        <v>10.4</v>
      </c>
      <c r="H60" s="13" t="n">
        <v>21.2</v>
      </c>
      <c r="I60" s="13" t="n">
        <v>19000</v>
      </c>
      <c r="J60" s="13" t="n">
        <v>300</v>
      </c>
    </row>
    <row r="61" customFormat="false" ht="15.5" hidden="false" customHeight="false" outlineLevel="0" collapsed="false">
      <c r="A61" s="4" t="s">
        <v>428</v>
      </c>
      <c r="B61" s="13" t="s">
        <v>463</v>
      </c>
      <c r="C61" s="13" t="n">
        <v>69.2</v>
      </c>
      <c r="D61" s="13" t="s">
        <v>1121</v>
      </c>
      <c r="E61" s="13" t="n">
        <v>76.8</v>
      </c>
      <c r="F61" s="13" t="n">
        <v>26.1</v>
      </c>
      <c r="G61" s="13" t="n">
        <v>18.9</v>
      </c>
      <c r="H61" s="13" t="n">
        <v>33.4</v>
      </c>
      <c r="I61" s="13" t="n">
        <v>19000</v>
      </c>
      <c r="J61" s="13" t="n">
        <v>300</v>
      </c>
    </row>
    <row r="62" customFormat="false" ht="15.5" hidden="false" customHeight="false" outlineLevel="0" collapsed="false">
      <c r="A62" s="4" t="s">
        <v>428</v>
      </c>
      <c r="B62" s="13" t="s">
        <v>467</v>
      </c>
      <c r="C62" s="13" t="n">
        <v>52.5</v>
      </c>
      <c r="D62" s="13" t="s">
        <v>1034</v>
      </c>
      <c r="E62" s="13" t="n">
        <v>56</v>
      </c>
      <c r="F62" s="13" t="n">
        <v>31.7</v>
      </c>
      <c r="G62" s="13" t="n">
        <v>28.4</v>
      </c>
      <c r="H62" s="13" t="n">
        <v>34.9</v>
      </c>
      <c r="I62" s="13" t="n">
        <v>348000</v>
      </c>
      <c r="J62" s="13" t="n">
        <v>1000</v>
      </c>
    </row>
    <row r="63" customFormat="false" ht="15.5" hidden="false" customHeight="false" outlineLevel="0" collapsed="false">
      <c r="A63" s="4" t="s">
        <v>428</v>
      </c>
      <c r="B63" s="13" t="s">
        <v>471</v>
      </c>
      <c r="C63" s="13" t="n">
        <v>57.2</v>
      </c>
      <c r="D63" s="13" t="s">
        <v>1085</v>
      </c>
      <c r="E63" s="13" t="n">
        <v>64.4</v>
      </c>
      <c r="F63" s="13" t="n">
        <v>31.9</v>
      </c>
      <c r="G63" s="13" t="n">
        <v>25.1</v>
      </c>
      <c r="H63" s="13" t="n">
        <v>38.7</v>
      </c>
      <c r="I63" s="13" t="n">
        <v>22000</v>
      </c>
      <c r="J63" s="13" t="n">
        <v>300</v>
      </c>
    </row>
    <row r="64" customFormat="false" ht="29" hidden="false" customHeight="false" outlineLevel="0" collapsed="false">
      <c r="A64" s="4" t="s">
        <v>472</v>
      </c>
      <c r="B64" s="13" t="s">
        <v>473</v>
      </c>
      <c r="C64" s="13" t="n">
        <v>51.9</v>
      </c>
      <c r="D64" s="13" t="s">
        <v>1091</v>
      </c>
      <c r="E64" s="13" t="n">
        <v>54.1</v>
      </c>
      <c r="F64" s="13" t="n">
        <v>31.9</v>
      </c>
      <c r="G64" s="13" t="n">
        <v>29.8</v>
      </c>
      <c r="H64" s="13" t="n">
        <v>34</v>
      </c>
      <c r="I64" s="13" t="n">
        <v>582000</v>
      </c>
      <c r="J64" s="13" t="n">
        <v>2500</v>
      </c>
    </row>
    <row r="65" customFormat="false" ht="29" hidden="false" customHeight="false" outlineLevel="0" collapsed="false">
      <c r="A65" s="4" t="s">
        <v>472</v>
      </c>
      <c r="B65" s="13" t="s">
        <v>478</v>
      </c>
      <c r="C65" s="13" t="n">
        <v>58.1</v>
      </c>
      <c r="D65" s="13" t="s">
        <v>1122</v>
      </c>
      <c r="E65" s="13" t="n">
        <v>60.5</v>
      </c>
      <c r="F65" s="13" t="n">
        <v>27.4</v>
      </c>
      <c r="G65" s="13" t="n">
        <v>25.3</v>
      </c>
      <c r="H65" s="13" t="n">
        <v>29.5</v>
      </c>
      <c r="I65" s="13" t="n">
        <v>893000</v>
      </c>
      <c r="J65" s="13" t="n">
        <v>2100</v>
      </c>
    </row>
    <row r="66" customFormat="false" ht="29" hidden="false" customHeight="false" outlineLevel="0" collapsed="false">
      <c r="A66" s="4" t="s">
        <v>472</v>
      </c>
      <c r="B66" s="13" t="s">
        <v>482</v>
      </c>
      <c r="C66" s="13" t="n">
        <v>58.3</v>
      </c>
      <c r="D66" s="13" t="s">
        <v>944</v>
      </c>
      <c r="E66" s="13" t="n">
        <v>61.8</v>
      </c>
      <c r="F66" s="13" t="n">
        <v>28</v>
      </c>
      <c r="G66" s="13" t="n">
        <v>24.8</v>
      </c>
      <c r="H66" s="13" t="n">
        <v>31.1</v>
      </c>
      <c r="I66" s="13" t="n">
        <v>649000</v>
      </c>
      <c r="J66" s="13" t="n">
        <v>1100</v>
      </c>
    </row>
    <row r="67" customFormat="false" ht="29" hidden="false" customHeight="false" outlineLevel="0" collapsed="false">
      <c r="A67" s="4" t="s">
        <v>472</v>
      </c>
      <c r="B67" s="13" t="s">
        <v>486</v>
      </c>
      <c r="C67" s="13" t="n">
        <v>52.2</v>
      </c>
      <c r="D67" s="13" t="s">
        <v>1052</v>
      </c>
      <c r="E67" s="13" t="n">
        <v>57</v>
      </c>
      <c r="F67" s="13" t="n">
        <v>33</v>
      </c>
      <c r="G67" s="13" t="n">
        <v>28.3</v>
      </c>
      <c r="H67" s="13" t="n">
        <v>37.6</v>
      </c>
      <c r="I67" s="13" t="n">
        <v>138000</v>
      </c>
      <c r="J67" s="13" t="n">
        <v>600</v>
      </c>
    </row>
    <row r="68" customFormat="false" ht="29" hidden="false" customHeight="false" outlineLevel="0" collapsed="false">
      <c r="A68" s="4" t="s">
        <v>472</v>
      </c>
      <c r="B68" s="13" t="s">
        <v>491</v>
      </c>
      <c r="C68" s="13" t="n">
        <v>55.3</v>
      </c>
      <c r="D68" s="13" t="s">
        <v>1102</v>
      </c>
      <c r="E68" s="13" t="n">
        <v>58</v>
      </c>
      <c r="F68" s="13" t="n">
        <v>26.4</v>
      </c>
      <c r="G68" s="13" t="n">
        <v>24</v>
      </c>
      <c r="H68" s="13" t="n">
        <v>28.8</v>
      </c>
      <c r="I68" s="13" t="n">
        <v>652000</v>
      </c>
      <c r="J68" s="13" t="n">
        <v>1600</v>
      </c>
    </row>
    <row r="69" customFormat="false" ht="29" hidden="false" customHeight="false" outlineLevel="0" collapsed="false">
      <c r="A69" s="4" t="s">
        <v>472</v>
      </c>
      <c r="B69" s="13" t="s">
        <v>493</v>
      </c>
      <c r="C69" s="13" t="n">
        <v>57</v>
      </c>
      <c r="D69" s="13" t="s">
        <v>1116</v>
      </c>
      <c r="E69" s="13" t="n">
        <v>61.6</v>
      </c>
      <c r="F69" s="13" t="n">
        <v>31.5</v>
      </c>
      <c r="G69" s="13" t="n">
        <v>27.3</v>
      </c>
      <c r="H69" s="13" t="n">
        <v>35.8</v>
      </c>
      <c r="I69" s="13" t="n">
        <v>329000</v>
      </c>
      <c r="J69" s="13" t="n">
        <v>600</v>
      </c>
    </row>
    <row r="70" customFormat="false" ht="29" hidden="false" customHeight="false" outlineLevel="0" collapsed="false">
      <c r="A70" s="4" t="s">
        <v>472</v>
      </c>
      <c r="B70" s="13" t="s">
        <v>496</v>
      </c>
      <c r="C70" s="13" t="n">
        <v>51.5</v>
      </c>
      <c r="D70" s="13" t="s">
        <v>1095</v>
      </c>
      <c r="E70" s="13" t="n">
        <v>53.4</v>
      </c>
      <c r="F70" s="13" t="n">
        <v>27.7</v>
      </c>
      <c r="G70" s="13" t="n">
        <v>26</v>
      </c>
      <c r="H70" s="13" t="n">
        <v>29.5</v>
      </c>
      <c r="I70" s="13" t="n">
        <v>466000</v>
      </c>
      <c r="J70" s="13" t="n">
        <v>3100</v>
      </c>
    </row>
    <row r="71" customFormat="false" ht="29" hidden="false" customHeight="false" outlineLevel="0" collapsed="false">
      <c r="A71" s="4" t="s">
        <v>472</v>
      </c>
      <c r="B71" s="13" t="s">
        <v>504</v>
      </c>
      <c r="C71" s="13" t="n">
        <v>50.1</v>
      </c>
      <c r="D71" s="13" t="s">
        <v>1047</v>
      </c>
      <c r="E71" s="13" t="n">
        <v>52.1</v>
      </c>
      <c r="F71" s="13" t="n">
        <v>34.9</v>
      </c>
      <c r="G71" s="13" t="n">
        <v>33</v>
      </c>
      <c r="H71" s="13" t="n">
        <v>36.8</v>
      </c>
      <c r="I71" s="13" t="n">
        <v>847000</v>
      </c>
      <c r="J71" s="13" t="n">
        <v>3000</v>
      </c>
    </row>
    <row r="72" customFormat="false" ht="15.5" hidden="false" customHeight="false" outlineLevel="0" collapsed="false">
      <c r="A72" s="4" t="s">
        <v>508</v>
      </c>
      <c r="B72" s="13" t="s">
        <v>509</v>
      </c>
      <c r="C72" s="13" t="n">
        <v>52.3</v>
      </c>
      <c r="D72" s="13" t="s">
        <v>839</v>
      </c>
      <c r="E72" s="13" t="n">
        <v>53.8</v>
      </c>
      <c r="F72" s="13" t="n">
        <v>32.3</v>
      </c>
      <c r="G72" s="13" t="n">
        <v>30.9</v>
      </c>
      <c r="H72" s="13" t="n">
        <v>33.7</v>
      </c>
      <c r="I72" s="13" t="n">
        <v>1618000</v>
      </c>
      <c r="J72" s="13" t="n">
        <v>6200</v>
      </c>
    </row>
    <row r="73" customFormat="false" ht="15.5" hidden="false" customHeight="false" outlineLevel="0" collapsed="false">
      <c r="A73" s="4" t="s">
        <v>508</v>
      </c>
      <c r="B73" s="13" t="s">
        <v>512</v>
      </c>
      <c r="C73" s="13" t="n">
        <v>59.3</v>
      </c>
      <c r="D73" s="13" t="s">
        <v>1036</v>
      </c>
      <c r="E73" s="13" t="n">
        <v>61.2</v>
      </c>
      <c r="F73" s="13" t="n">
        <v>27.6</v>
      </c>
      <c r="G73" s="13" t="n">
        <v>25.9</v>
      </c>
      <c r="H73" s="13" t="n">
        <v>29.3</v>
      </c>
      <c r="I73" s="13" t="n">
        <v>1424000</v>
      </c>
      <c r="J73" s="13" t="n">
        <v>3600</v>
      </c>
    </row>
    <row r="74" customFormat="false" ht="15.5" hidden="false" customHeight="false" outlineLevel="0" collapsed="false">
      <c r="A74" s="4" t="s">
        <v>508</v>
      </c>
      <c r="B74" s="13" t="s">
        <v>516</v>
      </c>
      <c r="C74" s="13" t="n">
        <v>49</v>
      </c>
      <c r="D74" s="13" t="s">
        <v>838</v>
      </c>
      <c r="E74" s="13" t="n">
        <v>51.2</v>
      </c>
      <c r="F74" s="13" t="n">
        <v>33.4</v>
      </c>
      <c r="G74" s="13" t="n">
        <v>31.3</v>
      </c>
      <c r="H74" s="13" t="n">
        <v>35.5</v>
      </c>
      <c r="I74" s="13" t="n">
        <v>905000</v>
      </c>
      <c r="J74" s="13" t="n">
        <v>3200</v>
      </c>
    </row>
    <row r="75" customFormat="false" ht="15.5" hidden="false" customHeight="false" outlineLevel="0" collapsed="false">
      <c r="A75" s="4" t="s">
        <v>508</v>
      </c>
      <c r="B75" s="13" t="s">
        <v>518</v>
      </c>
      <c r="C75" s="13" t="n">
        <v>57.8</v>
      </c>
      <c r="D75" s="13" t="s">
        <v>944</v>
      </c>
      <c r="E75" s="13" t="n">
        <v>60.7</v>
      </c>
      <c r="F75" s="13" t="n">
        <v>22.4</v>
      </c>
      <c r="G75" s="13" t="n">
        <v>20</v>
      </c>
      <c r="H75" s="13" t="n">
        <v>24.8</v>
      </c>
      <c r="I75" s="13" t="n">
        <v>597000</v>
      </c>
      <c r="J75" s="13" t="n">
        <v>1600</v>
      </c>
    </row>
    <row r="76" customFormat="false" ht="15.5" hidden="false" customHeight="false" outlineLevel="0" collapsed="false">
      <c r="A76" s="4" t="s">
        <v>519</v>
      </c>
      <c r="B76" s="13" t="s">
        <v>520</v>
      </c>
      <c r="C76" s="13" t="n">
        <v>54.5</v>
      </c>
      <c r="D76" s="13" t="s">
        <v>892</v>
      </c>
      <c r="E76" s="13" t="n">
        <v>56</v>
      </c>
      <c r="F76" s="13" t="n">
        <v>30.2</v>
      </c>
      <c r="G76" s="13" t="n">
        <v>28.8</v>
      </c>
      <c r="H76" s="13" t="n">
        <v>31.5</v>
      </c>
      <c r="I76" s="13" t="n">
        <v>1873000</v>
      </c>
      <c r="J76" s="13" t="n">
        <v>6600</v>
      </c>
    </row>
    <row r="77" customFormat="false" ht="15.5" hidden="false" customHeight="false" outlineLevel="0" collapsed="false">
      <c r="A77" s="4" t="s">
        <v>519</v>
      </c>
      <c r="B77" s="13" t="s">
        <v>523</v>
      </c>
      <c r="C77" s="13" t="n">
        <v>55.8</v>
      </c>
      <c r="D77" s="13" t="s">
        <v>1123</v>
      </c>
      <c r="E77" s="13" t="n">
        <v>57.7</v>
      </c>
      <c r="F77" s="13" t="n">
        <v>31</v>
      </c>
      <c r="G77" s="13" t="n">
        <v>29.2</v>
      </c>
      <c r="H77" s="13" t="n">
        <v>32.8</v>
      </c>
      <c r="I77" s="13" t="n">
        <v>1326000</v>
      </c>
      <c r="J77" s="13" t="n">
        <v>3500</v>
      </c>
    </row>
    <row r="78" customFormat="false" ht="15.5" hidden="false" customHeight="false" outlineLevel="0" collapsed="false">
      <c r="A78" s="4" t="s">
        <v>519</v>
      </c>
      <c r="B78" s="13" t="s">
        <v>524</v>
      </c>
      <c r="C78" s="13" t="n">
        <v>57.3</v>
      </c>
      <c r="D78" s="13" t="s">
        <v>892</v>
      </c>
      <c r="E78" s="13" t="n">
        <v>61.5</v>
      </c>
      <c r="F78" s="13" t="n">
        <v>31.7</v>
      </c>
      <c r="G78" s="13" t="n">
        <v>27.7</v>
      </c>
      <c r="H78" s="13" t="n">
        <v>35.6</v>
      </c>
      <c r="I78" s="13" t="n">
        <v>379000</v>
      </c>
      <c r="J78" s="13" t="n">
        <v>800</v>
      </c>
    </row>
    <row r="79" customFormat="false" ht="15.5" hidden="false" customHeight="false" outlineLevel="0" collapsed="false">
      <c r="A79" s="4" t="s">
        <v>519</v>
      </c>
      <c r="B79" s="13" t="s">
        <v>527</v>
      </c>
      <c r="C79" s="13" t="n">
        <v>51.7</v>
      </c>
      <c r="D79" s="13" t="s">
        <v>1068</v>
      </c>
      <c r="E79" s="13" t="n">
        <v>53.7</v>
      </c>
      <c r="F79" s="13" t="n">
        <v>26.8</v>
      </c>
      <c r="G79" s="13" t="n">
        <v>25</v>
      </c>
      <c r="H79" s="13" t="n">
        <v>28.6</v>
      </c>
      <c r="I79" s="13" t="n">
        <v>978000</v>
      </c>
      <c r="J79" s="13" t="n">
        <v>3700</v>
      </c>
    </row>
    <row r="80" customFormat="false" ht="29" hidden="false" customHeight="false" outlineLevel="0" collapsed="false">
      <c r="A80" s="4" t="s">
        <v>530</v>
      </c>
      <c r="B80" s="13" t="s">
        <v>531</v>
      </c>
      <c r="C80" s="13" t="n">
        <v>54</v>
      </c>
      <c r="D80" s="13" t="s">
        <v>1100</v>
      </c>
      <c r="E80" s="13" t="n">
        <v>55.2</v>
      </c>
      <c r="F80" s="13" t="n">
        <v>31.6</v>
      </c>
      <c r="G80" s="13" t="n">
        <v>30.6</v>
      </c>
      <c r="H80" s="13" t="n">
        <v>32.7</v>
      </c>
      <c r="I80" s="13" t="n">
        <v>3436000</v>
      </c>
      <c r="J80" s="13" t="n">
        <v>11400</v>
      </c>
    </row>
    <row r="81" customFormat="false" ht="29" hidden="false" customHeight="false" outlineLevel="0" collapsed="false">
      <c r="A81" s="4" t="s">
        <v>530</v>
      </c>
      <c r="B81" s="13" t="s">
        <v>534</v>
      </c>
      <c r="C81" s="13" t="n">
        <v>54.3</v>
      </c>
      <c r="D81" s="13" t="s">
        <v>601</v>
      </c>
      <c r="E81" s="13" t="n">
        <v>57.1</v>
      </c>
      <c r="F81" s="13" t="n">
        <v>28.7</v>
      </c>
      <c r="G81" s="13" t="n">
        <v>26.2</v>
      </c>
      <c r="H81" s="13" t="n">
        <v>31.2</v>
      </c>
      <c r="I81" s="13" t="n">
        <v>554000</v>
      </c>
      <c r="J81" s="13" t="n">
        <v>1900</v>
      </c>
    </row>
    <row r="82" customFormat="false" ht="29" hidden="false" customHeight="false" outlineLevel="0" collapsed="false">
      <c r="A82" s="4" t="s">
        <v>530</v>
      </c>
      <c r="B82" s="13" t="s">
        <v>537</v>
      </c>
      <c r="C82" s="13" t="n">
        <v>56.6</v>
      </c>
      <c r="D82" s="13" t="s">
        <v>1084</v>
      </c>
      <c r="E82" s="13" t="n">
        <v>61.4</v>
      </c>
      <c r="F82" s="13" t="n">
        <v>23.4</v>
      </c>
      <c r="G82" s="13" t="n">
        <v>19.2</v>
      </c>
      <c r="H82" s="13" t="n">
        <v>27.6</v>
      </c>
      <c r="I82" s="13" t="n">
        <v>212000</v>
      </c>
      <c r="J82" s="13" t="n">
        <v>600</v>
      </c>
    </row>
    <row r="83" customFormat="false" ht="29" hidden="false" customHeight="false" outlineLevel="0" collapsed="false">
      <c r="A83" s="4" t="s">
        <v>530</v>
      </c>
      <c r="B83" s="13" t="s">
        <v>540</v>
      </c>
      <c r="C83" s="13" t="n">
        <v>58.6</v>
      </c>
      <c r="D83" s="13" t="s">
        <v>926</v>
      </c>
      <c r="E83" s="13" t="n">
        <v>62.6</v>
      </c>
      <c r="F83" s="13" t="n">
        <v>17.2</v>
      </c>
      <c r="G83" s="13" t="n">
        <v>14</v>
      </c>
      <c r="H83" s="13" t="n">
        <v>20.4</v>
      </c>
      <c r="I83" s="13" t="n">
        <v>352000</v>
      </c>
      <c r="J83" s="13" t="n">
        <v>800</v>
      </c>
    </row>
    <row r="84" customFormat="false" ht="15.5" hidden="false" customHeight="false" outlineLevel="0" collapsed="false">
      <c r="A84" s="4" t="s">
        <v>544</v>
      </c>
      <c r="B84" s="13" t="s">
        <v>545</v>
      </c>
      <c r="C84" s="13" t="n">
        <v>54.2</v>
      </c>
      <c r="D84" s="13" t="s">
        <v>1090</v>
      </c>
      <c r="E84" s="13" t="n">
        <v>55.3</v>
      </c>
      <c r="F84" s="13" t="n">
        <v>31.6</v>
      </c>
      <c r="G84" s="13" t="n">
        <v>30.5</v>
      </c>
      <c r="H84" s="13" t="n">
        <v>32.7</v>
      </c>
      <c r="I84" s="13" t="n">
        <v>3365000</v>
      </c>
      <c r="J84" s="13" t="n">
        <v>11100</v>
      </c>
    </row>
    <row r="85" customFormat="false" ht="15.5" hidden="false" customHeight="false" outlineLevel="0" collapsed="false">
      <c r="A85" s="4" t="s">
        <v>544</v>
      </c>
      <c r="B85" s="13" t="s">
        <v>547</v>
      </c>
      <c r="C85" s="13" t="n">
        <v>53.9</v>
      </c>
      <c r="D85" s="13" t="s">
        <v>1110</v>
      </c>
      <c r="E85" s="13" t="n">
        <v>56.6</v>
      </c>
      <c r="F85" s="13" t="n">
        <v>30.6</v>
      </c>
      <c r="G85" s="13" t="n">
        <v>28.2</v>
      </c>
      <c r="H85" s="13" t="n">
        <v>33</v>
      </c>
      <c r="I85" s="13" t="n">
        <v>580000</v>
      </c>
      <c r="J85" s="13" t="n">
        <v>2000</v>
      </c>
    </row>
    <row r="86" customFormat="false" ht="15.5" hidden="false" customHeight="false" outlineLevel="0" collapsed="false">
      <c r="A86" s="4" t="s">
        <v>544</v>
      </c>
      <c r="B86" s="13" t="s">
        <v>549</v>
      </c>
      <c r="C86" s="13" t="n">
        <v>54.2</v>
      </c>
      <c r="D86" s="13" t="s">
        <v>621</v>
      </c>
      <c r="E86" s="13" t="n">
        <v>63.4</v>
      </c>
      <c r="F86" s="13" t="n">
        <v>24.3</v>
      </c>
      <c r="G86" s="13" t="n">
        <v>16.5</v>
      </c>
      <c r="H86" s="13" t="n">
        <v>32.2</v>
      </c>
      <c r="I86" s="13" t="n">
        <v>60000</v>
      </c>
      <c r="J86" s="13" t="n">
        <v>200</v>
      </c>
    </row>
    <row r="87" customFormat="false" ht="29" hidden="false" customHeight="false" outlineLevel="0" collapsed="false">
      <c r="A87" s="4" t="s">
        <v>544</v>
      </c>
      <c r="B87" s="13" t="s">
        <v>551</v>
      </c>
      <c r="C87" s="13" t="n">
        <v>58.9</v>
      </c>
      <c r="D87" s="13" t="s">
        <v>1058</v>
      </c>
      <c r="E87" s="13" t="n">
        <v>63.3</v>
      </c>
      <c r="F87" s="13" t="n">
        <v>20.6</v>
      </c>
      <c r="G87" s="13" t="n">
        <v>16.9</v>
      </c>
      <c r="H87" s="13" t="n">
        <v>24.3</v>
      </c>
      <c r="I87" s="13" t="n">
        <v>249000</v>
      </c>
      <c r="J87" s="13" t="n">
        <v>700</v>
      </c>
    </row>
    <row r="88" customFormat="false" ht="29" hidden="false" customHeight="false" outlineLevel="0" collapsed="false">
      <c r="A88" s="4" t="s">
        <v>544</v>
      </c>
      <c r="B88" s="13" t="s">
        <v>556</v>
      </c>
      <c r="C88" s="13" t="n">
        <v>59.9</v>
      </c>
      <c r="D88" s="13" t="s">
        <v>1083</v>
      </c>
      <c r="E88" s="13" t="n">
        <v>65.7</v>
      </c>
      <c r="F88" s="13" t="n">
        <v>15.2</v>
      </c>
      <c r="G88" s="13" t="n">
        <v>11.1</v>
      </c>
      <c r="H88" s="13" t="n">
        <v>19.4</v>
      </c>
      <c r="I88" s="13" t="n">
        <v>175000</v>
      </c>
      <c r="J88" s="13" t="n">
        <v>400</v>
      </c>
    </row>
    <row r="89" customFormat="false" ht="42.5" hidden="false" customHeight="false" outlineLevel="0" collapsed="false">
      <c r="A89" s="4" t="s">
        <v>544</v>
      </c>
      <c r="B89" s="13" t="s">
        <v>560</v>
      </c>
      <c r="C89" s="13" t="n">
        <v>51.5</v>
      </c>
      <c r="D89" s="13" t="s">
        <v>1022</v>
      </c>
      <c r="E89" s="13" t="n">
        <v>58.6</v>
      </c>
      <c r="F89" s="13" t="n">
        <v>18.1</v>
      </c>
      <c r="G89" s="13" t="n">
        <v>12.1</v>
      </c>
      <c r="H89" s="13" t="n">
        <v>24.1</v>
      </c>
      <c r="I89" s="13" t="n">
        <v>122000</v>
      </c>
      <c r="J89" s="13" t="n">
        <v>300</v>
      </c>
    </row>
    <row r="90" customFormat="false" ht="15.5" hidden="false" customHeight="false" outlineLevel="0" collapsed="false">
      <c r="A90" s="4" t="s">
        <v>562</v>
      </c>
      <c r="B90" s="13" t="s">
        <v>563</v>
      </c>
      <c r="C90" s="13" t="n">
        <v>54.4</v>
      </c>
      <c r="D90" s="13" t="s">
        <v>892</v>
      </c>
      <c r="E90" s="13" t="n">
        <v>55.7</v>
      </c>
      <c r="F90" s="13" t="n">
        <v>29.5</v>
      </c>
      <c r="G90" s="13" t="n">
        <v>28.3</v>
      </c>
      <c r="H90" s="13" t="n">
        <v>30.7</v>
      </c>
      <c r="I90" s="13" t="n">
        <v>2723000</v>
      </c>
      <c r="J90" s="13" t="n">
        <v>8300</v>
      </c>
    </row>
    <row r="91" customFormat="false" ht="15.5" hidden="false" customHeight="false" outlineLevel="0" collapsed="false">
      <c r="A91" s="4" t="s">
        <v>562</v>
      </c>
      <c r="B91" s="13" t="s">
        <v>565</v>
      </c>
      <c r="C91" s="13" t="n">
        <v>54.6</v>
      </c>
      <c r="D91" s="13" t="s">
        <v>1102</v>
      </c>
      <c r="E91" s="13" t="n">
        <v>56.7</v>
      </c>
      <c r="F91" s="13" t="n">
        <v>32.3</v>
      </c>
      <c r="G91" s="13" t="n">
        <v>30.3</v>
      </c>
      <c r="H91" s="13" t="n">
        <v>34.2</v>
      </c>
      <c r="I91" s="13" t="n">
        <v>861000</v>
      </c>
      <c r="J91" s="13" t="n">
        <v>3300</v>
      </c>
    </row>
    <row r="92" customFormat="false" ht="15.5" hidden="false" customHeight="false" outlineLevel="0" collapsed="false">
      <c r="A92" s="4" t="s">
        <v>562</v>
      </c>
      <c r="B92" s="13" t="s">
        <v>567</v>
      </c>
      <c r="C92" s="13" t="n">
        <v>52.6</v>
      </c>
      <c r="D92" s="13" t="s">
        <v>1091</v>
      </c>
      <c r="E92" s="13" t="n">
        <v>55.6</v>
      </c>
      <c r="F92" s="13" t="n">
        <v>31.8</v>
      </c>
      <c r="G92" s="13" t="n">
        <v>29</v>
      </c>
      <c r="H92" s="13" t="n">
        <v>34.5</v>
      </c>
      <c r="I92" s="13" t="n">
        <v>525000</v>
      </c>
      <c r="J92" s="13" t="n">
        <v>1600</v>
      </c>
    </row>
    <row r="93" customFormat="false" ht="15.5" hidden="false" customHeight="false" outlineLevel="0" collapsed="false">
      <c r="A93" s="4" t="s">
        <v>562</v>
      </c>
      <c r="B93" s="13" t="s">
        <v>570</v>
      </c>
      <c r="C93" s="13" t="n">
        <v>59.5</v>
      </c>
      <c r="D93" s="13" t="s">
        <v>936</v>
      </c>
      <c r="E93" s="13" t="n">
        <v>63.8</v>
      </c>
      <c r="F93" s="13" t="n">
        <v>27</v>
      </c>
      <c r="G93" s="13" t="n">
        <v>23.1</v>
      </c>
      <c r="H93" s="13" t="n">
        <v>30.8</v>
      </c>
      <c r="I93" s="13" t="n">
        <v>256000</v>
      </c>
      <c r="J93" s="13" t="n">
        <v>900</v>
      </c>
    </row>
    <row r="94" customFormat="false" ht="15.5" hidden="false" customHeight="false" outlineLevel="0" collapsed="false">
      <c r="A94" s="4" t="s">
        <v>562</v>
      </c>
      <c r="B94" s="13" t="s">
        <v>574</v>
      </c>
      <c r="C94" s="13" t="n">
        <v>51.9</v>
      </c>
      <c r="D94" s="13" t="s">
        <v>522</v>
      </c>
      <c r="E94" s="13" t="n">
        <v>60.5</v>
      </c>
      <c r="F94" s="13" t="n">
        <v>16</v>
      </c>
      <c r="G94" s="13" t="n">
        <v>10.1</v>
      </c>
      <c r="H94" s="13" t="n">
        <v>21.8</v>
      </c>
      <c r="I94" s="13" t="n">
        <v>87000</v>
      </c>
      <c r="J94" s="13" t="n">
        <v>200</v>
      </c>
    </row>
    <row r="95" customFormat="false" ht="29" hidden="false" customHeight="false" outlineLevel="0" collapsed="false">
      <c r="A95" s="4" t="s">
        <v>562</v>
      </c>
      <c r="B95" s="13" t="s">
        <v>576</v>
      </c>
      <c r="C95" s="13" t="n">
        <v>58.1</v>
      </c>
      <c r="D95" s="13" t="s">
        <v>1080</v>
      </c>
      <c r="E95" s="13" t="n">
        <v>65.4</v>
      </c>
      <c r="F95" s="13" t="n">
        <v>25.1</v>
      </c>
      <c r="G95" s="13" t="n">
        <v>18.8</v>
      </c>
      <c r="H95" s="13" t="n">
        <v>31.3</v>
      </c>
      <c r="I95" s="13" t="n">
        <v>93000</v>
      </c>
      <c r="J95" s="13" t="n">
        <v>300</v>
      </c>
    </row>
    <row r="96" customFormat="false" ht="15.5" hidden="false" customHeight="false" outlineLevel="0" collapsed="false">
      <c r="A96" s="4" t="s">
        <v>577</v>
      </c>
      <c r="B96" s="13" t="s">
        <v>578</v>
      </c>
      <c r="C96" s="13" t="n">
        <v>54.6</v>
      </c>
      <c r="D96" s="13" t="s">
        <v>942</v>
      </c>
      <c r="E96" s="13" t="n">
        <v>55.6</v>
      </c>
      <c r="F96" s="13" t="n">
        <v>29.8</v>
      </c>
      <c r="G96" s="13" t="n">
        <v>28.9</v>
      </c>
      <c r="H96" s="13" t="n">
        <v>30.7</v>
      </c>
      <c r="I96" s="13" t="n">
        <v>4381000</v>
      </c>
      <c r="J96" s="13" t="n">
        <v>14200</v>
      </c>
    </row>
    <row r="97" customFormat="false" ht="29" hidden="false" customHeight="false" outlineLevel="0" collapsed="false">
      <c r="A97" s="4" t="s">
        <v>577</v>
      </c>
      <c r="B97" s="13" t="s">
        <v>579</v>
      </c>
      <c r="C97" s="13" t="n">
        <v>58.5</v>
      </c>
      <c r="D97" s="13" t="s">
        <v>1116</v>
      </c>
      <c r="E97" s="13" t="n">
        <v>64.7</v>
      </c>
      <c r="F97" s="13" t="n">
        <v>27.5</v>
      </c>
      <c r="G97" s="13" t="n">
        <v>22.3</v>
      </c>
      <c r="H97" s="13" t="n">
        <v>32.8</v>
      </c>
      <c r="I97" s="13" t="n">
        <v>144000</v>
      </c>
      <c r="J97" s="13" t="n">
        <v>400</v>
      </c>
    </row>
    <row r="98" customFormat="false" ht="15.5" hidden="false" customHeight="false" outlineLevel="0" collapsed="false">
      <c r="A98" s="4" t="s">
        <v>580</v>
      </c>
      <c r="B98" s="13" t="s">
        <v>581</v>
      </c>
      <c r="C98" s="13" t="n">
        <v>65</v>
      </c>
      <c r="D98" s="13" t="s">
        <v>1124</v>
      </c>
      <c r="E98" s="13" t="n">
        <v>70.5</v>
      </c>
      <c r="F98" s="13" t="n">
        <v>19.4</v>
      </c>
      <c r="G98" s="13" t="n">
        <v>15.1</v>
      </c>
      <c r="H98" s="13" t="n">
        <v>23.8</v>
      </c>
      <c r="I98" s="13" t="n">
        <v>223000</v>
      </c>
      <c r="J98" s="13" t="n">
        <v>400</v>
      </c>
    </row>
    <row r="99" customFormat="false" ht="15.5" hidden="false" customHeight="false" outlineLevel="0" collapsed="false">
      <c r="A99" s="4" t="s">
        <v>580</v>
      </c>
      <c r="B99" s="13" t="s">
        <v>583</v>
      </c>
      <c r="C99" s="13" t="n">
        <v>60.3</v>
      </c>
      <c r="D99" s="13" t="s">
        <v>949</v>
      </c>
      <c r="E99" s="13" t="n">
        <v>63.9</v>
      </c>
      <c r="F99" s="13" t="n">
        <v>22.5</v>
      </c>
      <c r="G99" s="13" t="n">
        <v>19.5</v>
      </c>
      <c r="H99" s="13" t="n">
        <v>25.5</v>
      </c>
      <c r="I99" s="13" t="n">
        <v>422000</v>
      </c>
      <c r="J99" s="13" t="n">
        <v>1000</v>
      </c>
    </row>
    <row r="100" customFormat="false" ht="15.5" hidden="false" customHeight="false" outlineLevel="0" collapsed="false">
      <c r="A100" s="4" t="s">
        <v>580</v>
      </c>
      <c r="B100" s="13" t="s">
        <v>585</v>
      </c>
      <c r="C100" s="13" t="n">
        <v>57</v>
      </c>
      <c r="D100" s="13" t="s">
        <v>1087</v>
      </c>
      <c r="E100" s="13" t="n">
        <v>60.4</v>
      </c>
      <c r="F100" s="13" t="n">
        <v>27.3</v>
      </c>
      <c r="G100" s="13" t="n">
        <v>24.3</v>
      </c>
      <c r="H100" s="13" t="n">
        <v>30.2</v>
      </c>
      <c r="I100" s="13" t="n">
        <v>352000</v>
      </c>
      <c r="J100" s="13" t="n">
        <v>1100</v>
      </c>
    </row>
    <row r="101" customFormat="false" ht="15.5" hidden="false" customHeight="false" outlineLevel="0" collapsed="false">
      <c r="A101" s="4" t="s">
        <v>580</v>
      </c>
      <c r="B101" s="13" t="s">
        <v>586</v>
      </c>
      <c r="C101" s="13" t="n">
        <v>53.8</v>
      </c>
      <c r="D101" s="13" t="s">
        <v>827</v>
      </c>
      <c r="E101" s="13" t="n">
        <v>57.4</v>
      </c>
      <c r="F101" s="13" t="n">
        <v>34.1</v>
      </c>
      <c r="G101" s="13" t="n">
        <v>30.7</v>
      </c>
      <c r="H101" s="13" t="n">
        <v>37.6</v>
      </c>
      <c r="I101" s="13" t="n">
        <v>368000</v>
      </c>
      <c r="J101" s="13" t="n">
        <v>1000</v>
      </c>
    </row>
    <row r="102" customFormat="false" ht="15.5" hidden="false" customHeight="false" outlineLevel="0" collapsed="false">
      <c r="A102" s="4" t="s">
        <v>580</v>
      </c>
      <c r="B102" s="13" t="s">
        <v>587</v>
      </c>
      <c r="C102" s="13" t="n">
        <v>48.3</v>
      </c>
      <c r="D102" s="13" t="s">
        <v>1033</v>
      </c>
      <c r="E102" s="13" t="n">
        <v>51.3</v>
      </c>
      <c r="F102" s="13" t="n">
        <v>34.2</v>
      </c>
      <c r="G102" s="13" t="n">
        <v>31.3</v>
      </c>
      <c r="H102" s="13" t="n">
        <v>37.1</v>
      </c>
      <c r="I102" s="13" t="n">
        <v>403000</v>
      </c>
      <c r="J102" s="13" t="n">
        <v>1500</v>
      </c>
    </row>
    <row r="103" customFormat="false" ht="15.5" hidden="false" customHeight="false" outlineLevel="0" collapsed="false">
      <c r="A103" s="4" t="s">
        <v>580</v>
      </c>
      <c r="B103" s="13" t="s">
        <v>592</v>
      </c>
      <c r="C103" s="13" t="n">
        <v>50.4</v>
      </c>
      <c r="D103" s="13" t="s">
        <v>1041</v>
      </c>
      <c r="E103" s="13" t="n">
        <v>53.3</v>
      </c>
      <c r="F103" s="13" t="n">
        <v>33.7</v>
      </c>
      <c r="G103" s="13" t="n">
        <v>30.9</v>
      </c>
      <c r="H103" s="13" t="n">
        <v>36.5</v>
      </c>
      <c r="I103" s="13" t="n">
        <v>312000</v>
      </c>
      <c r="J103" s="13" t="n">
        <v>1500</v>
      </c>
    </row>
    <row r="104" customFormat="false" ht="15.5" hidden="false" customHeight="false" outlineLevel="0" collapsed="false">
      <c r="A104" s="4" t="s">
        <v>580</v>
      </c>
      <c r="B104" s="13" t="s">
        <v>596</v>
      </c>
      <c r="C104" s="13" t="n">
        <v>52.6</v>
      </c>
      <c r="D104" s="13" t="s">
        <v>1091</v>
      </c>
      <c r="E104" s="13" t="n">
        <v>55.6</v>
      </c>
      <c r="F104" s="13" t="n">
        <v>25.2</v>
      </c>
      <c r="G104" s="13" t="n">
        <v>22.6</v>
      </c>
      <c r="H104" s="13" t="n">
        <v>27.8</v>
      </c>
      <c r="I104" s="13" t="n">
        <v>286000</v>
      </c>
      <c r="J104" s="13" t="n">
        <v>1400</v>
      </c>
    </row>
    <row r="105" customFormat="false" ht="15.5" hidden="false" customHeight="false" outlineLevel="0" collapsed="false">
      <c r="A105" s="4" t="s">
        <v>580</v>
      </c>
      <c r="B105" s="13" t="s">
        <v>599</v>
      </c>
      <c r="C105" s="13" t="n">
        <v>61.9</v>
      </c>
      <c r="D105" s="13" t="s">
        <v>1076</v>
      </c>
      <c r="E105" s="13" t="n">
        <v>68</v>
      </c>
      <c r="F105" s="13" t="n">
        <v>20.5</v>
      </c>
      <c r="G105" s="13" t="n">
        <v>15.3</v>
      </c>
      <c r="H105" s="13" t="n">
        <v>25.7</v>
      </c>
      <c r="I105" s="13" t="n">
        <v>244000</v>
      </c>
      <c r="J105" s="13" t="n">
        <v>400</v>
      </c>
    </row>
    <row r="106" customFormat="false" ht="15.5" hidden="false" customHeight="false" outlineLevel="0" collapsed="false">
      <c r="A106" s="4" t="s">
        <v>580</v>
      </c>
      <c r="B106" s="13" t="s">
        <v>603</v>
      </c>
      <c r="C106" s="13" t="n">
        <v>59.6</v>
      </c>
      <c r="D106" s="13" t="s">
        <v>1122</v>
      </c>
      <c r="E106" s="13" t="n">
        <v>63.5</v>
      </c>
      <c r="F106" s="13" t="n">
        <v>22.6</v>
      </c>
      <c r="G106" s="13" t="n">
        <v>19.3</v>
      </c>
      <c r="H106" s="13" t="n">
        <v>25.8</v>
      </c>
      <c r="I106" s="13" t="n">
        <v>387000</v>
      </c>
      <c r="J106" s="13" t="n">
        <v>800</v>
      </c>
    </row>
    <row r="107" customFormat="false" ht="15.5" hidden="false" customHeight="false" outlineLevel="0" collapsed="false">
      <c r="A107" s="4" t="s">
        <v>580</v>
      </c>
      <c r="B107" s="13" t="s">
        <v>606</v>
      </c>
      <c r="C107" s="13" t="n">
        <v>54.8</v>
      </c>
      <c r="D107" s="13" t="s">
        <v>1110</v>
      </c>
      <c r="E107" s="13" t="n">
        <v>58.5</v>
      </c>
      <c r="F107" s="13" t="n">
        <v>30.7</v>
      </c>
      <c r="G107" s="13" t="n">
        <v>27.3</v>
      </c>
      <c r="H107" s="13" t="n">
        <v>34</v>
      </c>
      <c r="I107" s="13" t="n">
        <v>333000</v>
      </c>
      <c r="J107" s="13" t="n">
        <v>900</v>
      </c>
    </row>
    <row r="108" customFormat="false" ht="15.5" hidden="false" customHeight="false" outlineLevel="0" collapsed="false">
      <c r="A108" s="4" t="s">
        <v>580</v>
      </c>
      <c r="B108" s="13" t="s">
        <v>608</v>
      </c>
      <c r="C108" s="13" t="n">
        <v>55.8</v>
      </c>
      <c r="D108" s="13" t="s">
        <v>1093</v>
      </c>
      <c r="E108" s="13" t="n">
        <v>59.6</v>
      </c>
      <c r="F108" s="13" t="n">
        <v>32.5</v>
      </c>
      <c r="G108" s="13" t="n">
        <v>28.9</v>
      </c>
      <c r="H108" s="13" t="n">
        <v>36.1</v>
      </c>
      <c r="I108" s="13" t="n">
        <v>346000</v>
      </c>
      <c r="J108" s="13" t="n">
        <v>900</v>
      </c>
    </row>
    <row r="109" customFormat="false" ht="15.5" hidden="false" customHeight="false" outlineLevel="0" collapsed="false">
      <c r="A109" s="4" t="s">
        <v>580</v>
      </c>
      <c r="B109" s="13" t="s">
        <v>611</v>
      </c>
      <c r="C109" s="13" t="n">
        <v>47.1</v>
      </c>
      <c r="D109" s="13" t="s">
        <v>511</v>
      </c>
      <c r="E109" s="13" t="n">
        <v>50.4</v>
      </c>
      <c r="F109" s="13" t="n">
        <v>41.4</v>
      </c>
      <c r="G109" s="13" t="n">
        <v>38.1</v>
      </c>
      <c r="H109" s="13" t="n">
        <v>44.7</v>
      </c>
      <c r="I109" s="13" t="n">
        <v>380000</v>
      </c>
      <c r="J109" s="13" t="n">
        <v>1300</v>
      </c>
    </row>
    <row r="110" customFormat="false" ht="15.5" hidden="false" customHeight="false" outlineLevel="0" collapsed="false">
      <c r="A110" s="4" t="s">
        <v>580</v>
      </c>
      <c r="B110" s="13" t="s">
        <v>614</v>
      </c>
      <c r="C110" s="13" t="n">
        <v>48.7</v>
      </c>
      <c r="D110" s="13" t="s">
        <v>1125</v>
      </c>
      <c r="E110" s="13" t="n">
        <v>52</v>
      </c>
      <c r="F110" s="13" t="n">
        <v>37.2</v>
      </c>
      <c r="G110" s="13" t="n">
        <v>34</v>
      </c>
      <c r="H110" s="13" t="n">
        <v>40.3</v>
      </c>
      <c r="I110" s="13" t="n">
        <v>287000</v>
      </c>
      <c r="J110" s="13" t="n">
        <v>1300</v>
      </c>
    </row>
    <row r="111" customFormat="false" ht="15.5" hidden="false" customHeight="false" outlineLevel="0" collapsed="false">
      <c r="A111" s="4" t="s">
        <v>580</v>
      </c>
      <c r="B111" s="13" t="s">
        <v>616</v>
      </c>
      <c r="C111" s="13" t="n">
        <v>50.3</v>
      </c>
      <c r="D111" s="13" t="s">
        <v>838</v>
      </c>
      <c r="E111" s="13" t="n">
        <v>53.8</v>
      </c>
      <c r="F111" s="13" t="n">
        <v>31.3</v>
      </c>
      <c r="G111" s="13" t="n">
        <v>28</v>
      </c>
      <c r="H111" s="13" t="n">
        <v>34.5</v>
      </c>
      <c r="I111" s="13" t="n">
        <v>212000</v>
      </c>
      <c r="J111" s="13" t="n">
        <v>1000</v>
      </c>
    </row>
    <row r="112" customFormat="false" ht="15.5" hidden="false" customHeight="false" outlineLevel="0" collapsed="false">
      <c r="A112" s="4" t="s">
        <v>618</v>
      </c>
      <c r="B112" s="13" t="s">
        <v>619</v>
      </c>
      <c r="C112" s="13" t="n">
        <v>63.4</v>
      </c>
      <c r="D112" s="13" t="s">
        <v>947</v>
      </c>
      <c r="E112" s="13" t="n">
        <v>67.5</v>
      </c>
      <c r="F112" s="13" t="n">
        <v>20</v>
      </c>
      <c r="G112" s="13" t="n">
        <v>16.6</v>
      </c>
      <c r="H112" s="13" t="n">
        <v>23.4</v>
      </c>
      <c r="I112" s="13" t="n">
        <v>468000</v>
      </c>
      <c r="J112" s="13" t="n">
        <v>800</v>
      </c>
    </row>
    <row r="113" customFormat="false" ht="15.5" hidden="false" customHeight="false" outlineLevel="0" collapsed="false">
      <c r="A113" s="4" t="s">
        <v>618</v>
      </c>
      <c r="B113" s="13" t="s">
        <v>623</v>
      </c>
      <c r="C113" s="13" t="n">
        <v>60</v>
      </c>
      <c r="D113" s="13" t="s">
        <v>1071</v>
      </c>
      <c r="E113" s="13" t="n">
        <v>62.6</v>
      </c>
      <c r="F113" s="13" t="n">
        <v>22.5</v>
      </c>
      <c r="G113" s="13" t="n">
        <v>20.3</v>
      </c>
      <c r="H113" s="13" t="n">
        <v>24.7</v>
      </c>
      <c r="I113" s="13" t="n">
        <v>809000</v>
      </c>
      <c r="J113" s="13" t="n">
        <v>1900</v>
      </c>
    </row>
    <row r="114" customFormat="false" ht="15.5" hidden="false" customHeight="false" outlineLevel="0" collapsed="false">
      <c r="A114" s="4" t="s">
        <v>618</v>
      </c>
      <c r="B114" s="13" t="s">
        <v>624</v>
      </c>
      <c r="C114" s="13" t="n">
        <v>56</v>
      </c>
      <c r="D114" s="13" t="s">
        <v>942</v>
      </c>
      <c r="E114" s="13" t="n">
        <v>58.4</v>
      </c>
      <c r="F114" s="13" t="n">
        <v>28.9</v>
      </c>
      <c r="G114" s="13" t="n">
        <v>26.7</v>
      </c>
      <c r="H114" s="13" t="n">
        <v>31.1</v>
      </c>
      <c r="I114" s="13" t="n">
        <v>685000</v>
      </c>
      <c r="J114" s="13" t="n">
        <v>2100</v>
      </c>
    </row>
    <row r="115" customFormat="false" ht="15.5" hidden="false" customHeight="false" outlineLevel="0" collapsed="false">
      <c r="A115" s="4" t="s">
        <v>618</v>
      </c>
      <c r="B115" s="13" t="s">
        <v>626</v>
      </c>
      <c r="C115" s="13" t="n">
        <v>54.7</v>
      </c>
      <c r="D115" s="13" t="s">
        <v>943</v>
      </c>
      <c r="E115" s="13" t="n">
        <v>57.4</v>
      </c>
      <c r="F115" s="13" t="n">
        <v>33.3</v>
      </c>
      <c r="G115" s="13" t="n">
        <v>30.8</v>
      </c>
      <c r="H115" s="13" t="n">
        <v>35.8</v>
      </c>
      <c r="I115" s="13" t="n">
        <v>715000</v>
      </c>
      <c r="J115" s="13" t="n">
        <v>2000</v>
      </c>
    </row>
    <row r="116" customFormat="false" ht="15.5" hidden="false" customHeight="false" outlineLevel="0" collapsed="false">
      <c r="A116" s="4" t="s">
        <v>618</v>
      </c>
      <c r="B116" s="13" t="s">
        <v>628</v>
      </c>
      <c r="C116" s="13" t="n">
        <v>47.7</v>
      </c>
      <c r="D116" s="13" t="s">
        <v>314</v>
      </c>
      <c r="E116" s="13" t="n">
        <v>49.9</v>
      </c>
      <c r="F116" s="13" t="n">
        <v>37.7</v>
      </c>
      <c r="G116" s="13" t="n">
        <v>35.5</v>
      </c>
      <c r="H116" s="13" t="n">
        <v>39.9</v>
      </c>
      <c r="I116" s="13" t="n">
        <v>782000</v>
      </c>
      <c r="J116" s="13" t="n">
        <v>2700</v>
      </c>
    </row>
    <row r="117" customFormat="false" ht="15.5" hidden="false" customHeight="false" outlineLevel="0" collapsed="false">
      <c r="A117" s="4" t="s">
        <v>618</v>
      </c>
      <c r="B117" s="13" t="s">
        <v>630</v>
      </c>
      <c r="C117" s="13" t="n">
        <v>49.6</v>
      </c>
      <c r="D117" s="13" t="s">
        <v>266</v>
      </c>
      <c r="E117" s="13" t="n">
        <v>51.8</v>
      </c>
      <c r="F117" s="13" t="n">
        <v>35.4</v>
      </c>
      <c r="G117" s="13" t="n">
        <v>33.3</v>
      </c>
      <c r="H117" s="13" t="n">
        <v>37.5</v>
      </c>
      <c r="I117" s="13" t="n">
        <v>599000</v>
      </c>
      <c r="J117" s="13" t="n">
        <v>2800</v>
      </c>
    </row>
    <row r="118" customFormat="false" ht="15.5" hidden="false" customHeight="false" outlineLevel="0" collapsed="false">
      <c r="A118" s="4" t="s">
        <v>618</v>
      </c>
      <c r="B118" s="13" t="s">
        <v>633</v>
      </c>
      <c r="C118" s="13" t="n">
        <v>51.6</v>
      </c>
      <c r="D118" s="13" t="s">
        <v>830</v>
      </c>
      <c r="E118" s="13" t="n">
        <v>53.9</v>
      </c>
      <c r="F118" s="13" t="n">
        <v>27.8</v>
      </c>
      <c r="G118" s="13" t="n">
        <v>25.7</v>
      </c>
      <c r="H118" s="13" t="n">
        <v>29.8</v>
      </c>
      <c r="I118" s="13" t="n">
        <v>498000</v>
      </c>
      <c r="J118" s="13" t="n">
        <v>2500</v>
      </c>
    </row>
    <row r="119" customFormat="false" ht="29" hidden="false" customHeight="false" outlineLevel="0" collapsed="false">
      <c r="A119" s="4" t="s">
        <v>637</v>
      </c>
      <c r="B119" s="13" t="s">
        <v>638</v>
      </c>
      <c r="C119" s="13" t="n">
        <v>57.1</v>
      </c>
      <c r="D119" s="13" t="s">
        <v>1066</v>
      </c>
      <c r="E119" s="13" t="n">
        <v>59</v>
      </c>
      <c r="F119" s="13" t="n">
        <v>26.8</v>
      </c>
      <c r="G119" s="13" t="n">
        <v>25.3</v>
      </c>
      <c r="H119" s="13" t="n">
        <v>28.4</v>
      </c>
      <c r="I119" s="13" t="n">
        <v>1656000</v>
      </c>
      <c r="J119" s="13" t="n">
        <v>4700</v>
      </c>
    </row>
    <row r="120" customFormat="false" ht="29" hidden="false" customHeight="false" outlineLevel="0" collapsed="false">
      <c r="A120" s="4" t="s">
        <v>637</v>
      </c>
      <c r="B120" s="13" t="s">
        <v>643</v>
      </c>
      <c r="C120" s="13" t="n">
        <v>53.1</v>
      </c>
      <c r="D120" s="13" t="s">
        <v>937</v>
      </c>
      <c r="E120" s="13" t="n">
        <v>54.5</v>
      </c>
      <c r="F120" s="13" t="n">
        <v>32</v>
      </c>
      <c r="G120" s="13" t="n">
        <v>30.7</v>
      </c>
      <c r="H120" s="13" t="n">
        <v>33.4</v>
      </c>
      <c r="I120" s="13" t="n">
        <v>2156000</v>
      </c>
      <c r="J120" s="13" t="n">
        <v>6100</v>
      </c>
    </row>
    <row r="121" customFormat="false" ht="15.5" hidden="false" customHeight="false" outlineLevel="0" collapsed="false">
      <c r="A121" s="4" t="s">
        <v>637</v>
      </c>
      <c r="B121" s="13" t="s">
        <v>645</v>
      </c>
      <c r="C121" s="13" t="n">
        <v>58.8</v>
      </c>
      <c r="D121" s="13" t="s">
        <v>1100</v>
      </c>
      <c r="E121" s="13" t="n">
        <v>64.7</v>
      </c>
      <c r="F121" s="13" t="n">
        <v>28.5</v>
      </c>
      <c r="G121" s="13" t="n">
        <v>23</v>
      </c>
      <c r="H121" s="13" t="n">
        <v>33.9</v>
      </c>
      <c r="I121" s="13" t="n">
        <v>89000</v>
      </c>
      <c r="J121" s="13" t="n">
        <v>400</v>
      </c>
    </row>
    <row r="122" customFormat="false" ht="29" hidden="false" customHeight="false" outlineLevel="0" collapsed="false">
      <c r="A122" s="4" t="s">
        <v>637</v>
      </c>
      <c r="B122" s="13" t="s">
        <v>647</v>
      </c>
      <c r="C122" s="13" t="n">
        <v>51.8</v>
      </c>
      <c r="D122" s="13" t="s">
        <v>1099</v>
      </c>
      <c r="E122" s="13" t="n">
        <v>54.7</v>
      </c>
      <c r="F122" s="13" t="n">
        <v>34.7</v>
      </c>
      <c r="G122" s="13" t="n">
        <v>31.9</v>
      </c>
      <c r="H122" s="13" t="n">
        <v>37.5</v>
      </c>
      <c r="I122" s="13" t="n">
        <v>343000</v>
      </c>
      <c r="J122" s="13" t="n">
        <v>1600</v>
      </c>
    </row>
    <row r="123" customFormat="false" ht="29" hidden="false" customHeight="false" outlineLevel="0" collapsed="false">
      <c r="A123" s="4" t="s">
        <v>637</v>
      </c>
      <c r="B123" s="13" t="s">
        <v>650</v>
      </c>
      <c r="C123" s="13" t="n">
        <v>52.2</v>
      </c>
      <c r="D123" s="13" t="s">
        <v>1091</v>
      </c>
      <c r="E123" s="13" t="n">
        <v>54.9</v>
      </c>
      <c r="F123" s="13" t="n">
        <v>25.1</v>
      </c>
      <c r="G123" s="13" t="n">
        <v>22.8</v>
      </c>
      <c r="H123" s="13" t="n">
        <v>27.5</v>
      </c>
      <c r="I123" s="13" t="n">
        <v>313000</v>
      </c>
      <c r="J123" s="13" t="n">
        <v>1900</v>
      </c>
    </row>
    <row r="124" customFormat="false" ht="29" hidden="false" customHeight="false" outlineLevel="0" collapsed="false">
      <c r="A124" s="4" t="s">
        <v>653</v>
      </c>
      <c r="B124" s="13" t="s">
        <v>654</v>
      </c>
      <c r="C124" s="13" t="n">
        <v>49</v>
      </c>
      <c r="D124" s="13" t="s">
        <v>1023</v>
      </c>
      <c r="E124" s="13" t="n">
        <v>51.4</v>
      </c>
      <c r="F124" s="13" t="n">
        <v>34</v>
      </c>
      <c r="G124" s="13" t="n">
        <v>31.7</v>
      </c>
      <c r="H124" s="13" t="n">
        <v>36.2</v>
      </c>
      <c r="I124" s="13" t="n">
        <v>837000</v>
      </c>
      <c r="J124" s="13" t="n">
        <v>2700</v>
      </c>
    </row>
    <row r="125" customFormat="false" ht="29" hidden="false" customHeight="false" outlineLevel="0" collapsed="false">
      <c r="A125" s="4" t="s">
        <v>653</v>
      </c>
      <c r="B125" s="13" t="s">
        <v>658</v>
      </c>
      <c r="C125" s="13" t="n">
        <v>54.8</v>
      </c>
      <c r="D125" s="13" t="s">
        <v>943</v>
      </c>
      <c r="E125" s="13" t="n">
        <v>57.4</v>
      </c>
      <c r="F125" s="13" t="n">
        <v>29.9</v>
      </c>
      <c r="G125" s="13" t="n">
        <v>27.5</v>
      </c>
      <c r="H125" s="13" t="n">
        <v>32.3</v>
      </c>
      <c r="I125" s="13" t="n">
        <v>750000</v>
      </c>
      <c r="J125" s="13" t="n">
        <v>2200</v>
      </c>
    </row>
    <row r="126" customFormat="false" ht="29" hidden="false" customHeight="false" outlineLevel="0" collapsed="false">
      <c r="A126" s="4" t="s">
        <v>653</v>
      </c>
      <c r="B126" s="13" t="s">
        <v>659</v>
      </c>
      <c r="C126" s="13" t="n">
        <v>57.5</v>
      </c>
      <c r="D126" s="13" t="s">
        <v>1062</v>
      </c>
      <c r="E126" s="13" t="n">
        <v>60.4</v>
      </c>
      <c r="F126" s="13" t="n">
        <v>31.5</v>
      </c>
      <c r="G126" s="13" t="n">
        <v>28.9</v>
      </c>
      <c r="H126" s="13" t="n">
        <v>34.2</v>
      </c>
      <c r="I126" s="13" t="n">
        <v>566000</v>
      </c>
      <c r="J126" s="13" t="n">
        <v>1700</v>
      </c>
    </row>
    <row r="127" customFormat="false" ht="29" hidden="false" customHeight="false" outlineLevel="0" collapsed="false">
      <c r="A127" s="4" t="s">
        <v>653</v>
      </c>
      <c r="B127" s="13" t="s">
        <v>660</v>
      </c>
      <c r="C127" s="13" t="n">
        <v>57.6</v>
      </c>
      <c r="D127" s="13" t="s">
        <v>1076</v>
      </c>
      <c r="E127" s="13" t="n">
        <v>59.3</v>
      </c>
      <c r="F127" s="13" t="n">
        <v>27.7</v>
      </c>
      <c r="G127" s="13" t="n">
        <v>26.2</v>
      </c>
      <c r="H127" s="13" t="n">
        <v>29.2</v>
      </c>
      <c r="I127" s="13" t="n">
        <v>1669000</v>
      </c>
      <c r="J127" s="13" t="n">
        <v>5100</v>
      </c>
    </row>
    <row r="128" customFormat="false" ht="15.5" hidden="false" customHeight="false" outlineLevel="0" collapsed="false">
      <c r="A128" s="4" t="s">
        <v>653</v>
      </c>
      <c r="B128" s="13" t="s">
        <v>663</v>
      </c>
      <c r="C128" s="13" t="n">
        <v>57.8</v>
      </c>
      <c r="D128" s="13" t="s">
        <v>1060</v>
      </c>
      <c r="E128" s="13" t="n">
        <v>61.8</v>
      </c>
      <c r="F128" s="13" t="n">
        <v>23.4</v>
      </c>
      <c r="G128" s="13" t="n">
        <v>20</v>
      </c>
      <c r="H128" s="13" t="n">
        <v>26.7</v>
      </c>
      <c r="I128" s="13" t="n">
        <v>202000</v>
      </c>
      <c r="J128" s="13" t="n">
        <v>900</v>
      </c>
    </row>
    <row r="129" customFormat="false" ht="15.5" hidden="false" customHeight="false" outlineLevel="0" collapsed="false">
      <c r="A129" s="4" t="s">
        <v>653</v>
      </c>
      <c r="B129" s="13" t="s">
        <v>664</v>
      </c>
      <c r="C129" s="13" t="n">
        <v>48</v>
      </c>
      <c r="D129" s="13" t="s">
        <v>1033</v>
      </c>
      <c r="E129" s="13" t="n">
        <v>50.8</v>
      </c>
      <c r="F129" s="13" t="n">
        <v>31</v>
      </c>
      <c r="G129" s="13" t="n">
        <v>28.5</v>
      </c>
      <c r="H129" s="13" t="n">
        <v>33.5</v>
      </c>
      <c r="I129" s="13" t="n">
        <v>505000</v>
      </c>
      <c r="J129" s="13" t="n">
        <v>2100</v>
      </c>
    </row>
    <row r="130" customFormat="false" ht="15.5" hidden="false" customHeight="false" outlineLevel="0" collapsed="false">
      <c r="A130" s="4" t="s">
        <v>665</v>
      </c>
      <c r="B130" s="13" t="s">
        <v>666</v>
      </c>
      <c r="C130" s="13" t="n">
        <v>50.9</v>
      </c>
      <c r="D130" s="13" t="s">
        <v>830</v>
      </c>
      <c r="E130" s="13" t="n">
        <v>52.3</v>
      </c>
      <c r="F130" s="13" t="n">
        <v>31.7</v>
      </c>
      <c r="G130" s="13" t="n">
        <v>30.4</v>
      </c>
      <c r="H130" s="13" t="n">
        <v>33</v>
      </c>
      <c r="I130" s="13" t="n">
        <v>1805000</v>
      </c>
      <c r="J130" s="13" t="n">
        <v>7200</v>
      </c>
    </row>
    <row r="131" customFormat="false" ht="15.5" hidden="false" customHeight="false" outlineLevel="0" collapsed="false">
      <c r="A131" s="4" t="s">
        <v>665</v>
      </c>
      <c r="B131" s="13" t="s">
        <v>668</v>
      </c>
      <c r="C131" s="13" t="n">
        <v>56.9</v>
      </c>
      <c r="D131" s="13" t="s">
        <v>1126</v>
      </c>
      <c r="E131" s="13" t="n">
        <v>58.3</v>
      </c>
      <c r="F131" s="13" t="n">
        <v>28.7</v>
      </c>
      <c r="G131" s="13" t="n">
        <v>27.5</v>
      </c>
      <c r="H131" s="13" t="n">
        <v>30</v>
      </c>
      <c r="I131" s="13" t="n">
        <v>2690000</v>
      </c>
      <c r="J131" s="13" t="n">
        <v>7300</v>
      </c>
    </row>
    <row r="132" customFormat="false" ht="15.5" hidden="false" customHeight="false" outlineLevel="0" collapsed="false">
      <c r="A132" s="4" t="s">
        <v>665</v>
      </c>
      <c r="B132" s="13" t="s">
        <v>670</v>
      </c>
      <c r="C132" s="13" t="n">
        <v>57.4</v>
      </c>
      <c r="D132" s="13" t="s">
        <v>1055</v>
      </c>
      <c r="E132" s="13" t="n">
        <v>67.7</v>
      </c>
      <c r="F132" s="13" t="n">
        <v>21.5</v>
      </c>
      <c r="G132" s="13" t="n">
        <v>14</v>
      </c>
      <c r="H132" s="13" t="n">
        <v>28.9</v>
      </c>
      <c r="I132" s="13" t="n">
        <v>61000</v>
      </c>
      <c r="J132" s="13" t="n">
        <v>200</v>
      </c>
    </row>
    <row r="133" customFormat="false" ht="29" hidden="false" customHeight="false" outlineLevel="0" collapsed="false">
      <c r="A133" s="4" t="s">
        <v>671</v>
      </c>
      <c r="B133" s="13" t="s">
        <v>672</v>
      </c>
      <c r="C133" s="13" t="n">
        <v>54.5</v>
      </c>
      <c r="D133" s="13" t="s">
        <v>942</v>
      </c>
      <c r="E133" s="13" t="n">
        <v>55.6</v>
      </c>
      <c r="F133" s="13" t="n">
        <v>29.7</v>
      </c>
      <c r="G133" s="13" t="n">
        <v>28.8</v>
      </c>
      <c r="H133" s="13" t="n">
        <v>30.6</v>
      </c>
      <c r="I133" s="13" t="n">
        <v>4387000</v>
      </c>
      <c r="J133" s="13" t="n">
        <v>14100</v>
      </c>
    </row>
    <row r="134" customFormat="false" ht="29" hidden="false" customHeight="false" outlineLevel="0" collapsed="false">
      <c r="A134" s="4" t="s">
        <v>671</v>
      </c>
      <c r="B134" s="13" t="s">
        <v>673</v>
      </c>
      <c r="C134" s="13" t="n">
        <v>54.1</v>
      </c>
      <c r="D134" s="13" t="s">
        <v>1063</v>
      </c>
      <c r="E134" s="13" t="n">
        <v>59</v>
      </c>
      <c r="F134" s="13" t="n">
        <v>33</v>
      </c>
      <c r="G134" s="13" t="n">
        <v>28.4</v>
      </c>
      <c r="H134" s="13" t="n">
        <v>37.5</v>
      </c>
      <c r="I134" s="13" t="n">
        <v>168000</v>
      </c>
      <c r="J134" s="13" t="n">
        <v>600</v>
      </c>
    </row>
    <row r="135" customFormat="false" ht="29" hidden="false" customHeight="false" outlineLevel="0" collapsed="false">
      <c r="A135" s="4" t="s">
        <v>674</v>
      </c>
      <c r="B135" s="13" t="s">
        <v>675</v>
      </c>
      <c r="C135" s="13" t="n">
        <v>56.5</v>
      </c>
      <c r="D135" s="13" t="s">
        <v>1066</v>
      </c>
      <c r="E135" s="13" t="n">
        <v>57.7</v>
      </c>
      <c r="F135" s="13" t="n">
        <v>27.7</v>
      </c>
      <c r="G135" s="13" t="n">
        <v>26.7</v>
      </c>
      <c r="H135" s="13" t="n">
        <v>28.8</v>
      </c>
      <c r="I135" s="13" t="n">
        <v>3379000</v>
      </c>
      <c r="J135" s="13" t="n">
        <v>10100</v>
      </c>
    </row>
    <row r="136" customFormat="false" ht="29" hidden="false" customHeight="false" outlineLevel="0" collapsed="false">
      <c r="A136" s="4" t="s">
        <v>674</v>
      </c>
      <c r="B136" s="13" t="s">
        <v>677</v>
      </c>
      <c r="C136" s="13" t="n">
        <v>48.8</v>
      </c>
      <c r="D136" s="13" t="s">
        <v>1040</v>
      </c>
      <c r="E136" s="13" t="n">
        <v>50.6</v>
      </c>
      <c r="F136" s="13" t="n">
        <v>35.8</v>
      </c>
      <c r="G136" s="13" t="n">
        <v>34</v>
      </c>
      <c r="H136" s="13" t="n">
        <v>37.5</v>
      </c>
      <c r="I136" s="13" t="n">
        <v>1177000</v>
      </c>
      <c r="J136" s="13" t="n">
        <v>4600</v>
      </c>
    </row>
    <row r="137" customFormat="false" ht="15.5" hidden="false" customHeight="false" outlineLevel="0" collapsed="false">
      <c r="A137" s="4" t="s">
        <v>680</v>
      </c>
      <c r="B137" s="13" t="s">
        <v>681</v>
      </c>
      <c r="C137" s="13" t="n">
        <v>54.9</v>
      </c>
      <c r="D137" s="13" t="s">
        <v>1123</v>
      </c>
      <c r="E137" s="13" t="n">
        <v>56</v>
      </c>
      <c r="F137" s="13" t="n">
        <v>29.2</v>
      </c>
      <c r="G137" s="13" t="n">
        <v>28.2</v>
      </c>
      <c r="H137" s="13" t="n">
        <v>30.2</v>
      </c>
      <c r="I137" s="13" t="n">
        <v>3985000</v>
      </c>
      <c r="J137" s="13" t="n">
        <v>12700</v>
      </c>
    </row>
    <row r="138" customFormat="false" ht="15.5" hidden="false" customHeight="false" outlineLevel="0" collapsed="false">
      <c r="A138" s="4" t="s">
        <v>680</v>
      </c>
      <c r="B138" s="13" t="s">
        <v>682</v>
      </c>
      <c r="C138" s="13" t="n">
        <v>51.9</v>
      </c>
      <c r="D138" s="13" t="s">
        <v>1127</v>
      </c>
      <c r="E138" s="13" t="n">
        <v>54.7</v>
      </c>
      <c r="F138" s="13" t="n">
        <v>34</v>
      </c>
      <c r="G138" s="13" t="n">
        <v>31.4</v>
      </c>
      <c r="H138" s="13" t="n">
        <v>36.6</v>
      </c>
      <c r="I138" s="13" t="n">
        <v>570000</v>
      </c>
      <c r="J138" s="13" t="n">
        <v>2000</v>
      </c>
    </row>
    <row r="139" customFormat="false" ht="15.5" hidden="false" customHeight="false" outlineLevel="0" collapsed="false">
      <c r="A139" s="4" t="s">
        <v>686</v>
      </c>
      <c r="B139" s="13" t="s">
        <v>687</v>
      </c>
      <c r="C139" s="13" t="n">
        <v>54.7</v>
      </c>
      <c r="D139" s="13" t="s">
        <v>848</v>
      </c>
      <c r="E139" s="13" t="n">
        <v>55.8</v>
      </c>
      <c r="F139" s="13" t="n">
        <v>28.6</v>
      </c>
      <c r="G139" s="13" t="n">
        <v>27.6</v>
      </c>
      <c r="H139" s="13" t="n">
        <v>29.6</v>
      </c>
      <c r="I139" s="13" t="n">
        <v>3780000</v>
      </c>
      <c r="J139" s="13" t="n">
        <v>12300</v>
      </c>
    </row>
    <row r="140" customFormat="false" ht="15.5" hidden="false" customHeight="false" outlineLevel="0" collapsed="false">
      <c r="A140" s="4" t="s">
        <v>686</v>
      </c>
      <c r="B140" s="13" t="s">
        <v>688</v>
      </c>
      <c r="C140" s="13" t="n">
        <v>53.7</v>
      </c>
      <c r="D140" s="13" t="s">
        <v>1098</v>
      </c>
      <c r="E140" s="13" t="n">
        <v>56.2</v>
      </c>
      <c r="F140" s="13" t="n">
        <v>35.8</v>
      </c>
      <c r="G140" s="13" t="n">
        <v>33.4</v>
      </c>
      <c r="H140" s="13" t="n">
        <v>38.1</v>
      </c>
      <c r="I140" s="13" t="n">
        <v>776000</v>
      </c>
      <c r="J140" s="13" t="n">
        <v>2400</v>
      </c>
    </row>
    <row r="141" customFormat="false" ht="29" hidden="false" customHeight="false" outlineLevel="0" collapsed="false">
      <c r="A141" s="4" t="s">
        <v>991</v>
      </c>
      <c r="B141" s="13" t="s">
        <v>992</v>
      </c>
      <c r="C141" s="13" t="n">
        <v>43</v>
      </c>
      <c r="D141" s="13" t="s">
        <v>513</v>
      </c>
      <c r="E141" s="13" t="n">
        <v>47.1</v>
      </c>
      <c r="F141" s="13" t="n">
        <v>38.2</v>
      </c>
      <c r="G141" s="13" t="n">
        <v>34.2</v>
      </c>
      <c r="H141" s="13" t="n">
        <v>42.3</v>
      </c>
      <c r="I141" s="13" t="n">
        <v>149000</v>
      </c>
      <c r="J141" s="13" t="n">
        <v>800</v>
      </c>
    </row>
    <row r="142" customFormat="false" ht="15.5" hidden="false" customHeight="false" outlineLevel="0" collapsed="false">
      <c r="A142" s="4" t="s">
        <v>991</v>
      </c>
      <c r="B142" s="13" t="s">
        <v>993</v>
      </c>
      <c r="C142" s="13" t="n">
        <v>62</v>
      </c>
      <c r="D142" s="13" t="s">
        <v>1119</v>
      </c>
      <c r="E142" s="13" t="n">
        <v>65.4</v>
      </c>
      <c r="F142" s="13" t="n">
        <v>32.1</v>
      </c>
      <c r="G142" s="13" t="n">
        <v>28.8</v>
      </c>
      <c r="H142" s="13" t="n">
        <v>35.3</v>
      </c>
      <c r="I142" s="13" t="n">
        <v>307000</v>
      </c>
      <c r="J142" s="13" t="n">
        <v>1000</v>
      </c>
    </row>
    <row r="143" customFormat="false" ht="29" hidden="false" customHeight="false" outlineLevel="0" collapsed="false">
      <c r="A143" s="4" t="s">
        <v>991</v>
      </c>
      <c r="B143" s="13" t="s">
        <v>277</v>
      </c>
      <c r="C143" s="13" t="n">
        <v>55.4</v>
      </c>
      <c r="D143" s="13" t="s">
        <v>827</v>
      </c>
      <c r="E143" s="13" t="n">
        <v>60.7</v>
      </c>
      <c r="F143" s="13" t="n">
        <v>28.9</v>
      </c>
      <c r="G143" s="13" t="n">
        <v>24.1</v>
      </c>
      <c r="H143" s="13" t="n">
        <v>33.6</v>
      </c>
      <c r="I143" s="13" t="n">
        <v>124000</v>
      </c>
      <c r="J143" s="13" t="n">
        <v>700</v>
      </c>
    </row>
    <row r="144" customFormat="false" ht="15.5" hidden="false" customHeight="false" outlineLevel="0" collapsed="false">
      <c r="A144" s="4" t="s">
        <v>991</v>
      </c>
      <c r="B144" s="13" t="s">
        <v>994</v>
      </c>
      <c r="C144" s="13" t="n">
        <v>56.8</v>
      </c>
      <c r="D144" s="13" t="s">
        <v>1083</v>
      </c>
      <c r="E144" s="13" t="n">
        <v>59.5</v>
      </c>
      <c r="F144" s="13" t="n">
        <v>25.5</v>
      </c>
      <c r="G144" s="13" t="n">
        <v>23.1</v>
      </c>
      <c r="H144" s="13" t="n">
        <v>28</v>
      </c>
      <c r="I144" s="13" t="n">
        <v>694000</v>
      </c>
      <c r="J144" s="13" t="n">
        <v>1800</v>
      </c>
    </row>
    <row r="145" customFormat="false" ht="15.5" hidden="false" customHeight="false" outlineLevel="0" collapsed="false">
      <c r="A145" s="4" t="s">
        <v>991</v>
      </c>
      <c r="B145" s="13" t="s">
        <v>453</v>
      </c>
      <c r="C145" s="13" t="n">
        <v>52.6</v>
      </c>
      <c r="D145" s="13" t="s">
        <v>830</v>
      </c>
      <c r="E145" s="13" t="n">
        <v>55.8</v>
      </c>
      <c r="F145" s="13" t="n">
        <v>30.1</v>
      </c>
      <c r="G145" s="13" t="n">
        <v>27.2</v>
      </c>
      <c r="H145" s="13" t="n">
        <v>33</v>
      </c>
      <c r="I145" s="13" t="n">
        <v>553000</v>
      </c>
      <c r="J145" s="13" t="n">
        <v>1300</v>
      </c>
    </row>
    <row r="146" customFormat="false" ht="29" hidden="false" customHeight="false" outlineLevel="0" collapsed="false">
      <c r="A146" s="4" t="s">
        <v>991</v>
      </c>
      <c r="B146" s="13" t="s">
        <v>995</v>
      </c>
      <c r="C146" s="13" t="n">
        <v>62.1</v>
      </c>
      <c r="D146" s="13" t="s">
        <v>745</v>
      </c>
      <c r="E146" s="13" t="n">
        <v>66</v>
      </c>
      <c r="F146" s="13" t="n">
        <v>24.3</v>
      </c>
      <c r="G146" s="13" t="n">
        <v>21</v>
      </c>
      <c r="H146" s="13" t="n">
        <v>27.6</v>
      </c>
      <c r="I146" s="13" t="n">
        <v>221000</v>
      </c>
      <c r="J146" s="13" t="n">
        <v>900</v>
      </c>
    </row>
    <row r="147" customFormat="false" ht="15.5" hidden="false" customHeight="false" outlineLevel="0" collapsed="false">
      <c r="A147" s="4" t="s">
        <v>991</v>
      </c>
      <c r="B147" s="13" t="s">
        <v>996</v>
      </c>
      <c r="C147" s="13" t="n">
        <v>54.4</v>
      </c>
      <c r="D147" s="13" t="s">
        <v>1110</v>
      </c>
      <c r="E147" s="13" t="n">
        <v>57.7</v>
      </c>
      <c r="F147" s="13" t="n">
        <v>25.4</v>
      </c>
      <c r="G147" s="13" t="n">
        <v>22.6</v>
      </c>
      <c r="H147" s="13" t="n">
        <v>28.3</v>
      </c>
      <c r="I147" s="13" t="n">
        <v>440000</v>
      </c>
      <c r="J147" s="13" t="n">
        <v>1100</v>
      </c>
    </row>
    <row r="148" customFormat="false" ht="15.5" hidden="false" customHeight="false" outlineLevel="0" collapsed="false">
      <c r="A148" s="4" t="s">
        <v>991</v>
      </c>
      <c r="B148" s="13" t="s">
        <v>330</v>
      </c>
      <c r="C148" s="13" t="n">
        <v>52</v>
      </c>
      <c r="D148" s="13" t="s">
        <v>906</v>
      </c>
      <c r="E148" s="13" t="n">
        <v>56.1</v>
      </c>
      <c r="F148" s="13" t="n">
        <v>36.8</v>
      </c>
      <c r="G148" s="13" t="n">
        <v>32.9</v>
      </c>
      <c r="H148" s="13" t="n">
        <v>40.7</v>
      </c>
      <c r="I148" s="13" t="n">
        <v>310000</v>
      </c>
      <c r="J148" s="13" t="n">
        <v>800</v>
      </c>
    </row>
    <row r="149" customFormat="false" ht="15.5" hidden="false" customHeight="false" outlineLevel="0" collapsed="false">
      <c r="A149" s="4" t="s">
        <v>991</v>
      </c>
      <c r="B149" s="13" t="s">
        <v>437</v>
      </c>
      <c r="C149" s="13" t="n">
        <v>55.2</v>
      </c>
      <c r="D149" s="13" t="s">
        <v>937</v>
      </c>
      <c r="E149" s="13" t="n">
        <v>58.9</v>
      </c>
      <c r="F149" s="13" t="n">
        <v>31.9</v>
      </c>
      <c r="G149" s="13" t="n">
        <v>28.5</v>
      </c>
      <c r="H149" s="13" t="n">
        <v>35.4</v>
      </c>
      <c r="I149" s="13" t="n">
        <v>252000</v>
      </c>
      <c r="J149" s="13" t="n">
        <v>1100</v>
      </c>
    </row>
    <row r="150" customFormat="false" ht="29" hidden="false" customHeight="false" outlineLevel="0" collapsed="false">
      <c r="A150" s="4" t="s">
        <v>991</v>
      </c>
      <c r="B150" s="13" t="s">
        <v>997</v>
      </c>
      <c r="C150" s="13" t="n">
        <v>47.8</v>
      </c>
      <c r="D150" s="13" t="s">
        <v>281</v>
      </c>
      <c r="E150" s="13" t="n">
        <v>51.1</v>
      </c>
      <c r="F150" s="13" t="n">
        <v>34</v>
      </c>
      <c r="G150" s="13" t="n">
        <v>30.8</v>
      </c>
      <c r="H150" s="13" t="n">
        <v>37.1</v>
      </c>
      <c r="I150" s="13" t="n">
        <v>418000</v>
      </c>
      <c r="J150" s="13" t="n">
        <v>1300</v>
      </c>
    </row>
    <row r="151" customFormat="false" ht="15.5" hidden="false" customHeight="false" outlineLevel="0" collapsed="false">
      <c r="A151" s="4" t="s">
        <v>991</v>
      </c>
      <c r="B151" s="13" t="s">
        <v>998</v>
      </c>
      <c r="C151" s="13" t="n">
        <v>53.5</v>
      </c>
      <c r="D151" s="13" t="s">
        <v>1091</v>
      </c>
      <c r="E151" s="13" t="n">
        <v>57.4</v>
      </c>
      <c r="F151" s="13" t="n">
        <v>29.9</v>
      </c>
      <c r="G151" s="13" t="n">
        <v>26.3</v>
      </c>
      <c r="H151" s="13" t="n">
        <v>33.4</v>
      </c>
      <c r="I151" s="13" t="n">
        <v>258000</v>
      </c>
      <c r="J151" s="13" t="n">
        <v>1500</v>
      </c>
    </row>
    <row r="152" customFormat="false" ht="15.5" hidden="false" customHeight="false" outlineLevel="0" collapsed="false">
      <c r="A152" s="4" t="s">
        <v>991</v>
      </c>
      <c r="B152" s="13" t="s">
        <v>467</v>
      </c>
      <c r="C152" s="13" t="n">
        <v>52.5</v>
      </c>
      <c r="D152" s="13" t="s">
        <v>1034</v>
      </c>
      <c r="E152" s="13" t="n">
        <v>56</v>
      </c>
      <c r="F152" s="13" t="n">
        <v>31.7</v>
      </c>
      <c r="G152" s="13" t="n">
        <v>28.4</v>
      </c>
      <c r="H152" s="13" t="n">
        <v>34.9</v>
      </c>
      <c r="I152" s="13" t="n">
        <v>348000</v>
      </c>
      <c r="J152" s="13" t="n">
        <v>1000</v>
      </c>
    </row>
    <row r="153" customFormat="false" ht="15.5" hidden="false" customHeight="false" outlineLevel="0" collapsed="false">
      <c r="A153" s="4" t="s">
        <v>991</v>
      </c>
      <c r="B153" s="13" t="s">
        <v>999</v>
      </c>
      <c r="C153" s="13" t="n">
        <v>57.7</v>
      </c>
      <c r="D153" s="13" t="s">
        <v>1096</v>
      </c>
      <c r="E153" s="13" t="n">
        <v>60.9</v>
      </c>
      <c r="F153" s="13" t="n">
        <v>27.7</v>
      </c>
      <c r="G153" s="13" t="n">
        <v>24.8</v>
      </c>
      <c r="H153" s="13" t="n">
        <v>30.5</v>
      </c>
      <c r="I153" s="13" t="n">
        <v>483000</v>
      </c>
      <c r="J153" s="13" t="n">
        <v>1300</v>
      </c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/>
    <oddFooter/>
    <firstHeader/>
    <firstFooter/>
  </headerFooter>
  <tableParts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15" customHeight="true" zeroHeight="false" outlineLevelRow="0" outlineLevelCol="0"/>
  <cols>
    <col collapsed="false" customWidth="true" hidden="false" outlineLevel="0" max="1" min="1" style="1" width="33.16"/>
    <col collapsed="false" customWidth="true" hidden="false" outlineLevel="0" max="16" min="2" style="1" width="16.92"/>
    <col collapsed="false" customWidth="false" hidden="false" outlineLevel="0" max="16384" min="17" style="1" width="11.73"/>
  </cols>
  <sheetData>
    <row r="1" customFormat="false" ht="19.7" hidden="false" customHeight="false" outlineLevel="0" collapsed="false">
      <c r="A1" s="6" t="s">
        <v>46</v>
      </c>
    </row>
    <row r="2" customFormat="false" ht="15" hidden="false" customHeight="false" outlineLevel="0" collapsed="false">
      <c r="A2" s="1" t="s">
        <v>28</v>
      </c>
    </row>
    <row r="3" customFormat="false" ht="15" hidden="false" customHeight="false" outlineLevel="0" collapsed="false">
      <c r="A3" s="10" t="str">
        <f aca="false">HYPERLINK("#'Contents'!A1", "Back to Contents page")</f>
        <v>Back to Contents page</v>
      </c>
    </row>
    <row r="4" customFormat="false" ht="15" hidden="false" customHeight="false" outlineLevel="0" collapsed="false">
      <c r="A4" s="1" t="s">
        <v>978</v>
      </c>
    </row>
    <row r="5" customFormat="false" ht="42.5" hidden="false" customHeight="false" outlineLevel="0" collapsed="false">
      <c r="A5" s="11" t="s">
        <v>109</v>
      </c>
      <c r="B5" s="12" t="s">
        <v>110</v>
      </c>
      <c r="C5" s="12" t="s">
        <v>1006</v>
      </c>
      <c r="D5" s="12" t="s">
        <v>1007</v>
      </c>
      <c r="E5" s="12" t="s">
        <v>1008</v>
      </c>
      <c r="F5" s="12" t="s">
        <v>1009</v>
      </c>
      <c r="G5" s="12" t="s">
        <v>1010</v>
      </c>
      <c r="H5" s="12" t="s">
        <v>1011</v>
      </c>
      <c r="I5" s="12" t="s">
        <v>1012</v>
      </c>
      <c r="J5" s="12" t="s">
        <v>1013</v>
      </c>
      <c r="K5" s="12" t="s">
        <v>1014</v>
      </c>
      <c r="L5" s="12" t="s">
        <v>1015</v>
      </c>
      <c r="M5" s="12" t="s">
        <v>1016</v>
      </c>
      <c r="N5" s="12" t="s">
        <v>1017</v>
      </c>
      <c r="O5" s="12" t="s">
        <v>126</v>
      </c>
      <c r="P5" s="12" t="s">
        <v>127</v>
      </c>
    </row>
    <row r="6" customFormat="false" ht="15.5" hidden="false" customHeight="false" outlineLevel="0" collapsed="false">
      <c r="A6" s="4" t="s">
        <v>128</v>
      </c>
      <c r="B6" s="13" t="s">
        <v>128</v>
      </c>
      <c r="C6" s="13" t="s">
        <v>357</v>
      </c>
      <c r="D6" s="13" t="s">
        <v>435</v>
      </c>
      <c r="E6" s="13" t="s">
        <v>424</v>
      </c>
      <c r="F6" s="13" t="n">
        <v>46.7</v>
      </c>
      <c r="G6" s="13" t="s">
        <v>1043</v>
      </c>
      <c r="H6" s="13" t="n">
        <v>47.7</v>
      </c>
      <c r="I6" s="13" t="n">
        <v>18.7</v>
      </c>
      <c r="J6" s="13" t="s">
        <v>489</v>
      </c>
      <c r="K6" s="13" t="n">
        <v>19.5</v>
      </c>
      <c r="L6" s="13" t="n">
        <v>8.1</v>
      </c>
      <c r="M6" s="13" t="s">
        <v>159</v>
      </c>
      <c r="N6" s="13" t="n">
        <v>8.6</v>
      </c>
      <c r="O6" s="13" t="n">
        <v>4556000</v>
      </c>
      <c r="P6" s="13" t="n">
        <v>14700</v>
      </c>
    </row>
    <row r="7" customFormat="false" ht="29" hidden="false" customHeight="false" outlineLevel="0" collapsed="false">
      <c r="A7" s="4" t="s">
        <v>140</v>
      </c>
      <c r="B7" s="13" t="s">
        <v>141</v>
      </c>
      <c r="C7" s="13" t="s">
        <v>539</v>
      </c>
      <c r="D7" s="13" t="s">
        <v>698</v>
      </c>
      <c r="E7" s="13" t="s">
        <v>500</v>
      </c>
      <c r="F7" s="13" t="n">
        <v>42</v>
      </c>
      <c r="G7" s="13" t="s">
        <v>582</v>
      </c>
      <c r="H7" s="13" t="n">
        <v>44.3</v>
      </c>
      <c r="I7" s="13" t="n">
        <v>19.7</v>
      </c>
      <c r="J7" s="13" t="s">
        <v>466</v>
      </c>
      <c r="K7" s="13" t="n">
        <v>21.6</v>
      </c>
      <c r="L7" s="13" t="n">
        <v>10.3</v>
      </c>
      <c r="M7" s="13" t="s">
        <v>284</v>
      </c>
      <c r="N7" s="13" t="n">
        <v>11.6</v>
      </c>
      <c r="O7" s="13" t="n">
        <v>876000</v>
      </c>
      <c r="P7" s="13" t="n">
        <v>2700</v>
      </c>
    </row>
    <row r="8" customFormat="false" ht="29" hidden="false" customHeight="false" outlineLevel="0" collapsed="false">
      <c r="A8" s="4" t="s">
        <v>140</v>
      </c>
      <c r="B8" s="13" t="s">
        <v>153</v>
      </c>
      <c r="C8" s="13" t="s">
        <v>161</v>
      </c>
      <c r="D8" s="13" t="s">
        <v>375</v>
      </c>
      <c r="E8" s="13" t="s">
        <v>276</v>
      </c>
      <c r="F8" s="13" t="n">
        <v>45.8</v>
      </c>
      <c r="G8" s="13" t="s">
        <v>1044</v>
      </c>
      <c r="H8" s="13" t="n">
        <v>48</v>
      </c>
      <c r="I8" s="13" t="n">
        <v>19.7</v>
      </c>
      <c r="J8" s="13" t="s">
        <v>564</v>
      </c>
      <c r="K8" s="13" t="n">
        <v>21.5</v>
      </c>
      <c r="L8" s="13" t="n">
        <v>9.3</v>
      </c>
      <c r="M8" s="13" t="s">
        <v>629</v>
      </c>
      <c r="N8" s="13" t="n">
        <v>10.7</v>
      </c>
      <c r="O8" s="13" t="n">
        <v>855000</v>
      </c>
      <c r="P8" s="13" t="n">
        <v>2900</v>
      </c>
    </row>
    <row r="9" customFormat="false" ht="29" hidden="false" customHeight="false" outlineLevel="0" collapsed="false">
      <c r="A9" s="4" t="s">
        <v>140</v>
      </c>
      <c r="B9" s="13" t="s">
        <v>163</v>
      </c>
      <c r="C9" s="13" t="s">
        <v>632</v>
      </c>
      <c r="D9" s="13" t="s">
        <v>334</v>
      </c>
      <c r="E9" s="13" t="s">
        <v>591</v>
      </c>
      <c r="F9" s="13" t="n">
        <v>47.8</v>
      </c>
      <c r="G9" s="13" t="s">
        <v>669</v>
      </c>
      <c r="H9" s="13" t="n">
        <v>50.1</v>
      </c>
      <c r="I9" s="13" t="n">
        <v>17.8</v>
      </c>
      <c r="J9" s="13" t="s">
        <v>382</v>
      </c>
      <c r="K9" s="13" t="n">
        <v>19.5</v>
      </c>
      <c r="L9" s="13" t="n">
        <v>8.5</v>
      </c>
      <c r="M9" s="13" t="s">
        <v>170</v>
      </c>
      <c r="N9" s="13" t="n">
        <v>9.8</v>
      </c>
      <c r="O9" s="13" t="n">
        <v>919000</v>
      </c>
      <c r="P9" s="13" t="n">
        <v>3300</v>
      </c>
    </row>
    <row r="10" customFormat="false" ht="29" hidden="false" customHeight="false" outlineLevel="0" collapsed="false">
      <c r="A10" s="4" t="s">
        <v>140</v>
      </c>
      <c r="B10" s="13" t="s">
        <v>173</v>
      </c>
      <c r="C10" s="13" t="s">
        <v>590</v>
      </c>
      <c r="D10" s="13" t="s">
        <v>334</v>
      </c>
      <c r="E10" s="13" t="s">
        <v>539</v>
      </c>
      <c r="F10" s="13" t="n">
        <v>48</v>
      </c>
      <c r="G10" s="13" t="s">
        <v>829</v>
      </c>
      <c r="H10" s="13" t="n">
        <v>50.2</v>
      </c>
      <c r="I10" s="13" t="n">
        <v>18</v>
      </c>
      <c r="J10" s="13" t="s">
        <v>255</v>
      </c>
      <c r="K10" s="13" t="n">
        <v>19.6</v>
      </c>
      <c r="L10" s="13" t="n">
        <v>6.6</v>
      </c>
      <c r="M10" s="13" t="s">
        <v>169</v>
      </c>
      <c r="N10" s="13" t="n">
        <v>7.7</v>
      </c>
      <c r="O10" s="13" t="n">
        <v>972000</v>
      </c>
      <c r="P10" s="13" t="n">
        <v>3200</v>
      </c>
    </row>
    <row r="11" customFormat="false" ht="29" hidden="false" customHeight="false" outlineLevel="0" collapsed="false">
      <c r="A11" s="4" t="s">
        <v>140</v>
      </c>
      <c r="B11" s="13" t="s">
        <v>184</v>
      </c>
      <c r="C11" s="13" t="s">
        <v>357</v>
      </c>
      <c r="D11" s="13" t="s">
        <v>344</v>
      </c>
      <c r="E11" s="13" t="s">
        <v>591</v>
      </c>
      <c r="F11" s="13" t="n">
        <v>49.6</v>
      </c>
      <c r="G11" s="13" t="s">
        <v>1052</v>
      </c>
      <c r="H11" s="13" t="n">
        <v>51.9</v>
      </c>
      <c r="I11" s="13" t="n">
        <v>18.4</v>
      </c>
      <c r="J11" s="13" t="s">
        <v>683</v>
      </c>
      <c r="K11" s="13" t="n">
        <v>20.1</v>
      </c>
      <c r="L11" s="13" t="n">
        <v>6.1</v>
      </c>
      <c r="M11" s="13" t="s">
        <v>573</v>
      </c>
      <c r="N11" s="13" t="n">
        <v>7.1</v>
      </c>
      <c r="O11" s="13" t="n">
        <v>934000</v>
      </c>
      <c r="P11" s="13" t="n">
        <v>2600</v>
      </c>
    </row>
    <row r="12" customFormat="false" ht="15.5" hidden="false" customHeight="false" outlineLevel="0" collapsed="false">
      <c r="A12" s="4" t="s">
        <v>194</v>
      </c>
      <c r="B12" s="13" t="s">
        <v>195</v>
      </c>
      <c r="C12" s="13" t="s">
        <v>543</v>
      </c>
      <c r="D12" s="13" t="s">
        <v>334</v>
      </c>
      <c r="E12" s="13" t="s">
        <v>147</v>
      </c>
      <c r="F12" s="13" t="n">
        <v>46.2</v>
      </c>
      <c r="G12" s="13" t="s">
        <v>281</v>
      </c>
      <c r="H12" s="13" t="n">
        <v>47.9</v>
      </c>
      <c r="I12" s="13" t="n">
        <v>17.7</v>
      </c>
      <c r="J12" s="13" t="s">
        <v>255</v>
      </c>
      <c r="K12" s="13" t="n">
        <v>19</v>
      </c>
      <c r="L12" s="13" t="n">
        <v>7.6</v>
      </c>
      <c r="M12" s="13" t="s">
        <v>160</v>
      </c>
      <c r="N12" s="13" t="n">
        <v>8.4</v>
      </c>
      <c r="O12" s="13" t="n">
        <v>1735000</v>
      </c>
      <c r="P12" s="13" t="n">
        <v>4600</v>
      </c>
    </row>
    <row r="13" customFormat="false" ht="15.5" hidden="false" customHeight="false" outlineLevel="0" collapsed="false">
      <c r="A13" s="4" t="s">
        <v>194</v>
      </c>
      <c r="B13" s="13" t="s">
        <v>203</v>
      </c>
      <c r="C13" s="13" t="s">
        <v>598</v>
      </c>
      <c r="D13" s="13" t="s">
        <v>698</v>
      </c>
      <c r="E13" s="13" t="s">
        <v>634</v>
      </c>
      <c r="F13" s="13" t="n">
        <v>47.6</v>
      </c>
      <c r="G13" s="13" t="s">
        <v>829</v>
      </c>
      <c r="H13" s="13" t="n">
        <v>49.3</v>
      </c>
      <c r="I13" s="13" t="n">
        <v>19.4</v>
      </c>
      <c r="J13" s="13" t="s">
        <v>535</v>
      </c>
      <c r="K13" s="13" t="n">
        <v>20.7</v>
      </c>
      <c r="L13" s="13" t="n">
        <v>8.8</v>
      </c>
      <c r="M13" s="13" t="s">
        <v>595</v>
      </c>
      <c r="N13" s="13" t="n">
        <v>9.8</v>
      </c>
      <c r="O13" s="13" t="n">
        <v>1530000</v>
      </c>
      <c r="P13" s="13" t="n">
        <v>4800</v>
      </c>
    </row>
    <row r="14" customFormat="false" ht="29" hidden="false" customHeight="false" outlineLevel="0" collapsed="false">
      <c r="A14" s="4" t="s">
        <v>194</v>
      </c>
      <c r="B14" s="13" t="s">
        <v>212</v>
      </c>
      <c r="C14" s="13" t="s">
        <v>334</v>
      </c>
      <c r="D14" s="13" t="s">
        <v>168</v>
      </c>
      <c r="E14" s="13" t="s">
        <v>374</v>
      </c>
      <c r="F14" s="13" t="n">
        <v>46.4</v>
      </c>
      <c r="G14" s="13" t="s">
        <v>1020</v>
      </c>
      <c r="H14" s="13" t="n">
        <v>49.7</v>
      </c>
      <c r="I14" s="13" t="n">
        <v>21.8</v>
      </c>
      <c r="J14" s="13" t="s">
        <v>133</v>
      </c>
      <c r="K14" s="13" t="n">
        <v>24.6</v>
      </c>
      <c r="L14" s="13" t="n">
        <v>7.9</v>
      </c>
      <c r="M14" s="13" t="s">
        <v>241</v>
      </c>
      <c r="N14" s="13" t="n">
        <v>9.6</v>
      </c>
      <c r="O14" s="13" t="n">
        <v>371000</v>
      </c>
      <c r="P14" s="13" t="n">
        <v>1400</v>
      </c>
    </row>
    <row r="15" customFormat="false" ht="15.5" hidden="false" customHeight="false" outlineLevel="0" collapsed="false">
      <c r="A15" s="4" t="s">
        <v>194</v>
      </c>
      <c r="B15" s="13" t="s">
        <v>221</v>
      </c>
      <c r="C15" s="13" t="s">
        <v>501</v>
      </c>
      <c r="D15" s="13" t="s">
        <v>210</v>
      </c>
      <c r="E15" s="13" t="s">
        <v>279</v>
      </c>
      <c r="F15" s="13" t="n">
        <v>45.5</v>
      </c>
      <c r="G15" s="13" t="s">
        <v>641</v>
      </c>
      <c r="H15" s="13" t="n">
        <v>51.3</v>
      </c>
      <c r="I15" s="13" t="n">
        <v>22.6</v>
      </c>
      <c r="J15" s="13" t="s">
        <v>489</v>
      </c>
      <c r="K15" s="13" t="n">
        <v>27.3</v>
      </c>
      <c r="L15" s="13" t="n">
        <v>7.7</v>
      </c>
      <c r="M15" s="13" t="s">
        <v>232</v>
      </c>
      <c r="N15" s="13" t="n">
        <v>10.6</v>
      </c>
      <c r="O15" s="13" t="n">
        <v>111000</v>
      </c>
      <c r="P15" s="13" t="n">
        <v>600</v>
      </c>
    </row>
    <row r="16" customFormat="false" ht="15.5" hidden="false" customHeight="false" outlineLevel="0" collapsed="false">
      <c r="A16" s="4" t="s">
        <v>194</v>
      </c>
      <c r="B16" s="13" t="s">
        <v>227</v>
      </c>
      <c r="C16" s="13" t="s">
        <v>148</v>
      </c>
      <c r="D16" s="13" t="s">
        <v>375</v>
      </c>
      <c r="E16" s="13" t="s">
        <v>539</v>
      </c>
      <c r="F16" s="13" t="n">
        <v>45.9</v>
      </c>
      <c r="G16" s="13" t="s">
        <v>1020</v>
      </c>
      <c r="H16" s="13" t="n">
        <v>48.7</v>
      </c>
      <c r="I16" s="13" t="n">
        <v>19.2</v>
      </c>
      <c r="J16" s="13" t="s">
        <v>403</v>
      </c>
      <c r="K16" s="13" t="n">
        <v>21.4</v>
      </c>
      <c r="L16" s="13" t="n">
        <v>7.8</v>
      </c>
      <c r="M16" s="13" t="s">
        <v>202</v>
      </c>
      <c r="N16" s="13" t="n">
        <v>9.3</v>
      </c>
      <c r="O16" s="13" t="n">
        <v>539000</v>
      </c>
      <c r="P16" s="13" t="n">
        <v>1800</v>
      </c>
    </row>
    <row r="17" customFormat="false" ht="15.5" hidden="false" customHeight="false" outlineLevel="0" collapsed="false">
      <c r="A17" s="4" t="s">
        <v>194</v>
      </c>
      <c r="B17" s="13" t="s">
        <v>235</v>
      </c>
      <c r="C17" s="13" t="s">
        <v>149</v>
      </c>
      <c r="D17" s="13" t="s">
        <v>435</v>
      </c>
      <c r="E17" s="13" t="s">
        <v>696</v>
      </c>
      <c r="F17" s="13" t="n">
        <v>47.6</v>
      </c>
      <c r="G17" s="13" t="s">
        <v>367</v>
      </c>
      <c r="H17" s="13" t="n">
        <v>51.3</v>
      </c>
      <c r="I17" s="13" t="n">
        <v>14.2</v>
      </c>
      <c r="J17" s="13" t="s">
        <v>636</v>
      </c>
      <c r="K17" s="13" t="n">
        <v>16.6</v>
      </c>
      <c r="L17" s="13" t="n">
        <v>8.6</v>
      </c>
      <c r="M17" s="13" t="s">
        <v>241</v>
      </c>
      <c r="N17" s="13" t="n">
        <v>11</v>
      </c>
      <c r="O17" s="13" t="n">
        <v>269000</v>
      </c>
      <c r="P17" s="13" t="n">
        <v>1500</v>
      </c>
    </row>
    <row r="18" customFormat="false" ht="15.5" hidden="false" customHeight="false" outlineLevel="0" collapsed="false">
      <c r="A18" s="4" t="s">
        <v>243</v>
      </c>
      <c r="B18" s="13" t="s">
        <v>244</v>
      </c>
      <c r="C18" s="13" t="s">
        <v>652</v>
      </c>
      <c r="D18" s="13" t="s">
        <v>284</v>
      </c>
      <c r="E18" s="13" t="s">
        <v>382</v>
      </c>
      <c r="F18" s="13" t="n">
        <v>44.3</v>
      </c>
      <c r="G18" s="13" t="s">
        <v>372</v>
      </c>
      <c r="H18" s="13" t="n">
        <v>49.8</v>
      </c>
      <c r="I18" s="13" t="n">
        <v>18.5</v>
      </c>
      <c r="J18" s="13" t="s">
        <v>351</v>
      </c>
      <c r="K18" s="13" t="n">
        <v>23.2</v>
      </c>
      <c r="L18" s="13" t="n">
        <v>5.8</v>
      </c>
      <c r="M18" s="13" t="s">
        <v>150</v>
      </c>
      <c r="N18" s="13" t="n">
        <v>8.2</v>
      </c>
      <c r="O18" s="13" t="n">
        <v>189000</v>
      </c>
      <c r="P18" s="13" t="n">
        <v>400</v>
      </c>
    </row>
    <row r="19" customFormat="false" ht="15.5" hidden="false" customHeight="false" outlineLevel="0" collapsed="false">
      <c r="A19" s="4" t="s">
        <v>243</v>
      </c>
      <c r="B19" s="13" t="s">
        <v>250</v>
      </c>
      <c r="C19" s="13" t="s">
        <v>249</v>
      </c>
      <c r="D19" s="13" t="s">
        <v>152</v>
      </c>
      <c r="E19" s="13" t="s">
        <v>543</v>
      </c>
      <c r="F19" s="13" t="n">
        <v>52.8</v>
      </c>
      <c r="G19" s="13" t="s">
        <v>906</v>
      </c>
      <c r="H19" s="13" t="n">
        <v>57.7</v>
      </c>
      <c r="I19" s="13" t="n">
        <v>18</v>
      </c>
      <c r="J19" s="13" t="s">
        <v>962</v>
      </c>
      <c r="K19" s="13" t="n">
        <v>21.6</v>
      </c>
      <c r="L19" s="13" t="n">
        <v>10.9</v>
      </c>
      <c r="M19" s="13" t="s">
        <v>595</v>
      </c>
      <c r="N19" s="13" t="n">
        <v>13.9</v>
      </c>
      <c r="O19" s="13" t="n">
        <v>215000</v>
      </c>
      <c r="P19" s="13" t="n">
        <v>600</v>
      </c>
    </row>
    <row r="20" customFormat="false" ht="15.5" hidden="false" customHeight="false" outlineLevel="0" collapsed="false">
      <c r="A20" s="4" t="s">
        <v>243</v>
      </c>
      <c r="B20" s="13" t="s">
        <v>257</v>
      </c>
      <c r="C20" s="13" t="s">
        <v>323</v>
      </c>
      <c r="D20" s="13" t="s">
        <v>137</v>
      </c>
      <c r="E20" s="13" t="s">
        <v>283</v>
      </c>
      <c r="F20" s="13" t="n">
        <v>45.8</v>
      </c>
      <c r="G20" s="13" t="s">
        <v>553</v>
      </c>
      <c r="H20" s="13" t="n">
        <v>52.1</v>
      </c>
      <c r="I20" s="13" t="n">
        <v>24.2</v>
      </c>
      <c r="J20" s="13" t="s">
        <v>278</v>
      </c>
      <c r="K20" s="13" t="n">
        <v>29.5</v>
      </c>
      <c r="L20" s="13" t="n">
        <v>8.3</v>
      </c>
      <c r="M20" s="13" t="s">
        <v>180</v>
      </c>
      <c r="N20" s="13" t="n">
        <v>12</v>
      </c>
      <c r="O20" s="13" t="n">
        <v>96000</v>
      </c>
      <c r="P20" s="13" t="n">
        <v>300</v>
      </c>
    </row>
    <row r="21" customFormat="false" ht="15.5" hidden="false" customHeight="false" outlineLevel="0" collapsed="false">
      <c r="A21" s="4" t="s">
        <v>243</v>
      </c>
      <c r="B21" s="13" t="s">
        <v>264</v>
      </c>
      <c r="C21" s="13" t="s">
        <v>699</v>
      </c>
      <c r="D21" s="13" t="s">
        <v>262</v>
      </c>
      <c r="E21" s="13" t="s">
        <v>216</v>
      </c>
      <c r="F21" s="13" t="n">
        <v>44.3</v>
      </c>
      <c r="G21" s="13" t="s">
        <v>407</v>
      </c>
      <c r="H21" s="13" t="n">
        <v>50.1</v>
      </c>
      <c r="I21" s="13" t="n">
        <v>14.8</v>
      </c>
      <c r="J21" s="13" t="s">
        <v>591</v>
      </c>
      <c r="K21" s="13" t="n">
        <v>18.7</v>
      </c>
      <c r="L21" s="13" t="n">
        <v>5.4</v>
      </c>
      <c r="M21" s="13" t="s">
        <v>356</v>
      </c>
      <c r="N21" s="13" t="n">
        <v>7.6</v>
      </c>
      <c r="O21" s="13" t="n">
        <v>75000</v>
      </c>
      <c r="P21" s="13" t="n">
        <v>400</v>
      </c>
    </row>
    <row r="22" customFormat="false" ht="15.5" hidden="false" customHeight="false" outlineLevel="0" collapsed="false">
      <c r="A22" s="4" t="s">
        <v>243</v>
      </c>
      <c r="B22" s="13" t="s">
        <v>271</v>
      </c>
      <c r="C22" s="13" t="s">
        <v>369</v>
      </c>
      <c r="D22" s="13" t="s">
        <v>261</v>
      </c>
      <c r="E22" s="13" t="s">
        <v>584</v>
      </c>
      <c r="F22" s="13" t="n">
        <v>48.6</v>
      </c>
      <c r="G22" s="13" t="s">
        <v>177</v>
      </c>
      <c r="H22" s="13" t="n">
        <v>55.1</v>
      </c>
      <c r="I22" s="13" t="n">
        <v>19.7</v>
      </c>
      <c r="J22" s="13" t="s">
        <v>393</v>
      </c>
      <c r="K22" s="13" t="n">
        <v>24.8</v>
      </c>
      <c r="L22" s="13" t="n">
        <v>7</v>
      </c>
      <c r="M22" s="13" t="s">
        <v>304</v>
      </c>
      <c r="N22" s="13" t="n">
        <v>10.4</v>
      </c>
      <c r="O22" s="13" t="n">
        <v>43000</v>
      </c>
      <c r="P22" s="13" t="n">
        <v>300</v>
      </c>
    </row>
    <row r="23" customFormat="false" ht="29" hidden="false" customHeight="false" outlineLevel="0" collapsed="false">
      <c r="A23" s="4" t="s">
        <v>243</v>
      </c>
      <c r="B23" s="13" t="s">
        <v>277</v>
      </c>
      <c r="C23" s="13" t="s">
        <v>149</v>
      </c>
      <c r="D23" s="13" t="s">
        <v>629</v>
      </c>
      <c r="E23" s="13" t="s">
        <v>423</v>
      </c>
      <c r="F23" s="13" t="n">
        <v>45.2</v>
      </c>
      <c r="G23" s="13" t="s">
        <v>302</v>
      </c>
      <c r="H23" s="13" t="n">
        <v>50.5</v>
      </c>
      <c r="I23" s="13" t="n">
        <v>16.7</v>
      </c>
      <c r="J23" s="13" t="s">
        <v>495</v>
      </c>
      <c r="K23" s="13" t="n">
        <v>20.8</v>
      </c>
      <c r="L23" s="13" t="n">
        <v>7.9</v>
      </c>
      <c r="M23" s="13" t="s">
        <v>573</v>
      </c>
      <c r="N23" s="13" t="n">
        <v>10.7</v>
      </c>
      <c r="O23" s="13" t="n">
        <v>124000</v>
      </c>
      <c r="P23" s="13" t="n">
        <v>700</v>
      </c>
    </row>
    <row r="24" customFormat="false" ht="15.5" hidden="false" customHeight="false" outlineLevel="0" collapsed="false">
      <c r="A24" s="4" t="s">
        <v>243</v>
      </c>
      <c r="B24" s="13" t="s">
        <v>286</v>
      </c>
      <c r="C24" s="13" t="s">
        <v>340</v>
      </c>
      <c r="D24" s="13" t="s">
        <v>162</v>
      </c>
      <c r="E24" s="13" t="s">
        <v>369</v>
      </c>
      <c r="F24" s="13" t="n">
        <v>38.8</v>
      </c>
      <c r="G24" s="13" t="s">
        <v>432</v>
      </c>
      <c r="H24" s="13" t="n">
        <v>44.9</v>
      </c>
      <c r="I24" s="13" t="n">
        <v>21.5</v>
      </c>
      <c r="J24" s="13" t="s">
        <v>231</v>
      </c>
      <c r="K24" s="13" t="n">
        <v>26.8</v>
      </c>
      <c r="L24" s="13" t="n">
        <v>16.1</v>
      </c>
      <c r="M24" s="13" t="s">
        <v>149</v>
      </c>
      <c r="N24" s="13" t="n">
        <v>20.9</v>
      </c>
      <c r="O24" s="13" t="n">
        <v>125000</v>
      </c>
      <c r="P24" s="13" t="n">
        <v>300</v>
      </c>
    </row>
    <row r="25" customFormat="false" ht="15.5" hidden="false" customHeight="false" outlineLevel="0" collapsed="false">
      <c r="A25" s="4" t="s">
        <v>243</v>
      </c>
      <c r="B25" s="13" t="s">
        <v>293</v>
      </c>
      <c r="C25" s="13" t="s">
        <v>316</v>
      </c>
      <c r="D25" s="13" t="s">
        <v>334</v>
      </c>
      <c r="E25" s="13" t="s">
        <v>231</v>
      </c>
      <c r="F25" s="13" t="n">
        <v>48.1</v>
      </c>
      <c r="G25" s="13" t="s">
        <v>449</v>
      </c>
      <c r="H25" s="13" t="n">
        <v>54.3</v>
      </c>
      <c r="I25" s="13" t="n">
        <v>17.4</v>
      </c>
      <c r="J25" s="13" t="s">
        <v>498</v>
      </c>
      <c r="K25" s="13" t="n">
        <v>21.8</v>
      </c>
      <c r="L25" s="13" t="n">
        <v>11</v>
      </c>
      <c r="M25" s="13" t="s">
        <v>470</v>
      </c>
      <c r="N25" s="13" t="n">
        <v>14.9</v>
      </c>
      <c r="O25" s="13" t="n">
        <v>100000</v>
      </c>
      <c r="P25" s="13" t="n">
        <v>400</v>
      </c>
    </row>
    <row r="26" customFormat="false" ht="15.5" hidden="false" customHeight="false" outlineLevel="0" collapsed="false">
      <c r="A26" s="4" t="s">
        <v>243</v>
      </c>
      <c r="B26" s="13" t="s">
        <v>299</v>
      </c>
      <c r="C26" s="13" t="s">
        <v>262</v>
      </c>
      <c r="D26" s="13" t="s">
        <v>209</v>
      </c>
      <c r="E26" s="13" t="s">
        <v>279</v>
      </c>
      <c r="F26" s="13" t="n">
        <v>56.2</v>
      </c>
      <c r="G26" s="13" t="s">
        <v>1063</v>
      </c>
      <c r="H26" s="13" t="n">
        <v>63.1</v>
      </c>
      <c r="I26" s="13" t="n">
        <v>13.6</v>
      </c>
      <c r="J26" s="13" t="s">
        <v>225</v>
      </c>
      <c r="K26" s="13" t="n">
        <v>17.9</v>
      </c>
      <c r="L26" s="13" t="n">
        <v>6.2</v>
      </c>
      <c r="M26" s="13" t="s">
        <v>356</v>
      </c>
      <c r="N26" s="13" t="n">
        <v>9.2</v>
      </c>
      <c r="O26" s="13" t="n">
        <v>90000</v>
      </c>
      <c r="P26" s="13" t="n">
        <v>300</v>
      </c>
    </row>
    <row r="27" customFormat="false" ht="15.5" hidden="false" customHeight="false" outlineLevel="0" collapsed="false">
      <c r="A27" s="4" t="s">
        <v>243</v>
      </c>
      <c r="B27" s="13" t="s">
        <v>307</v>
      </c>
      <c r="C27" s="13" t="s">
        <v>210</v>
      </c>
      <c r="D27" s="13" t="s">
        <v>398</v>
      </c>
      <c r="E27" s="13" t="s">
        <v>262</v>
      </c>
      <c r="F27" s="13" t="n">
        <v>44.6</v>
      </c>
      <c r="G27" s="13" t="s">
        <v>289</v>
      </c>
      <c r="H27" s="13" t="n">
        <v>51</v>
      </c>
      <c r="I27" s="13" t="n">
        <v>22</v>
      </c>
      <c r="J27" s="13" t="s">
        <v>338</v>
      </c>
      <c r="K27" s="13" t="n">
        <v>27.4</v>
      </c>
      <c r="L27" s="13" t="n">
        <v>8.6</v>
      </c>
      <c r="M27" s="13" t="s">
        <v>261</v>
      </c>
      <c r="N27" s="13" t="n">
        <v>12.3</v>
      </c>
      <c r="O27" s="13" t="n">
        <v>92000</v>
      </c>
      <c r="P27" s="13" t="n">
        <v>300</v>
      </c>
    </row>
    <row r="28" customFormat="false" ht="15.5" hidden="false" customHeight="false" outlineLevel="0" collapsed="false">
      <c r="A28" s="4" t="s">
        <v>243</v>
      </c>
      <c r="B28" s="13" t="s">
        <v>311</v>
      </c>
      <c r="C28" s="13" t="s">
        <v>416</v>
      </c>
      <c r="D28" s="13" t="s">
        <v>306</v>
      </c>
      <c r="E28" s="13" t="s">
        <v>500</v>
      </c>
      <c r="F28" s="13" t="n">
        <v>59.7</v>
      </c>
      <c r="G28" s="13" t="s">
        <v>1116</v>
      </c>
      <c r="H28" s="13" t="n">
        <v>66.9</v>
      </c>
      <c r="I28" s="13" t="n">
        <v>13.4</v>
      </c>
      <c r="J28" s="13" t="s">
        <v>217</v>
      </c>
      <c r="K28" s="13" t="n">
        <v>18.1</v>
      </c>
      <c r="L28" s="13" t="n">
        <v>4.3</v>
      </c>
      <c r="M28" s="13" t="s">
        <v>218</v>
      </c>
      <c r="N28" s="13" t="n">
        <v>7.1</v>
      </c>
      <c r="O28" s="13" t="n">
        <v>78000</v>
      </c>
      <c r="P28" s="13" t="n">
        <v>300</v>
      </c>
    </row>
    <row r="29" customFormat="false" ht="15.5" hidden="false" customHeight="false" outlineLevel="0" collapsed="false">
      <c r="A29" s="4" t="s">
        <v>243</v>
      </c>
      <c r="B29" s="13" t="s">
        <v>319</v>
      </c>
      <c r="C29" s="13" t="s">
        <v>357</v>
      </c>
      <c r="D29" s="13" t="s">
        <v>559</v>
      </c>
      <c r="E29" s="13" t="s">
        <v>526</v>
      </c>
      <c r="F29" s="13" t="n">
        <v>45.3</v>
      </c>
      <c r="G29" s="13" t="s">
        <v>177</v>
      </c>
      <c r="H29" s="13" t="n">
        <v>48.7</v>
      </c>
      <c r="I29" s="13" t="n">
        <v>17.9</v>
      </c>
      <c r="J29" s="13" t="s">
        <v>178</v>
      </c>
      <c r="K29" s="13" t="n">
        <v>20.3</v>
      </c>
      <c r="L29" s="13" t="n">
        <v>5.8</v>
      </c>
      <c r="M29" s="13" t="s">
        <v>503</v>
      </c>
      <c r="N29" s="13" t="n">
        <v>7.3</v>
      </c>
      <c r="O29" s="13" t="n">
        <v>440000</v>
      </c>
      <c r="P29" s="13" t="n">
        <v>1100</v>
      </c>
    </row>
    <row r="30" customFormat="false" ht="15.5" hidden="false" customHeight="false" outlineLevel="0" collapsed="false">
      <c r="A30" s="4" t="s">
        <v>243</v>
      </c>
      <c r="B30" s="13" t="s">
        <v>324</v>
      </c>
      <c r="C30" s="13" t="s">
        <v>201</v>
      </c>
      <c r="D30" s="13" t="s">
        <v>569</v>
      </c>
      <c r="E30" s="13" t="s">
        <v>210</v>
      </c>
      <c r="F30" s="13" t="n">
        <v>50.2</v>
      </c>
      <c r="G30" s="13" t="s">
        <v>188</v>
      </c>
      <c r="H30" s="13" t="n">
        <v>55.8</v>
      </c>
      <c r="I30" s="13" t="n">
        <v>18.3</v>
      </c>
      <c r="J30" s="13" t="s">
        <v>497</v>
      </c>
      <c r="K30" s="13" t="n">
        <v>22.3</v>
      </c>
      <c r="L30" s="13" t="n">
        <v>11.7</v>
      </c>
      <c r="M30" s="13" t="s">
        <v>242</v>
      </c>
      <c r="N30" s="13" t="n">
        <v>15.6</v>
      </c>
      <c r="O30" s="13" t="n">
        <v>131000</v>
      </c>
      <c r="P30" s="13" t="n">
        <v>400</v>
      </c>
    </row>
    <row r="31" customFormat="false" ht="15.5" hidden="false" customHeight="false" outlineLevel="0" collapsed="false">
      <c r="A31" s="4" t="s">
        <v>243</v>
      </c>
      <c r="B31" s="13" t="s">
        <v>330</v>
      </c>
      <c r="C31" s="13" t="s">
        <v>375</v>
      </c>
      <c r="D31" s="13" t="s">
        <v>201</v>
      </c>
      <c r="E31" s="13" t="s">
        <v>632</v>
      </c>
      <c r="F31" s="13" t="n">
        <v>47.6</v>
      </c>
      <c r="G31" s="13" t="s">
        <v>254</v>
      </c>
      <c r="H31" s="13" t="n">
        <v>51.7</v>
      </c>
      <c r="I31" s="13" t="n">
        <v>26.8</v>
      </c>
      <c r="J31" s="13" t="s">
        <v>464</v>
      </c>
      <c r="K31" s="13" t="n">
        <v>30.4</v>
      </c>
      <c r="L31" s="13" t="n">
        <v>5.7</v>
      </c>
      <c r="M31" s="13" t="s">
        <v>173</v>
      </c>
      <c r="N31" s="13" t="n">
        <v>7.4</v>
      </c>
      <c r="O31" s="13" t="n">
        <v>310000</v>
      </c>
      <c r="P31" s="13" t="n">
        <v>800</v>
      </c>
    </row>
    <row r="32" customFormat="false" ht="15.5" hidden="false" customHeight="false" outlineLevel="0" collapsed="false">
      <c r="A32" s="4" t="s">
        <v>243</v>
      </c>
      <c r="B32" s="13" t="s">
        <v>335</v>
      </c>
      <c r="C32" s="13" t="s">
        <v>632</v>
      </c>
      <c r="D32" s="13" t="s">
        <v>350</v>
      </c>
      <c r="E32" s="13" t="s">
        <v>526</v>
      </c>
      <c r="F32" s="13" t="n">
        <v>46.2</v>
      </c>
      <c r="G32" s="13" t="s">
        <v>507</v>
      </c>
      <c r="H32" s="13" t="n">
        <v>49.5</v>
      </c>
      <c r="I32" s="13" t="n">
        <v>16.9</v>
      </c>
      <c r="J32" s="13" t="s">
        <v>597</v>
      </c>
      <c r="K32" s="13" t="n">
        <v>19.4</v>
      </c>
      <c r="L32" s="13" t="n">
        <v>7.6</v>
      </c>
      <c r="M32" s="13" t="s">
        <v>536</v>
      </c>
      <c r="N32" s="13" t="n">
        <v>9.3</v>
      </c>
      <c r="O32" s="13" t="n">
        <v>527000</v>
      </c>
      <c r="P32" s="13" t="n">
        <v>1200</v>
      </c>
    </row>
    <row r="33" customFormat="false" ht="15.5" hidden="false" customHeight="false" outlineLevel="0" collapsed="false">
      <c r="A33" s="4" t="s">
        <v>243</v>
      </c>
      <c r="B33" s="13" t="s">
        <v>341</v>
      </c>
      <c r="C33" s="13" t="s">
        <v>262</v>
      </c>
      <c r="D33" s="13" t="s">
        <v>159</v>
      </c>
      <c r="E33" s="13" t="s">
        <v>502</v>
      </c>
      <c r="F33" s="13" t="n">
        <v>42.1</v>
      </c>
      <c r="G33" s="13" t="s">
        <v>391</v>
      </c>
      <c r="H33" s="13" t="n">
        <v>47</v>
      </c>
      <c r="I33" s="13" t="n">
        <v>14.4</v>
      </c>
      <c r="J33" s="13" t="s">
        <v>501</v>
      </c>
      <c r="K33" s="13" t="n">
        <v>17.7</v>
      </c>
      <c r="L33" s="13" t="n">
        <v>10</v>
      </c>
      <c r="M33" s="13" t="s">
        <v>339</v>
      </c>
      <c r="N33" s="13" t="n">
        <v>13.1</v>
      </c>
      <c r="O33" s="13" t="n">
        <v>198000</v>
      </c>
      <c r="P33" s="13" t="n">
        <v>600</v>
      </c>
    </row>
    <row r="34" customFormat="false" ht="15.5" hidden="false" customHeight="false" outlineLevel="0" collapsed="false">
      <c r="A34" s="4" t="s">
        <v>243</v>
      </c>
      <c r="B34" s="13" t="s">
        <v>345</v>
      </c>
      <c r="C34" s="13" t="s">
        <v>175</v>
      </c>
      <c r="D34" s="13" t="s">
        <v>336</v>
      </c>
      <c r="E34" s="13" t="s">
        <v>145</v>
      </c>
      <c r="F34" s="13" t="n">
        <v>35.5</v>
      </c>
      <c r="G34" s="13" t="s">
        <v>348</v>
      </c>
      <c r="H34" s="13" t="n">
        <v>41.5</v>
      </c>
      <c r="I34" s="13" t="n">
        <v>14.1</v>
      </c>
      <c r="J34" s="13" t="s">
        <v>476</v>
      </c>
      <c r="K34" s="13" t="n">
        <v>18.4</v>
      </c>
      <c r="L34" s="13" t="n">
        <v>4.3</v>
      </c>
      <c r="M34" s="13" t="s">
        <v>137</v>
      </c>
      <c r="N34" s="13" t="n">
        <v>6.9</v>
      </c>
      <c r="O34" s="13" t="n">
        <v>66000</v>
      </c>
      <c r="P34" s="13" t="n">
        <v>300</v>
      </c>
    </row>
    <row r="35" customFormat="false" ht="15.5" hidden="false" customHeight="false" outlineLevel="0" collapsed="false">
      <c r="A35" s="4" t="s">
        <v>243</v>
      </c>
      <c r="B35" s="13" t="s">
        <v>352</v>
      </c>
      <c r="C35" s="13" t="s">
        <v>169</v>
      </c>
      <c r="D35" s="13" t="s">
        <v>163</v>
      </c>
      <c r="E35" s="13" t="s">
        <v>334</v>
      </c>
      <c r="F35" s="13" t="n">
        <v>52.8</v>
      </c>
      <c r="G35" s="13" t="s">
        <v>939</v>
      </c>
      <c r="H35" s="13" t="n">
        <v>59.4</v>
      </c>
      <c r="I35" s="13" t="n">
        <v>22.5</v>
      </c>
      <c r="J35" s="13" t="s">
        <v>642</v>
      </c>
      <c r="K35" s="13" t="n">
        <v>28.1</v>
      </c>
      <c r="L35" s="13" t="n">
        <v>5.7</v>
      </c>
      <c r="M35" s="13" t="s">
        <v>191</v>
      </c>
      <c r="N35" s="13" t="n">
        <v>9.1</v>
      </c>
      <c r="O35" s="13" t="n">
        <v>79000</v>
      </c>
      <c r="P35" s="13" t="n">
        <v>300</v>
      </c>
    </row>
    <row r="36" customFormat="false" ht="15.5" hidden="false" customHeight="false" outlineLevel="0" collapsed="false">
      <c r="A36" s="4" t="s">
        <v>243</v>
      </c>
      <c r="B36" s="13" t="s">
        <v>359</v>
      </c>
      <c r="C36" s="13" t="s">
        <v>284</v>
      </c>
      <c r="D36" s="13" t="s">
        <v>306</v>
      </c>
      <c r="E36" s="13" t="s">
        <v>388</v>
      </c>
      <c r="F36" s="13" t="n">
        <v>45.4</v>
      </c>
      <c r="G36" s="13" t="s">
        <v>157</v>
      </c>
      <c r="H36" s="13" t="n">
        <v>52.5</v>
      </c>
      <c r="I36" s="13" t="n">
        <v>17.3</v>
      </c>
      <c r="J36" s="13" t="s">
        <v>316</v>
      </c>
      <c r="K36" s="13" t="n">
        <v>22.4</v>
      </c>
      <c r="L36" s="13" t="n">
        <v>10.1</v>
      </c>
      <c r="M36" s="13" t="s">
        <v>168</v>
      </c>
      <c r="N36" s="13" t="n">
        <v>13.9</v>
      </c>
      <c r="O36" s="13" t="n">
        <v>79000</v>
      </c>
      <c r="P36" s="13" t="n">
        <v>300</v>
      </c>
    </row>
    <row r="37" customFormat="false" ht="15.5" hidden="false" customHeight="false" outlineLevel="0" collapsed="false">
      <c r="A37" s="4" t="s">
        <v>243</v>
      </c>
      <c r="B37" s="13" t="s">
        <v>365</v>
      </c>
      <c r="C37" s="13" t="s">
        <v>178</v>
      </c>
      <c r="D37" s="13" t="s">
        <v>161</v>
      </c>
      <c r="E37" s="13" t="s">
        <v>439</v>
      </c>
      <c r="F37" s="13" t="n">
        <v>50.2</v>
      </c>
      <c r="G37" s="13" t="s">
        <v>444</v>
      </c>
      <c r="H37" s="13" t="n">
        <v>57.6</v>
      </c>
      <c r="I37" s="13" t="n">
        <v>15.3</v>
      </c>
      <c r="J37" s="13" t="s">
        <v>598</v>
      </c>
      <c r="K37" s="13" t="n">
        <v>20.2</v>
      </c>
      <c r="L37" s="13" t="n">
        <v>7.2</v>
      </c>
      <c r="M37" s="13" t="s">
        <v>173</v>
      </c>
      <c r="N37" s="13" t="n">
        <v>10.4</v>
      </c>
      <c r="O37" s="13" t="n">
        <v>22000</v>
      </c>
      <c r="P37" s="13" t="n">
        <v>300</v>
      </c>
    </row>
    <row r="38" customFormat="false" ht="15.5" hidden="false" customHeight="false" outlineLevel="0" collapsed="false">
      <c r="A38" s="4" t="s">
        <v>243</v>
      </c>
      <c r="B38" s="13" t="s">
        <v>370</v>
      </c>
      <c r="C38" s="13" t="s">
        <v>303</v>
      </c>
      <c r="D38" s="13" t="s">
        <v>412</v>
      </c>
      <c r="E38" s="13" t="s">
        <v>459</v>
      </c>
      <c r="F38" s="13" t="n">
        <v>47.6</v>
      </c>
      <c r="G38" s="13" t="s">
        <v>604</v>
      </c>
      <c r="H38" s="13" t="n">
        <v>53.8</v>
      </c>
      <c r="I38" s="13" t="n">
        <v>26.7</v>
      </c>
      <c r="J38" s="13" t="s">
        <v>360</v>
      </c>
      <c r="K38" s="13" t="n">
        <v>32.1</v>
      </c>
      <c r="L38" s="13" t="n">
        <v>10.8</v>
      </c>
      <c r="M38" s="13" t="s">
        <v>375</v>
      </c>
      <c r="N38" s="13" t="n">
        <v>14.2</v>
      </c>
      <c r="O38" s="13" t="n">
        <v>112000</v>
      </c>
      <c r="P38" s="13" t="n">
        <v>400</v>
      </c>
    </row>
    <row r="39" customFormat="false" ht="15.5" hidden="false" customHeight="false" outlineLevel="0" collapsed="false">
      <c r="A39" s="4" t="s">
        <v>243</v>
      </c>
      <c r="B39" s="13" t="s">
        <v>377</v>
      </c>
      <c r="C39" s="13" t="s">
        <v>475</v>
      </c>
      <c r="D39" s="13" t="s">
        <v>416</v>
      </c>
      <c r="E39" s="13" t="s">
        <v>497</v>
      </c>
      <c r="F39" s="13" t="n">
        <v>42.1</v>
      </c>
      <c r="G39" s="13" t="s">
        <v>418</v>
      </c>
      <c r="H39" s="13" t="n">
        <v>46.5</v>
      </c>
      <c r="I39" s="13" t="n">
        <v>16.6</v>
      </c>
      <c r="J39" s="13" t="s">
        <v>298</v>
      </c>
      <c r="K39" s="13" t="n">
        <v>20</v>
      </c>
      <c r="L39" s="13" t="n">
        <v>8.9</v>
      </c>
      <c r="M39" s="13" t="s">
        <v>168</v>
      </c>
      <c r="N39" s="13" t="n">
        <v>11.5</v>
      </c>
      <c r="O39" s="13" t="n">
        <v>281000</v>
      </c>
      <c r="P39" s="13" t="n">
        <v>700</v>
      </c>
    </row>
    <row r="40" customFormat="false" ht="15.5" hidden="false" customHeight="false" outlineLevel="0" collapsed="false">
      <c r="A40" s="4" t="s">
        <v>243</v>
      </c>
      <c r="B40" s="13" t="s">
        <v>384</v>
      </c>
      <c r="C40" s="13" t="s">
        <v>481</v>
      </c>
      <c r="D40" s="13" t="s">
        <v>161</v>
      </c>
      <c r="E40" s="13" t="s">
        <v>274</v>
      </c>
      <c r="F40" s="13" t="n">
        <v>63.5</v>
      </c>
      <c r="G40" s="13" t="s">
        <v>1074</v>
      </c>
      <c r="H40" s="13" t="n">
        <v>70.9</v>
      </c>
      <c r="I40" s="13" t="n">
        <v>10</v>
      </c>
      <c r="J40" s="13" t="s">
        <v>232</v>
      </c>
      <c r="K40" s="13" t="n">
        <v>15.3</v>
      </c>
      <c r="L40" s="13" t="n">
        <v>4.2</v>
      </c>
      <c r="M40" s="13" t="s">
        <v>234</v>
      </c>
      <c r="N40" s="13" t="n">
        <v>6.5</v>
      </c>
      <c r="O40" s="13" t="n">
        <v>19000</v>
      </c>
      <c r="P40" s="13" t="n">
        <v>300</v>
      </c>
    </row>
    <row r="41" customFormat="false" ht="15.5" hidden="false" customHeight="false" outlineLevel="0" collapsed="false">
      <c r="A41" s="4" t="s">
        <v>243</v>
      </c>
      <c r="B41" s="13" t="s">
        <v>389</v>
      </c>
      <c r="C41" s="13" t="s">
        <v>598</v>
      </c>
      <c r="D41" s="13" t="s">
        <v>339</v>
      </c>
      <c r="E41" s="13" t="s">
        <v>462</v>
      </c>
      <c r="F41" s="13" t="n">
        <v>50.8</v>
      </c>
      <c r="G41" s="13" t="s">
        <v>621</v>
      </c>
      <c r="H41" s="13" t="n">
        <v>56.6</v>
      </c>
      <c r="I41" s="13" t="n">
        <v>17</v>
      </c>
      <c r="J41" s="13" t="s">
        <v>662</v>
      </c>
      <c r="K41" s="13" t="n">
        <v>21</v>
      </c>
      <c r="L41" s="13" t="n">
        <v>5.2</v>
      </c>
      <c r="M41" s="13" t="s">
        <v>190</v>
      </c>
      <c r="N41" s="13" t="n">
        <v>7.5</v>
      </c>
      <c r="O41" s="13" t="n">
        <v>127000</v>
      </c>
      <c r="P41" s="13" t="n">
        <v>400</v>
      </c>
    </row>
    <row r="42" customFormat="false" ht="15.5" hidden="false" customHeight="false" outlineLevel="0" collapsed="false">
      <c r="A42" s="4" t="s">
        <v>243</v>
      </c>
      <c r="B42" s="13" t="s">
        <v>394</v>
      </c>
      <c r="C42" s="13" t="s">
        <v>632</v>
      </c>
      <c r="D42" s="13" t="s">
        <v>136</v>
      </c>
      <c r="E42" s="13" t="s">
        <v>376</v>
      </c>
      <c r="F42" s="13" t="n">
        <v>50.4</v>
      </c>
      <c r="G42" s="13" t="s">
        <v>1033</v>
      </c>
      <c r="H42" s="13" t="n">
        <v>55.6</v>
      </c>
      <c r="I42" s="13" t="n">
        <v>17.4</v>
      </c>
      <c r="J42" s="13" t="s">
        <v>481</v>
      </c>
      <c r="K42" s="13" t="n">
        <v>21.3</v>
      </c>
      <c r="L42" s="13" t="n">
        <v>6.7</v>
      </c>
      <c r="M42" s="13" t="s">
        <v>152</v>
      </c>
      <c r="N42" s="13" t="n">
        <v>9.2</v>
      </c>
      <c r="O42" s="13" t="n">
        <v>155000</v>
      </c>
      <c r="P42" s="13" t="n">
        <v>600</v>
      </c>
    </row>
    <row r="43" customFormat="false" ht="15.5" hidden="false" customHeight="false" outlineLevel="0" collapsed="false">
      <c r="A43" s="4" t="s">
        <v>243</v>
      </c>
      <c r="B43" s="13" t="s">
        <v>399</v>
      </c>
      <c r="C43" s="13" t="s">
        <v>170</v>
      </c>
      <c r="D43" s="13" t="s">
        <v>317</v>
      </c>
      <c r="E43" s="13" t="s">
        <v>539</v>
      </c>
      <c r="F43" s="13" t="n">
        <v>45.3</v>
      </c>
      <c r="G43" s="13" t="s">
        <v>575</v>
      </c>
      <c r="H43" s="13" t="n">
        <v>51.5</v>
      </c>
      <c r="I43" s="13" t="n">
        <v>26.7</v>
      </c>
      <c r="J43" s="13" t="s">
        <v>679</v>
      </c>
      <c r="K43" s="13" t="n">
        <v>32.3</v>
      </c>
      <c r="L43" s="13" t="n">
        <v>3.9</v>
      </c>
      <c r="M43" s="13" t="s">
        <v>153</v>
      </c>
      <c r="N43" s="13" t="n">
        <v>5.8</v>
      </c>
      <c r="O43" s="13" t="n">
        <v>99000</v>
      </c>
      <c r="P43" s="13" t="n">
        <v>300</v>
      </c>
    </row>
    <row r="44" customFormat="false" ht="15.5" hidden="false" customHeight="false" outlineLevel="0" collapsed="false">
      <c r="A44" s="4" t="s">
        <v>243</v>
      </c>
      <c r="B44" s="13" t="s">
        <v>404</v>
      </c>
      <c r="C44" s="13" t="s">
        <v>700</v>
      </c>
      <c r="D44" s="13" t="s">
        <v>283</v>
      </c>
      <c r="E44" s="13" t="s">
        <v>252</v>
      </c>
      <c r="F44" s="13" t="n">
        <v>57.2</v>
      </c>
      <c r="G44" s="13" t="s">
        <v>1047</v>
      </c>
      <c r="H44" s="13" t="n">
        <v>66.1</v>
      </c>
      <c r="I44" s="13" t="n">
        <v>16.5</v>
      </c>
      <c r="J44" s="13" t="s">
        <v>349</v>
      </c>
      <c r="K44" s="13" t="n">
        <v>22.5</v>
      </c>
      <c r="L44" s="13" t="n">
        <v>5.1</v>
      </c>
      <c r="M44" s="13" t="s">
        <v>569</v>
      </c>
      <c r="N44" s="13" t="n">
        <v>7.5</v>
      </c>
      <c r="O44" s="13" t="n">
        <v>19000</v>
      </c>
      <c r="P44" s="13" t="n">
        <v>300</v>
      </c>
    </row>
    <row r="45" customFormat="false" ht="15.5" hidden="false" customHeight="false" outlineLevel="0" collapsed="false">
      <c r="A45" s="4" t="s">
        <v>243</v>
      </c>
      <c r="B45" s="13" t="s">
        <v>410</v>
      </c>
      <c r="C45" s="13" t="s">
        <v>595</v>
      </c>
      <c r="D45" s="13" t="s">
        <v>152</v>
      </c>
      <c r="E45" s="13" t="s">
        <v>697</v>
      </c>
      <c r="F45" s="13" t="n">
        <v>55.2</v>
      </c>
      <c r="G45" s="13" t="s">
        <v>1128</v>
      </c>
      <c r="H45" s="13" t="n">
        <v>61.6</v>
      </c>
      <c r="I45" s="13" t="n">
        <v>19.7</v>
      </c>
      <c r="J45" s="13" t="s">
        <v>279</v>
      </c>
      <c r="K45" s="13" t="n">
        <v>24.5</v>
      </c>
      <c r="L45" s="13" t="n">
        <v>8.5</v>
      </c>
      <c r="M45" s="13" t="s">
        <v>201</v>
      </c>
      <c r="N45" s="13" t="n">
        <v>11.9</v>
      </c>
      <c r="O45" s="13" t="n">
        <v>95000</v>
      </c>
      <c r="P45" s="13" t="n">
        <v>300</v>
      </c>
    </row>
    <row r="46" customFormat="false" ht="15.5" hidden="false" customHeight="false" outlineLevel="0" collapsed="false">
      <c r="A46" s="4" t="s">
        <v>243</v>
      </c>
      <c r="B46" s="13" t="s">
        <v>413</v>
      </c>
      <c r="C46" s="13" t="s">
        <v>433</v>
      </c>
      <c r="D46" s="13" t="s">
        <v>170</v>
      </c>
      <c r="E46" s="13" t="s">
        <v>189</v>
      </c>
      <c r="F46" s="13" t="n">
        <v>49.8</v>
      </c>
      <c r="G46" s="13" t="s">
        <v>1049</v>
      </c>
      <c r="H46" s="13" t="n">
        <v>54.5</v>
      </c>
      <c r="I46" s="13" t="n">
        <v>16.4</v>
      </c>
      <c r="J46" s="13" t="s">
        <v>966</v>
      </c>
      <c r="K46" s="13" t="n">
        <v>19.5</v>
      </c>
      <c r="L46" s="13" t="n">
        <v>9.4</v>
      </c>
      <c r="M46" s="13" t="s">
        <v>249</v>
      </c>
      <c r="N46" s="13" t="n">
        <v>12.1</v>
      </c>
      <c r="O46" s="13" t="n">
        <v>272000</v>
      </c>
      <c r="P46" s="13" t="n">
        <v>700</v>
      </c>
    </row>
    <row r="47" customFormat="false" ht="15.5" hidden="false" customHeight="false" outlineLevel="0" collapsed="false">
      <c r="A47" s="4" t="s">
        <v>243</v>
      </c>
      <c r="B47" s="13" t="s">
        <v>417</v>
      </c>
      <c r="C47" s="13" t="s">
        <v>462</v>
      </c>
      <c r="D47" s="13" t="s">
        <v>476</v>
      </c>
      <c r="E47" s="13" t="s">
        <v>933</v>
      </c>
      <c r="F47" s="13" t="n">
        <v>44.8</v>
      </c>
      <c r="G47" s="13" t="s">
        <v>372</v>
      </c>
      <c r="H47" s="13" t="n">
        <v>50.9</v>
      </c>
      <c r="I47" s="13" t="n">
        <v>20.1</v>
      </c>
      <c r="J47" s="13" t="s">
        <v>485</v>
      </c>
      <c r="K47" s="13" t="n">
        <v>25.2</v>
      </c>
      <c r="L47" s="13" t="n">
        <v>7.8</v>
      </c>
      <c r="M47" s="13" t="s">
        <v>261</v>
      </c>
      <c r="N47" s="13" t="n">
        <v>10.8</v>
      </c>
      <c r="O47" s="13" t="n">
        <v>78000</v>
      </c>
      <c r="P47" s="13" t="n">
        <v>400</v>
      </c>
    </row>
    <row r="48" customFormat="false" ht="29" hidden="false" customHeight="false" outlineLevel="0" collapsed="false">
      <c r="A48" s="4" t="s">
        <v>243</v>
      </c>
      <c r="B48" s="13" t="s">
        <v>419</v>
      </c>
      <c r="C48" s="13" t="s">
        <v>357</v>
      </c>
      <c r="D48" s="13" t="s">
        <v>536</v>
      </c>
      <c r="E48" s="13" t="s">
        <v>481</v>
      </c>
      <c r="F48" s="13" t="n">
        <v>34.9</v>
      </c>
      <c r="G48" s="13" t="s">
        <v>129</v>
      </c>
      <c r="H48" s="13" t="n">
        <v>40.6</v>
      </c>
      <c r="I48" s="13" t="n">
        <v>16.8</v>
      </c>
      <c r="J48" s="13" t="s">
        <v>316</v>
      </c>
      <c r="K48" s="13" t="n">
        <v>21.3</v>
      </c>
      <c r="L48" s="13" t="n">
        <v>18.6</v>
      </c>
      <c r="M48" s="13" t="s">
        <v>966</v>
      </c>
      <c r="N48" s="13" t="n">
        <v>24</v>
      </c>
      <c r="O48" s="13" t="n">
        <v>73000</v>
      </c>
      <c r="P48" s="13" t="n">
        <v>400</v>
      </c>
    </row>
    <row r="49" customFormat="false" ht="15.5" hidden="false" customHeight="false" outlineLevel="0" collapsed="false">
      <c r="A49" s="4" t="s">
        <v>243</v>
      </c>
      <c r="B49" s="13" t="s">
        <v>425</v>
      </c>
      <c r="C49" s="13" t="s">
        <v>159</v>
      </c>
      <c r="D49" s="13" t="s">
        <v>398</v>
      </c>
      <c r="E49" s="13" t="s">
        <v>554</v>
      </c>
      <c r="F49" s="13" t="n">
        <v>40.9</v>
      </c>
      <c r="G49" s="13" t="s">
        <v>640</v>
      </c>
      <c r="H49" s="13" t="n">
        <v>47.1</v>
      </c>
      <c r="I49" s="13" t="n">
        <v>21.5</v>
      </c>
      <c r="J49" s="13" t="s">
        <v>343</v>
      </c>
      <c r="K49" s="13" t="n">
        <v>27.2</v>
      </c>
      <c r="L49" s="13" t="n">
        <v>9.3</v>
      </c>
      <c r="M49" s="13" t="s">
        <v>340</v>
      </c>
      <c r="N49" s="13" t="n">
        <v>13.1</v>
      </c>
      <c r="O49" s="13" t="n">
        <v>148000</v>
      </c>
      <c r="P49" s="13" t="n">
        <v>300</v>
      </c>
    </row>
    <row r="50" customFormat="false" ht="15.5" hidden="false" customHeight="false" outlineLevel="0" collapsed="false">
      <c r="A50" s="4" t="s">
        <v>428</v>
      </c>
      <c r="B50" s="13" t="s">
        <v>429</v>
      </c>
      <c r="C50" s="13" t="s">
        <v>424</v>
      </c>
      <c r="D50" s="13" t="s">
        <v>242</v>
      </c>
      <c r="E50" s="13" t="s">
        <v>662</v>
      </c>
      <c r="F50" s="13" t="n">
        <v>50.1</v>
      </c>
      <c r="G50" s="13" t="s">
        <v>1051</v>
      </c>
      <c r="H50" s="13" t="n">
        <v>53.7</v>
      </c>
      <c r="I50" s="13" t="n">
        <v>21.5</v>
      </c>
      <c r="J50" s="13" t="s">
        <v>260</v>
      </c>
      <c r="K50" s="13" t="n">
        <v>24.4</v>
      </c>
      <c r="L50" s="13" t="n">
        <v>10.1</v>
      </c>
      <c r="M50" s="13" t="s">
        <v>416</v>
      </c>
      <c r="N50" s="13" t="n">
        <v>12.2</v>
      </c>
      <c r="O50" s="13" t="n">
        <v>307000</v>
      </c>
      <c r="P50" s="13" t="n">
        <v>1000</v>
      </c>
    </row>
    <row r="51" customFormat="false" ht="15.5" hidden="false" customHeight="false" outlineLevel="0" collapsed="false">
      <c r="A51" s="4" t="s">
        <v>428</v>
      </c>
      <c r="B51" s="13" t="s">
        <v>434</v>
      </c>
      <c r="C51" s="13" t="s">
        <v>170</v>
      </c>
      <c r="D51" s="13" t="s">
        <v>317</v>
      </c>
      <c r="E51" s="13" t="s">
        <v>539</v>
      </c>
      <c r="F51" s="13" t="n">
        <v>45.3</v>
      </c>
      <c r="G51" s="13" t="s">
        <v>575</v>
      </c>
      <c r="H51" s="13" t="n">
        <v>51.5</v>
      </c>
      <c r="I51" s="13" t="n">
        <v>26.7</v>
      </c>
      <c r="J51" s="13" t="s">
        <v>679</v>
      </c>
      <c r="K51" s="13" t="n">
        <v>32.3</v>
      </c>
      <c r="L51" s="13" t="n">
        <v>3.9</v>
      </c>
      <c r="M51" s="13" t="s">
        <v>153</v>
      </c>
      <c r="N51" s="13" t="n">
        <v>5.8</v>
      </c>
      <c r="O51" s="13" t="n">
        <v>99000</v>
      </c>
      <c r="P51" s="13" t="n">
        <v>300</v>
      </c>
    </row>
    <row r="52" customFormat="false" ht="29" hidden="false" customHeight="false" outlineLevel="0" collapsed="false">
      <c r="A52" s="4" t="s">
        <v>428</v>
      </c>
      <c r="B52" s="13" t="s">
        <v>436</v>
      </c>
      <c r="C52" s="13" t="s">
        <v>149</v>
      </c>
      <c r="D52" s="13" t="s">
        <v>629</v>
      </c>
      <c r="E52" s="13" t="s">
        <v>423</v>
      </c>
      <c r="F52" s="13" t="n">
        <v>45.2</v>
      </c>
      <c r="G52" s="13" t="s">
        <v>302</v>
      </c>
      <c r="H52" s="13" t="n">
        <v>50.5</v>
      </c>
      <c r="I52" s="13" t="n">
        <v>16.7</v>
      </c>
      <c r="J52" s="13" t="s">
        <v>495</v>
      </c>
      <c r="K52" s="13" t="n">
        <v>20.8</v>
      </c>
      <c r="L52" s="13" t="n">
        <v>7.9</v>
      </c>
      <c r="M52" s="13" t="s">
        <v>573</v>
      </c>
      <c r="N52" s="13" t="n">
        <v>10.7</v>
      </c>
      <c r="O52" s="13" t="n">
        <v>124000</v>
      </c>
      <c r="P52" s="13" t="n">
        <v>700</v>
      </c>
    </row>
    <row r="53" customFormat="false" ht="15.5" hidden="false" customHeight="false" outlineLevel="0" collapsed="false">
      <c r="A53" s="4" t="s">
        <v>428</v>
      </c>
      <c r="B53" s="13" t="s">
        <v>330</v>
      </c>
      <c r="C53" s="13" t="s">
        <v>375</v>
      </c>
      <c r="D53" s="13" t="s">
        <v>201</v>
      </c>
      <c r="E53" s="13" t="s">
        <v>590</v>
      </c>
      <c r="F53" s="13" t="n">
        <v>47.6</v>
      </c>
      <c r="G53" s="13" t="s">
        <v>1044</v>
      </c>
      <c r="H53" s="13" t="n">
        <v>51.7</v>
      </c>
      <c r="I53" s="13" t="n">
        <v>26.8</v>
      </c>
      <c r="J53" s="13" t="s">
        <v>464</v>
      </c>
      <c r="K53" s="13" t="n">
        <v>30.4</v>
      </c>
      <c r="L53" s="13" t="n">
        <v>5.7</v>
      </c>
      <c r="M53" s="13" t="s">
        <v>173</v>
      </c>
      <c r="N53" s="13" t="n">
        <v>7.4</v>
      </c>
      <c r="O53" s="13" t="n">
        <v>310000</v>
      </c>
      <c r="P53" s="13" t="n">
        <v>800</v>
      </c>
    </row>
    <row r="54" customFormat="false" ht="15.5" hidden="false" customHeight="false" outlineLevel="0" collapsed="false">
      <c r="A54" s="4" t="s">
        <v>428</v>
      </c>
      <c r="B54" s="13" t="s">
        <v>437</v>
      </c>
      <c r="C54" s="13" t="s">
        <v>344</v>
      </c>
      <c r="D54" s="13" t="s">
        <v>136</v>
      </c>
      <c r="E54" s="13" t="s">
        <v>424</v>
      </c>
      <c r="F54" s="13" t="n">
        <v>48.3</v>
      </c>
      <c r="G54" s="13" t="s">
        <v>188</v>
      </c>
      <c r="H54" s="13" t="n">
        <v>51.9</v>
      </c>
      <c r="I54" s="13" t="n">
        <v>19.1</v>
      </c>
      <c r="J54" s="13" t="s">
        <v>231</v>
      </c>
      <c r="K54" s="13" t="n">
        <v>21.8</v>
      </c>
      <c r="L54" s="13" t="n">
        <v>9.7</v>
      </c>
      <c r="M54" s="13" t="s">
        <v>210</v>
      </c>
      <c r="N54" s="13" t="n">
        <v>12</v>
      </c>
      <c r="O54" s="13" t="n">
        <v>252000</v>
      </c>
      <c r="P54" s="13" t="n">
        <v>1100</v>
      </c>
    </row>
    <row r="55" customFormat="false" ht="15.5" hidden="false" customHeight="false" outlineLevel="0" collapsed="false">
      <c r="A55" s="4" t="s">
        <v>428</v>
      </c>
      <c r="B55" s="13" t="s">
        <v>442</v>
      </c>
      <c r="C55" s="13" t="s">
        <v>698</v>
      </c>
      <c r="D55" s="13" t="s">
        <v>375</v>
      </c>
      <c r="E55" s="13" t="s">
        <v>490</v>
      </c>
      <c r="F55" s="13" t="n">
        <v>48.3</v>
      </c>
      <c r="G55" s="13" t="s">
        <v>1042</v>
      </c>
      <c r="H55" s="13" t="n">
        <v>51.6</v>
      </c>
      <c r="I55" s="13" t="n">
        <v>18.1</v>
      </c>
      <c r="J55" s="13" t="s">
        <v>908</v>
      </c>
      <c r="K55" s="13" t="n">
        <v>20.7</v>
      </c>
      <c r="L55" s="13" t="n">
        <v>8.8</v>
      </c>
      <c r="M55" s="13" t="s">
        <v>283</v>
      </c>
      <c r="N55" s="13" t="n">
        <v>10.5</v>
      </c>
      <c r="O55" s="13" t="n">
        <v>483000</v>
      </c>
      <c r="P55" s="13" t="n">
        <v>1300</v>
      </c>
    </row>
    <row r="56" customFormat="false" ht="29" hidden="false" customHeight="false" outlineLevel="0" collapsed="false">
      <c r="A56" s="4" t="s">
        <v>428</v>
      </c>
      <c r="B56" s="13" t="s">
        <v>447</v>
      </c>
      <c r="C56" s="13" t="s">
        <v>475</v>
      </c>
      <c r="D56" s="13" t="s">
        <v>357</v>
      </c>
      <c r="E56" s="13" t="s">
        <v>652</v>
      </c>
      <c r="F56" s="13" t="n">
        <v>47.3</v>
      </c>
      <c r="G56" s="13" t="s">
        <v>621</v>
      </c>
      <c r="H56" s="13" t="n">
        <v>49.5</v>
      </c>
      <c r="I56" s="13" t="n">
        <v>16.2</v>
      </c>
      <c r="J56" s="13" t="s">
        <v>962</v>
      </c>
      <c r="K56" s="13" t="n">
        <v>17.8</v>
      </c>
      <c r="L56" s="13" t="n">
        <v>7.7</v>
      </c>
      <c r="M56" s="13" t="s">
        <v>136</v>
      </c>
      <c r="N56" s="13" t="n">
        <v>8.8</v>
      </c>
      <c r="O56" s="13" t="n">
        <v>988000</v>
      </c>
      <c r="P56" s="13" t="n">
        <v>3000</v>
      </c>
    </row>
    <row r="57" customFormat="false" ht="15.5" hidden="false" customHeight="false" outlineLevel="0" collapsed="false">
      <c r="A57" s="4" t="s">
        <v>428</v>
      </c>
      <c r="B57" s="13" t="s">
        <v>341</v>
      </c>
      <c r="C57" s="13" t="s">
        <v>697</v>
      </c>
      <c r="D57" s="13" t="s">
        <v>543</v>
      </c>
      <c r="E57" s="13" t="s">
        <v>462</v>
      </c>
      <c r="F57" s="13" t="n">
        <v>42.7</v>
      </c>
      <c r="G57" s="13" t="s">
        <v>513</v>
      </c>
      <c r="H57" s="13" t="n">
        <v>46.6</v>
      </c>
      <c r="I57" s="13" t="n">
        <v>14.5</v>
      </c>
      <c r="J57" s="13" t="s">
        <v>515</v>
      </c>
      <c r="K57" s="13" t="n">
        <v>17.1</v>
      </c>
      <c r="L57" s="13" t="n">
        <v>8.7</v>
      </c>
      <c r="M57" s="13" t="s">
        <v>168</v>
      </c>
      <c r="N57" s="13" t="n">
        <v>11</v>
      </c>
      <c r="O57" s="13" t="n">
        <v>274000</v>
      </c>
      <c r="P57" s="13" t="n">
        <v>1000</v>
      </c>
    </row>
    <row r="58" customFormat="false" ht="15.5" hidden="false" customHeight="false" outlineLevel="0" collapsed="false">
      <c r="A58" s="4" t="s">
        <v>428</v>
      </c>
      <c r="B58" s="13" t="s">
        <v>453</v>
      </c>
      <c r="C58" s="13" t="s">
        <v>349</v>
      </c>
      <c r="D58" s="13" t="s">
        <v>369</v>
      </c>
      <c r="E58" s="13" t="s">
        <v>529</v>
      </c>
      <c r="F58" s="13" t="n">
        <v>45.9</v>
      </c>
      <c r="G58" s="13" t="s">
        <v>1037</v>
      </c>
      <c r="H58" s="13" t="n">
        <v>49.1</v>
      </c>
      <c r="I58" s="13" t="n">
        <v>16.5</v>
      </c>
      <c r="J58" s="13" t="s">
        <v>497</v>
      </c>
      <c r="K58" s="13" t="n">
        <v>18.8</v>
      </c>
      <c r="L58" s="13" t="n">
        <v>9.1</v>
      </c>
      <c r="M58" s="13" t="s">
        <v>375</v>
      </c>
      <c r="N58" s="13" t="n">
        <v>11</v>
      </c>
      <c r="O58" s="13" t="n">
        <v>553000</v>
      </c>
      <c r="P58" s="13" t="n">
        <v>1300</v>
      </c>
    </row>
    <row r="59" customFormat="false" ht="15.5" hidden="false" customHeight="false" outlineLevel="0" collapsed="false">
      <c r="A59" s="4" t="s">
        <v>428</v>
      </c>
      <c r="B59" s="13" t="s">
        <v>457</v>
      </c>
      <c r="C59" s="13" t="s">
        <v>161</v>
      </c>
      <c r="D59" s="13" t="s">
        <v>170</v>
      </c>
      <c r="E59" s="13" t="s">
        <v>374</v>
      </c>
      <c r="F59" s="13" t="n">
        <v>45.1</v>
      </c>
      <c r="G59" s="13" t="s">
        <v>538</v>
      </c>
      <c r="H59" s="13" t="n">
        <v>47.7</v>
      </c>
      <c r="I59" s="13" t="n">
        <v>19.5</v>
      </c>
      <c r="J59" s="13" t="s">
        <v>667</v>
      </c>
      <c r="K59" s="13" t="n">
        <v>21.6</v>
      </c>
      <c r="L59" s="13" t="n">
        <v>6.8</v>
      </c>
      <c r="M59" s="13" t="s">
        <v>169</v>
      </c>
      <c r="N59" s="13" t="n">
        <v>8.1</v>
      </c>
      <c r="O59" s="13" t="n">
        <v>759000</v>
      </c>
      <c r="P59" s="13" t="n">
        <v>2100</v>
      </c>
    </row>
    <row r="60" customFormat="false" ht="15.5" hidden="false" customHeight="false" outlineLevel="0" collapsed="false">
      <c r="A60" s="4" t="s">
        <v>428</v>
      </c>
      <c r="B60" s="13" t="s">
        <v>460</v>
      </c>
      <c r="C60" s="13" t="s">
        <v>481</v>
      </c>
      <c r="D60" s="13" t="s">
        <v>649</v>
      </c>
      <c r="E60" s="13" t="s">
        <v>274</v>
      </c>
      <c r="F60" s="13" t="n">
        <v>63.5</v>
      </c>
      <c r="G60" s="13" t="s">
        <v>1074</v>
      </c>
      <c r="H60" s="13" t="n">
        <v>70.8</v>
      </c>
      <c r="I60" s="13" t="n">
        <v>10</v>
      </c>
      <c r="J60" s="13" t="s">
        <v>232</v>
      </c>
      <c r="K60" s="13" t="n">
        <v>15.3</v>
      </c>
      <c r="L60" s="13" t="n">
        <v>4.2</v>
      </c>
      <c r="M60" s="13" t="s">
        <v>139</v>
      </c>
      <c r="N60" s="13" t="n">
        <v>6.5</v>
      </c>
      <c r="O60" s="13" t="n">
        <v>19000</v>
      </c>
      <c r="P60" s="13" t="n">
        <v>300</v>
      </c>
    </row>
    <row r="61" customFormat="false" ht="15.5" hidden="false" customHeight="false" outlineLevel="0" collapsed="false">
      <c r="A61" s="4" t="s">
        <v>428</v>
      </c>
      <c r="B61" s="13" t="s">
        <v>463</v>
      </c>
      <c r="C61" s="13" t="s">
        <v>700</v>
      </c>
      <c r="D61" s="13" t="s">
        <v>470</v>
      </c>
      <c r="E61" s="13" t="s">
        <v>252</v>
      </c>
      <c r="F61" s="13" t="n">
        <v>57.2</v>
      </c>
      <c r="G61" s="13" t="s">
        <v>929</v>
      </c>
      <c r="H61" s="13" t="n">
        <v>66.1</v>
      </c>
      <c r="I61" s="13" t="n">
        <v>16.5</v>
      </c>
      <c r="J61" s="13" t="s">
        <v>349</v>
      </c>
      <c r="K61" s="13" t="n">
        <v>22.4</v>
      </c>
      <c r="L61" s="13" t="n">
        <v>5.1</v>
      </c>
      <c r="M61" s="13" t="s">
        <v>569</v>
      </c>
      <c r="N61" s="13" t="n">
        <v>7.5</v>
      </c>
      <c r="O61" s="13" t="n">
        <v>19000</v>
      </c>
      <c r="P61" s="13" t="n">
        <v>300</v>
      </c>
    </row>
    <row r="62" customFormat="false" ht="15.5" hidden="false" customHeight="false" outlineLevel="0" collapsed="false">
      <c r="A62" s="4" t="s">
        <v>428</v>
      </c>
      <c r="B62" s="13" t="s">
        <v>467</v>
      </c>
      <c r="C62" s="13" t="s">
        <v>283</v>
      </c>
      <c r="D62" s="13" t="s">
        <v>573</v>
      </c>
      <c r="E62" s="13" t="s">
        <v>217</v>
      </c>
      <c r="F62" s="13" t="n">
        <v>45.1</v>
      </c>
      <c r="G62" s="13" t="s">
        <v>381</v>
      </c>
      <c r="H62" s="13" t="n">
        <v>48.6</v>
      </c>
      <c r="I62" s="13" t="n">
        <v>20.6</v>
      </c>
      <c r="J62" s="13" t="s">
        <v>564</v>
      </c>
      <c r="K62" s="13" t="n">
        <v>23.4</v>
      </c>
      <c r="L62" s="13" t="n">
        <v>10</v>
      </c>
      <c r="M62" s="13" t="s">
        <v>559</v>
      </c>
      <c r="N62" s="13" t="n">
        <v>12.1</v>
      </c>
      <c r="O62" s="13" t="n">
        <v>348000</v>
      </c>
      <c r="P62" s="13" t="n">
        <v>1000</v>
      </c>
    </row>
    <row r="63" customFormat="false" ht="15.5" hidden="false" customHeight="false" outlineLevel="0" collapsed="false">
      <c r="A63" s="4" t="s">
        <v>428</v>
      </c>
      <c r="B63" s="13" t="s">
        <v>471</v>
      </c>
      <c r="C63" s="13" t="s">
        <v>178</v>
      </c>
      <c r="D63" s="13" t="s">
        <v>649</v>
      </c>
      <c r="E63" s="13" t="s">
        <v>439</v>
      </c>
      <c r="F63" s="13" t="n">
        <v>50.2</v>
      </c>
      <c r="G63" s="13" t="s">
        <v>444</v>
      </c>
      <c r="H63" s="13" t="n">
        <v>57.6</v>
      </c>
      <c r="I63" s="13" t="n">
        <v>15.3</v>
      </c>
      <c r="J63" s="13" t="s">
        <v>262</v>
      </c>
      <c r="K63" s="13" t="n">
        <v>20.2</v>
      </c>
      <c r="L63" s="13" t="n">
        <v>7.2</v>
      </c>
      <c r="M63" s="13" t="s">
        <v>173</v>
      </c>
      <c r="N63" s="13" t="n">
        <v>10.4</v>
      </c>
      <c r="O63" s="13" t="n">
        <v>22000</v>
      </c>
      <c r="P63" s="13" t="n">
        <v>300</v>
      </c>
    </row>
    <row r="64" customFormat="false" ht="29" hidden="false" customHeight="false" outlineLevel="0" collapsed="false">
      <c r="A64" s="4" t="s">
        <v>472</v>
      </c>
      <c r="B64" s="13" t="s">
        <v>473</v>
      </c>
      <c r="C64" s="13" t="s">
        <v>629</v>
      </c>
      <c r="D64" s="13" t="s">
        <v>269</v>
      </c>
      <c r="E64" s="13" t="s">
        <v>543</v>
      </c>
      <c r="F64" s="13" t="n">
        <v>45</v>
      </c>
      <c r="G64" s="13" t="s">
        <v>1108</v>
      </c>
      <c r="H64" s="13" t="n">
        <v>47.3</v>
      </c>
      <c r="I64" s="13" t="n">
        <v>18.2</v>
      </c>
      <c r="J64" s="13" t="s">
        <v>273</v>
      </c>
      <c r="K64" s="13" t="n">
        <v>19.9</v>
      </c>
      <c r="L64" s="13" t="n">
        <v>10.2</v>
      </c>
      <c r="M64" s="13" t="s">
        <v>217</v>
      </c>
      <c r="N64" s="13" t="n">
        <v>11.6</v>
      </c>
      <c r="O64" s="13" t="n">
        <v>582000</v>
      </c>
      <c r="P64" s="13" t="n">
        <v>2500</v>
      </c>
    </row>
    <row r="65" customFormat="false" ht="29" hidden="false" customHeight="false" outlineLevel="0" collapsed="false">
      <c r="A65" s="4" t="s">
        <v>472</v>
      </c>
      <c r="B65" s="13" t="s">
        <v>478</v>
      </c>
      <c r="C65" s="13" t="s">
        <v>374</v>
      </c>
      <c r="D65" s="13" t="s">
        <v>369</v>
      </c>
      <c r="E65" s="13" t="s">
        <v>149</v>
      </c>
      <c r="F65" s="13" t="n">
        <v>50.5</v>
      </c>
      <c r="G65" s="13" t="s">
        <v>1112</v>
      </c>
      <c r="H65" s="13" t="n">
        <v>52.9</v>
      </c>
      <c r="I65" s="13" t="n">
        <v>17.2</v>
      </c>
      <c r="J65" s="13" t="s">
        <v>178</v>
      </c>
      <c r="K65" s="13" t="n">
        <v>19</v>
      </c>
      <c r="L65" s="13" t="n">
        <v>7.3</v>
      </c>
      <c r="M65" s="13" t="s">
        <v>134</v>
      </c>
      <c r="N65" s="13" t="n">
        <v>8.5</v>
      </c>
      <c r="O65" s="13" t="n">
        <v>893000</v>
      </c>
      <c r="P65" s="13" t="n">
        <v>2100</v>
      </c>
    </row>
    <row r="66" customFormat="false" ht="29" hidden="false" customHeight="false" outlineLevel="0" collapsed="false">
      <c r="A66" s="4" t="s">
        <v>472</v>
      </c>
      <c r="B66" s="13" t="s">
        <v>482</v>
      </c>
      <c r="C66" s="13" t="s">
        <v>424</v>
      </c>
      <c r="D66" s="13" t="s">
        <v>416</v>
      </c>
      <c r="E66" s="13" t="s">
        <v>495</v>
      </c>
      <c r="F66" s="13" t="n">
        <v>47.9</v>
      </c>
      <c r="G66" s="13" t="s">
        <v>1022</v>
      </c>
      <c r="H66" s="13" t="n">
        <v>51.5</v>
      </c>
      <c r="I66" s="13" t="n">
        <v>18.2</v>
      </c>
      <c r="J66" s="13" t="s">
        <v>908</v>
      </c>
      <c r="K66" s="13" t="n">
        <v>20.9</v>
      </c>
      <c r="L66" s="13" t="n">
        <v>8.2</v>
      </c>
      <c r="M66" s="13" t="s">
        <v>202</v>
      </c>
      <c r="N66" s="13" t="n">
        <v>10</v>
      </c>
      <c r="O66" s="13" t="n">
        <v>649000</v>
      </c>
      <c r="P66" s="13" t="n">
        <v>1100</v>
      </c>
    </row>
    <row r="67" customFormat="false" ht="29" hidden="false" customHeight="false" outlineLevel="0" collapsed="false">
      <c r="A67" s="4" t="s">
        <v>472</v>
      </c>
      <c r="B67" s="13" t="s">
        <v>486</v>
      </c>
      <c r="C67" s="13" t="s">
        <v>584</v>
      </c>
      <c r="D67" s="13" t="s">
        <v>148</v>
      </c>
      <c r="E67" s="13" t="s">
        <v>485</v>
      </c>
      <c r="F67" s="13" t="n">
        <v>44.9</v>
      </c>
      <c r="G67" s="13" t="s">
        <v>548</v>
      </c>
      <c r="H67" s="13" t="n">
        <v>49.7</v>
      </c>
      <c r="I67" s="13" t="n">
        <v>16.2</v>
      </c>
      <c r="J67" s="13" t="s">
        <v>498</v>
      </c>
      <c r="K67" s="13" t="n">
        <v>19.5</v>
      </c>
      <c r="L67" s="13" t="n">
        <v>10.7</v>
      </c>
      <c r="M67" s="13" t="s">
        <v>339</v>
      </c>
      <c r="N67" s="13" t="n">
        <v>14.5</v>
      </c>
      <c r="O67" s="13" t="n">
        <v>138000</v>
      </c>
      <c r="P67" s="13" t="n">
        <v>600</v>
      </c>
    </row>
    <row r="68" customFormat="false" ht="29" hidden="false" customHeight="false" outlineLevel="0" collapsed="false">
      <c r="A68" s="4" t="s">
        <v>472</v>
      </c>
      <c r="B68" s="13" t="s">
        <v>491</v>
      </c>
      <c r="C68" s="13" t="s">
        <v>895</v>
      </c>
      <c r="D68" s="13" t="s">
        <v>374</v>
      </c>
      <c r="E68" s="13" t="s">
        <v>351</v>
      </c>
      <c r="F68" s="13" t="n">
        <v>46.5</v>
      </c>
      <c r="G68" s="13" t="s">
        <v>511</v>
      </c>
      <c r="H68" s="13" t="n">
        <v>49.3</v>
      </c>
      <c r="I68" s="13" t="n">
        <v>16.6</v>
      </c>
      <c r="J68" s="13" t="s">
        <v>393</v>
      </c>
      <c r="K68" s="13" t="n">
        <v>18.6</v>
      </c>
      <c r="L68" s="13" t="n">
        <v>6.7</v>
      </c>
      <c r="M68" s="13" t="s">
        <v>305</v>
      </c>
      <c r="N68" s="13" t="n">
        <v>8.1</v>
      </c>
      <c r="O68" s="13" t="n">
        <v>652000</v>
      </c>
      <c r="P68" s="13" t="n">
        <v>1600</v>
      </c>
    </row>
    <row r="69" customFormat="false" ht="29" hidden="false" customHeight="false" outlineLevel="0" collapsed="false">
      <c r="A69" s="4" t="s">
        <v>472</v>
      </c>
      <c r="B69" s="13" t="s">
        <v>493</v>
      </c>
      <c r="C69" s="13" t="s">
        <v>598</v>
      </c>
      <c r="D69" s="13" t="s">
        <v>159</v>
      </c>
      <c r="E69" s="13" t="s">
        <v>966</v>
      </c>
      <c r="F69" s="13" t="n">
        <v>49.5</v>
      </c>
      <c r="G69" s="13" t="s">
        <v>386</v>
      </c>
      <c r="H69" s="13" t="n">
        <v>54.1</v>
      </c>
      <c r="I69" s="13" t="n">
        <v>19.9</v>
      </c>
      <c r="J69" s="13" t="s">
        <v>382</v>
      </c>
      <c r="K69" s="13" t="n">
        <v>23.7</v>
      </c>
      <c r="L69" s="13" t="n">
        <v>8.5</v>
      </c>
      <c r="M69" s="13" t="s">
        <v>536</v>
      </c>
      <c r="N69" s="13" t="n">
        <v>11.2</v>
      </c>
      <c r="O69" s="13" t="n">
        <v>329000</v>
      </c>
      <c r="P69" s="13" t="n">
        <v>600</v>
      </c>
    </row>
    <row r="70" customFormat="false" ht="29" hidden="false" customHeight="false" outlineLevel="0" collapsed="false">
      <c r="A70" s="4" t="s">
        <v>472</v>
      </c>
      <c r="B70" s="13" t="s">
        <v>496</v>
      </c>
      <c r="C70" s="13" t="s">
        <v>632</v>
      </c>
      <c r="D70" s="13" t="s">
        <v>344</v>
      </c>
      <c r="E70" s="13" t="s">
        <v>303</v>
      </c>
      <c r="F70" s="13" t="n">
        <v>43.3</v>
      </c>
      <c r="G70" s="13" t="s">
        <v>166</v>
      </c>
      <c r="H70" s="13" t="n">
        <v>45.2</v>
      </c>
      <c r="I70" s="13" t="n">
        <v>17.9</v>
      </c>
      <c r="J70" s="13" t="s">
        <v>255</v>
      </c>
      <c r="K70" s="13" t="n">
        <v>19.5</v>
      </c>
      <c r="L70" s="13" t="n">
        <v>6.6</v>
      </c>
      <c r="M70" s="13" t="s">
        <v>169</v>
      </c>
      <c r="N70" s="13" t="n">
        <v>7.6</v>
      </c>
      <c r="O70" s="13" t="n">
        <v>466000</v>
      </c>
      <c r="P70" s="13" t="n">
        <v>3100</v>
      </c>
    </row>
    <row r="71" customFormat="false" ht="29" hidden="false" customHeight="false" outlineLevel="0" collapsed="false">
      <c r="A71" s="4" t="s">
        <v>472</v>
      </c>
      <c r="B71" s="13" t="s">
        <v>504</v>
      </c>
      <c r="C71" s="13" t="s">
        <v>159</v>
      </c>
      <c r="D71" s="13" t="s">
        <v>136</v>
      </c>
      <c r="E71" s="13" t="s">
        <v>649</v>
      </c>
      <c r="F71" s="13" t="n">
        <v>44.2</v>
      </c>
      <c r="G71" s="13" t="s">
        <v>661</v>
      </c>
      <c r="H71" s="13" t="n">
        <v>46.2</v>
      </c>
      <c r="I71" s="13" t="n">
        <v>22.9</v>
      </c>
      <c r="J71" s="13" t="s">
        <v>612</v>
      </c>
      <c r="K71" s="13" t="n">
        <v>24.5</v>
      </c>
      <c r="L71" s="13" t="n">
        <v>8.8</v>
      </c>
      <c r="M71" s="13" t="s">
        <v>242</v>
      </c>
      <c r="N71" s="13" t="n">
        <v>9.9</v>
      </c>
      <c r="O71" s="13" t="n">
        <v>847000</v>
      </c>
      <c r="P71" s="13" t="n">
        <v>3000</v>
      </c>
    </row>
    <row r="72" customFormat="false" ht="15.5" hidden="false" customHeight="false" outlineLevel="0" collapsed="false">
      <c r="A72" s="4" t="s">
        <v>508</v>
      </c>
      <c r="B72" s="13" t="s">
        <v>509</v>
      </c>
      <c r="C72" s="13" t="s">
        <v>217</v>
      </c>
      <c r="D72" s="13" t="s">
        <v>595</v>
      </c>
      <c r="E72" s="13" t="s">
        <v>357</v>
      </c>
      <c r="F72" s="13" t="n">
        <v>45.6</v>
      </c>
      <c r="G72" s="13" t="s">
        <v>558</v>
      </c>
      <c r="H72" s="13" t="n">
        <v>47.2</v>
      </c>
      <c r="I72" s="13" t="n">
        <v>20.8</v>
      </c>
      <c r="J72" s="13" t="s">
        <v>469</v>
      </c>
      <c r="K72" s="13" t="n">
        <v>22</v>
      </c>
      <c r="L72" s="13" t="n">
        <v>7.8</v>
      </c>
      <c r="M72" s="13" t="s">
        <v>339</v>
      </c>
      <c r="N72" s="13" t="n">
        <v>8.6</v>
      </c>
      <c r="O72" s="13" t="n">
        <v>1618000</v>
      </c>
      <c r="P72" s="13" t="n">
        <v>6200</v>
      </c>
    </row>
    <row r="73" customFormat="false" ht="15.5" hidden="false" customHeight="false" outlineLevel="0" collapsed="false">
      <c r="A73" s="4" t="s">
        <v>508</v>
      </c>
      <c r="B73" s="13" t="s">
        <v>512</v>
      </c>
      <c r="C73" s="13" t="s">
        <v>433</v>
      </c>
      <c r="D73" s="13" t="s">
        <v>284</v>
      </c>
      <c r="E73" s="13" t="s">
        <v>490</v>
      </c>
      <c r="F73" s="13" t="n">
        <v>52</v>
      </c>
      <c r="G73" s="13" t="s">
        <v>827</v>
      </c>
      <c r="H73" s="13" t="n">
        <v>54</v>
      </c>
      <c r="I73" s="13" t="n">
        <v>17</v>
      </c>
      <c r="J73" s="13" t="s">
        <v>908</v>
      </c>
      <c r="K73" s="13" t="n">
        <v>18.4</v>
      </c>
      <c r="L73" s="13" t="n">
        <v>7.2</v>
      </c>
      <c r="M73" s="13" t="s">
        <v>241</v>
      </c>
      <c r="N73" s="13" t="n">
        <v>8.2</v>
      </c>
      <c r="O73" s="13" t="n">
        <v>1424000</v>
      </c>
      <c r="P73" s="13" t="n">
        <v>3600</v>
      </c>
    </row>
    <row r="74" customFormat="false" ht="15.5" hidden="false" customHeight="false" outlineLevel="0" collapsed="false">
      <c r="A74" s="4" t="s">
        <v>508</v>
      </c>
      <c r="B74" s="13" t="s">
        <v>516</v>
      </c>
      <c r="C74" s="13" t="s">
        <v>284</v>
      </c>
      <c r="D74" s="13" t="s">
        <v>159</v>
      </c>
      <c r="E74" s="13" t="s">
        <v>147</v>
      </c>
      <c r="F74" s="13" t="n">
        <v>41.5</v>
      </c>
      <c r="G74" s="13" t="s">
        <v>328</v>
      </c>
      <c r="H74" s="13" t="n">
        <v>43.6</v>
      </c>
      <c r="I74" s="13" t="n">
        <v>20.3</v>
      </c>
      <c r="J74" s="13" t="s">
        <v>216</v>
      </c>
      <c r="K74" s="13" t="n">
        <v>22.2</v>
      </c>
      <c r="L74" s="13" t="n">
        <v>11.3</v>
      </c>
      <c r="M74" s="13" t="s">
        <v>276</v>
      </c>
      <c r="N74" s="13" t="n">
        <v>12.6</v>
      </c>
      <c r="O74" s="13" t="n">
        <v>905000</v>
      </c>
      <c r="P74" s="13" t="n">
        <v>3200</v>
      </c>
    </row>
    <row r="75" customFormat="false" ht="15.5" hidden="false" customHeight="false" outlineLevel="0" collapsed="false">
      <c r="A75" s="4" t="s">
        <v>508</v>
      </c>
      <c r="B75" s="13" t="s">
        <v>518</v>
      </c>
      <c r="C75" s="13" t="s">
        <v>316</v>
      </c>
      <c r="D75" s="13" t="s">
        <v>424</v>
      </c>
      <c r="E75" s="13" t="s">
        <v>635</v>
      </c>
      <c r="F75" s="13" t="n">
        <v>44.8</v>
      </c>
      <c r="G75" s="13" t="s">
        <v>396</v>
      </c>
      <c r="H75" s="13" t="n">
        <v>47.7</v>
      </c>
      <c r="I75" s="13" t="n">
        <v>14.8</v>
      </c>
      <c r="J75" s="13" t="s">
        <v>529</v>
      </c>
      <c r="K75" s="13" t="n">
        <v>16.8</v>
      </c>
      <c r="L75" s="13" t="n">
        <v>6.2</v>
      </c>
      <c r="M75" s="13" t="s">
        <v>248</v>
      </c>
      <c r="N75" s="13" t="n">
        <v>7.6</v>
      </c>
      <c r="O75" s="13" t="n">
        <v>597000</v>
      </c>
      <c r="P75" s="13" t="n">
        <v>1600</v>
      </c>
    </row>
    <row r="76" customFormat="false" ht="15.5" hidden="false" customHeight="false" outlineLevel="0" collapsed="false">
      <c r="A76" s="4" t="s">
        <v>519</v>
      </c>
      <c r="B76" s="13" t="s">
        <v>520</v>
      </c>
      <c r="C76" s="13" t="s">
        <v>225</v>
      </c>
      <c r="D76" s="13" t="s">
        <v>344</v>
      </c>
      <c r="E76" s="13" t="s">
        <v>424</v>
      </c>
      <c r="F76" s="13" t="n">
        <v>47.8</v>
      </c>
      <c r="G76" s="13" t="s">
        <v>1032</v>
      </c>
      <c r="H76" s="13" t="n">
        <v>49.2</v>
      </c>
      <c r="I76" s="13" t="n">
        <v>18.1</v>
      </c>
      <c r="J76" s="13" t="s">
        <v>644</v>
      </c>
      <c r="K76" s="13" t="n">
        <v>19.3</v>
      </c>
      <c r="L76" s="13" t="n">
        <v>8.2</v>
      </c>
      <c r="M76" s="13" t="s">
        <v>210</v>
      </c>
      <c r="N76" s="13" t="n">
        <v>9</v>
      </c>
      <c r="O76" s="13" t="n">
        <v>1873000</v>
      </c>
      <c r="P76" s="13" t="n">
        <v>6600</v>
      </c>
    </row>
    <row r="77" customFormat="false" ht="15.5" hidden="false" customHeight="false" outlineLevel="0" collapsed="false">
      <c r="A77" s="4" t="s">
        <v>519</v>
      </c>
      <c r="B77" s="13" t="s">
        <v>523</v>
      </c>
      <c r="C77" s="13" t="s">
        <v>225</v>
      </c>
      <c r="D77" s="13" t="s">
        <v>383</v>
      </c>
      <c r="E77" s="13" t="s">
        <v>349</v>
      </c>
      <c r="F77" s="13" t="n">
        <v>49.1</v>
      </c>
      <c r="G77" s="13" t="s">
        <v>1106</v>
      </c>
      <c r="H77" s="13" t="n">
        <v>51.1</v>
      </c>
      <c r="I77" s="13" t="n">
        <v>20.2</v>
      </c>
      <c r="J77" s="13" t="s">
        <v>260</v>
      </c>
      <c r="K77" s="13" t="n">
        <v>21.7</v>
      </c>
      <c r="L77" s="13" t="n">
        <v>7.5</v>
      </c>
      <c r="M77" s="13" t="s">
        <v>168</v>
      </c>
      <c r="N77" s="13" t="n">
        <v>8.6</v>
      </c>
      <c r="O77" s="13" t="n">
        <v>1326000</v>
      </c>
      <c r="P77" s="13" t="n">
        <v>3500</v>
      </c>
    </row>
    <row r="78" customFormat="false" ht="15.5" hidden="false" customHeight="false" outlineLevel="0" collapsed="false">
      <c r="A78" s="4" t="s">
        <v>519</v>
      </c>
      <c r="B78" s="13" t="s">
        <v>524</v>
      </c>
      <c r="C78" s="13" t="s">
        <v>591</v>
      </c>
      <c r="D78" s="13" t="s">
        <v>334</v>
      </c>
      <c r="E78" s="13" t="s">
        <v>351</v>
      </c>
      <c r="F78" s="13" t="n">
        <v>46.1</v>
      </c>
      <c r="G78" s="13" t="s">
        <v>396</v>
      </c>
      <c r="H78" s="13" t="n">
        <v>50.3</v>
      </c>
      <c r="I78" s="13" t="n">
        <v>19.6</v>
      </c>
      <c r="J78" s="13" t="s">
        <v>459</v>
      </c>
      <c r="K78" s="13" t="n">
        <v>23</v>
      </c>
      <c r="L78" s="13" t="n">
        <v>9.4</v>
      </c>
      <c r="M78" s="13" t="s">
        <v>470</v>
      </c>
      <c r="N78" s="13" t="n">
        <v>11.8</v>
      </c>
      <c r="O78" s="13" t="n">
        <v>379000</v>
      </c>
      <c r="P78" s="13" t="n">
        <v>800</v>
      </c>
    </row>
    <row r="79" customFormat="false" ht="15.5" hidden="false" customHeight="false" outlineLevel="0" collapsed="false">
      <c r="A79" s="4" t="s">
        <v>519</v>
      </c>
      <c r="B79" s="13" t="s">
        <v>527</v>
      </c>
      <c r="C79" s="13" t="s">
        <v>374</v>
      </c>
      <c r="D79" s="13" t="s">
        <v>217</v>
      </c>
      <c r="E79" s="13" t="s">
        <v>490</v>
      </c>
      <c r="F79" s="13" t="n">
        <v>41.7</v>
      </c>
      <c r="G79" s="13" t="s">
        <v>582</v>
      </c>
      <c r="H79" s="13" t="n">
        <v>43.7</v>
      </c>
      <c r="I79" s="13" t="n">
        <v>17.4</v>
      </c>
      <c r="J79" s="13" t="s">
        <v>362</v>
      </c>
      <c r="K79" s="13" t="n">
        <v>19</v>
      </c>
      <c r="L79" s="13" t="n">
        <v>8.2</v>
      </c>
      <c r="M79" s="13" t="s">
        <v>470</v>
      </c>
      <c r="N79" s="13" t="n">
        <v>9.4</v>
      </c>
      <c r="O79" s="13" t="n">
        <v>978000</v>
      </c>
      <c r="P79" s="13" t="n">
        <v>3700</v>
      </c>
    </row>
    <row r="80" customFormat="false" ht="29" hidden="false" customHeight="false" outlineLevel="0" collapsed="false">
      <c r="A80" s="4" t="s">
        <v>530</v>
      </c>
      <c r="B80" s="13" t="s">
        <v>531</v>
      </c>
      <c r="C80" s="13" t="s">
        <v>225</v>
      </c>
      <c r="D80" s="13" t="s">
        <v>649</v>
      </c>
      <c r="E80" s="13" t="s">
        <v>433</v>
      </c>
      <c r="F80" s="13" t="n">
        <v>46.8</v>
      </c>
      <c r="G80" s="13" t="s">
        <v>1043</v>
      </c>
      <c r="H80" s="13" t="n">
        <v>48</v>
      </c>
      <c r="I80" s="13" t="n">
        <v>19.9</v>
      </c>
      <c r="J80" s="13" t="s">
        <v>282</v>
      </c>
      <c r="K80" s="13" t="n">
        <v>20.8</v>
      </c>
      <c r="L80" s="13" t="n">
        <v>8.6</v>
      </c>
      <c r="M80" s="13" t="s">
        <v>595</v>
      </c>
      <c r="N80" s="13" t="n">
        <v>9.2</v>
      </c>
      <c r="O80" s="13" t="n">
        <v>3436000</v>
      </c>
      <c r="P80" s="13" t="n">
        <v>11400</v>
      </c>
    </row>
    <row r="81" customFormat="false" ht="29" hidden="false" customHeight="false" outlineLevel="0" collapsed="false">
      <c r="A81" s="4" t="s">
        <v>530</v>
      </c>
      <c r="B81" s="13" t="s">
        <v>534</v>
      </c>
      <c r="C81" s="13" t="s">
        <v>170</v>
      </c>
      <c r="D81" s="13" t="s">
        <v>536</v>
      </c>
      <c r="E81" s="13" t="s">
        <v>369</v>
      </c>
      <c r="F81" s="13" t="n">
        <v>49.1</v>
      </c>
      <c r="G81" s="13" t="s">
        <v>600</v>
      </c>
      <c r="H81" s="13" t="n">
        <v>51.9</v>
      </c>
      <c r="I81" s="13" t="n">
        <v>17.8</v>
      </c>
      <c r="J81" s="13" t="s">
        <v>343</v>
      </c>
      <c r="K81" s="13" t="n">
        <v>19.9</v>
      </c>
      <c r="L81" s="13" t="n">
        <v>7.1</v>
      </c>
      <c r="M81" s="13" t="s">
        <v>169</v>
      </c>
      <c r="N81" s="13" t="n">
        <v>8.5</v>
      </c>
      <c r="O81" s="13" t="n">
        <v>554000</v>
      </c>
      <c r="P81" s="13" t="n">
        <v>1900</v>
      </c>
    </row>
    <row r="82" customFormat="false" ht="29" hidden="false" customHeight="false" outlineLevel="0" collapsed="false">
      <c r="A82" s="4" t="s">
        <v>530</v>
      </c>
      <c r="B82" s="13" t="s">
        <v>537</v>
      </c>
      <c r="C82" s="13" t="s">
        <v>475</v>
      </c>
      <c r="D82" s="13" t="s">
        <v>629</v>
      </c>
      <c r="E82" s="13" t="s">
        <v>635</v>
      </c>
      <c r="F82" s="13" t="n">
        <v>43.3</v>
      </c>
      <c r="G82" s="13" t="s">
        <v>312</v>
      </c>
      <c r="H82" s="13" t="n">
        <v>48.1</v>
      </c>
      <c r="I82" s="13" t="n">
        <v>14.6</v>
      </c>
      <c r="J82" s="13" t="s">
        <v>149</v>
      </c>
      <c r="K82" s="13" t="n">
        <v>17.9</v>
      </c>
      <c r="L82" s="13" t="n">
        <v>8.5</v>
      </c>
      <c r="M82" s="13" t="s">
        <v>412</v>
      </c>
      <c r="N82" s="13" t="n">
        <v>11.8</v>
      </c>
      <c r="O82" s="13" t="n">
        <v>212000</v>
      </c>
      <c r="P82" s="13" t="n">
        <v>600</v>
      </c>
    </row>
    <row r="83" customFormat="false" ht="29" hidden="false" customHeight="false" outlineLevel="0" collapsed="false">
      <c r="A83" s="4" t="s">
        <v>530</v>
      </c>
      <c r="B83" s="13" t="s">
        <v>540</v>
      </c>
      <c r="C83" s="13" t="s">
        <v>617</v>
      </c>
      <c r="D83" s="13" t="s">
        <v>584</v>
      </c>
      <c r="E83" s="13" t="s">
        <v>933</v>
      </c>
      <c r="F83" s="13" t="n">
        <v>44.3</v>
      </c>
      <c r="G83" s="13" t="s">
        <v>566</v>
      </c>
      <c r="H83" s="13" t="n">
        <v>48.3</v>
      </c>
      <c r="I83" s="13" t="n">
        <v>10.6</v>
      </c>
      <c r="J83" s="13" t="s">
        <v>559</v>
      </c>
      <c r="K83" s="13" t="n">
        <v>13.3</v>
      </c>
      <c r="L83" s="13" t="n">
        <v>4.9</v>
      </c>
      <c r="M83" s="13" t="s">
        <v>356</v>
      </c>
      <c r="N83" s="13" t="n">
        <v>6.7</v>
      </c>
      <c r="O83" s="13" t="n">
        <v>352000</v>
      </c>
      <c r="P83" s="13" t="n">
        <v>800</v>
      </c>
    </row>
    <row r="84" customFormat="false" ht="15.5" hidden="false" customHeight="false" outlineLevel="0" collapsed="false">
      <c r="A84" s="4" t="s">
        <v>544</v>
      </c>
      <c r="B84" s="13" t="s">
        <v>545</v>
      </c>
      <c r="C84" s="13" t="s">
        <v>225</v>
      </c>
      <c r="D84" s="13" t="s">
        <v>649</v>
      </c>
      <c r="E84" s="13" t="s">
        <v>433</v>
      </c>
      <c r="F84" s="13" t="n">
        <v>47</v>
      </c>
      <c r="G84" s="13" t="s">
        <v>829</v>
      </c>
      <c r="H84" s="13" t="n">
        <v>48.1</v>
      </c>
      <c r="I84" s="13" t="n">
        <v>20.1</v>
      </c>
      <c r="J84" s="13" t="s">
        <v>133</v>
      </c>
      <c r="K84" s="13" t="n">
        <v>21</v>
      </c>
      <c r="L84" s="13" t="n">
        <v>8.4</v>
      </c>
      <c r="M84" s="13" t="s">
        <v>242</v>
      </c>
      <c r="N84" s="13" t="n">
        <v>9</v>
      </c>
      <c r="O84" s="13" t="n">
        <v>3365000</v>
      </c>
      <c r="P84" s="13" t="n">
        <v>11100</v>
      </c>
    </row>
    <row r="85" customFormat="false" ht="15.5" hidden="false" customHeight="false" outlineLevel="0" collapsed="false">
      <c r="A85" s="4" t="s">
        <v>544</v>
      </c>
      <c r="B85" s="13" t="s">
        <v>547</v>
      </c>
      <c r="C85" s="13" t="s">
        <v>170</v>
      </c>
      <c r="D85" s="13" t="s">
        <v>536</v>
      </c>
      <c r="E85" s="13" t="s">
        <v>369</v>
      </c>
      <c r="F85" s="13" t="n">
        <v>49</v>
      </c>
      <c r="G85" s="13" t="s">
        <v>1032</v>
      </c>
      <c r="H85" s="13" t="n">
        <v>51.7</v>
      </c>
      <c r="I85" s="13" t="n">
        <v>17.5</v>
      </c>
      <c r="J85" s="13" t="s">
        <v>908</v>
      </c>
      <c r="K85" s="13" t="n">
        <v>19.4</v>
      </c>
      <c r="L85" s="13" t="n">
        <v>8.4</v>
      </c>
      <c r="M85" s="13" t="s">
        <v>269</v>
      </c>
      <c r="N85" s="13" t="n">
        <v>10</v>
      </c>
      <c r="O85" s="13" t="n">
        <v>580000</v>
      </c>
      <c r="P85" s="13" t="n">
        <v>2000</v>
      </c>
    </row>
    <row r="86" customFormat="false" ht="15.5" hidden="false" customHeight="false" outlineLevel="0" collapsed="false">
      <c r="A86" s="4" t="s">
        <v>544</v>
      </c>
      <c r="B86" s="13" t="s">
        <v>549</v>
      </c>
      <c r="C86" s="13" t="s">
        <v>462</v>
      </c>
      <c r="D86" s="13" t="s">
        <v>470</v>
      </c>
      <c r="E86" s="13" t="s">
        <v>505</v>
      </c>
      <c r="F86" s="13" t="n">
        <v>38.4</v>
      </c>
      <c r="G86" s="13" t="s">
        <v>348</v>
      </c>
      <c r="H86" s="13" t="n">
        <v>47.2</v>
      </c>
      <c r="I86" s="13" t="n">
        <v>15.9</v>
      </c>
      <c r="J86" s="13" t="s">
        <v>543</v>
      </c>
      <c r="K86" s="13" t="n">
        <v>22.7</v>
      </c>
      <c r="L86" s="13" t="n">
        <v>11</v>
      </c>
      <c r="M86" s="13" t="s">
        <v>412</v>
      </c>
      <c r="N86" s="13" t="n">
        <v>16.8</v>
      </c>
      <c r="O86" s="13" t="n">
        <v>60000</v>
      </c>
      <c r="P86" s="13" t="n">
        <v>200</v>
      </c>
    </row>
    <row r="87" customFormat="false" ht="29" hidden="false" customHeight="false" outlineLevel="0" collapsed="false">
      <c r="A87" s="4" t="s">
        <v>544</v>
      </c>
      <c r="B87" s="13" t="s">
        <v>551</v>
      </c>
      <c r="C87" s="13" t="s">
        <v>698</v>
      </c>
      <c r="D87" s="13" t="s">
        <v>283</v>
      </c>
      <c r="E87" s="13" t="s">
        <v>526</v>
      </c>
      <c r="F87" s="13" t="n">
        <v>47.4</v>
      </c>
      <c r="G87" s="13" t="s">
        <v>444</v>
      </c>
      <c r="H87" s="13" t="n">
        <v>52</v>
      </c>
      <c r="I87" s="13" t="n">
        <v>14</v>
      </c>
      <c r="J87" s="13" t="s">
        <v>475</v>
      </c>
      <c r="K87" s="13" t="n">
        <v>16.9</v>
      </c>
      <c r="L87" s="13" t="n">
        <v>6.3</v>
      </c>
      <c r="M87" s="13" t="s">
        <v>192</v>
      </c>
      <c r="N87" s="13" t="n">
        <v>9</v>
      </c>
      <c r="O87" s="13" t="n">
        <v>249000</v>
      </c>
      <c r="P87" s="13" t="n">
        <v>700</v>
      </c>
    </row>
    <row r="88" customFormat="false" ht="29" hidden="false" customHeight="false" outlineLevel="0" collapsed="false">
      <c r="A88" s="4" t="s">
        <v>544</v>
      </c>
      <c r="B88" s="13" t="s">
        <v>556</v>
      </c>
      <c r="C88" s="13" t="s">
        <v>208</v>
      </c>
      <c r="D88" s="13" t="s">
        <v>485</v>
      </c>
      <c r="E88" s="13" t="s">
        <v>689</v>
      </c>
      <c r="F88" s="13" t="n">
        <v>40.6</v>
      </c>
      <c r="G88" s="13" t="s">
        <v>315</v>
      </c>
      <c r="H88" s="13" t="n">
        <v>46.6</v>
      </c>
      <c r="I88" s="13" t="n">
        <v>8.9</v>
      </c>
      <c r="J88" s="13" t="s">
        <v>169</v>
      </c>
      <c r="K88" s="13" t="n">
        <v>12.3</v>
      </c>
      <c r="L88" s="13" t="n">
        <v>3.9</v>
      </c>
      <c r="M88" s="13" t="s">
        <v>153</v>
      </c>
      <c r="N88" s="13" t="n">
        <v>5.9</v>
      </c>
      <c r="O88" s="13" t="n">
        <v>175000</v>
      </c>
      <c r="P88" s="13" t="n">
        <v>400</v>
      </c>
    </row>
    <row r="89" customFormat="false" ht="42.5" hidden="false" customHeight="false" outlineLevel="0" collapsed="false">
      <c r="A89" s="4" t="s">
        <v>544</v>
      </c>
      <c r="B89" s="13" t="s">
        <v>560</v>
      </c>
      <c r="C89" s="13" t="s">
        <v>498</v>
      </c>
      <c r="D89" s="13" t="s">
        <v>383</v>
      </c>
      <c r="E89" s="13" t="s">
        <v>667</v>
      </c>
      <c r="F89" s="13" t="n">
        <v>41.3</v>
      </c>
      <c r="G89" s="13" t="s">
        <v>245</v>
      </c>
      <c r="H89" s="13" t="n">
        <v>48.2</v>
      </c>
      <c r="I89" s="13" t="n">
        <v>11.2</v>
      </c>
      <c r="J89" s="13" t="s">
        <v>209</v>
      </c>
      <c r="K89" s="13" t="n">
        <v>16.5</v>
      </c>
      <c r="L89" s="13" t="n">
        <v>6.6</v>
      </c>
      <c r="M89" s="13" t="s">
        <v>163</v>
      </c>
      <c r="N89" s="13" t="n">
        <v>10.3</v>
      </c>
      <c r="O89" s="13" t="n">
        <v>122000</v>
      </c>
      <c r="P89" s="13" t="n">
        <v>300</v>
      </c>
    </row>
    <row r="90" customFormat="false" ht="15.5" hidden="false" customHeight="false" outlineLevel="0" collapsed="false">
      <c r="A90" s="4" t="s">
        <v>562</v>
      </c>
      <c r="B90" s="13" t="s">
        <v>563</v>
      </c>
      <c r="C90" s="13" t="s">
        <v>698</v>
      </c>
      <c r="D90" s="13" t="s">
        <v>369</v>
      </c>
      <c r="E90" s="13" t="s">
        <v>433</v>
      </c>
      <c r="F90" s="13" t="n">
        <v>46.7</v>
      </c>
      <c r="G90" s="13" t="s">
        <v>1033</v>
      </c>
      <c r="H90" s="13" t="n">
        <v>48</v>
      </c>
      <c r="I90" s="13" t="n">
        <v>19</v>
      </c>
      <c r="J90" s="13" t="s">
        <v>489</v>
      </c>
      <c r="K90" s="13" t="n">
        <v>20</v>
      </c>
      <c r="L90" s="13" t="n">
        <v>7.9</v>
      </c>
      <c r="M90" s="13" t="s">
        <v>470</v>
      </c>
      <c r="N90" s="13" t="n">
        <v>8.6</v>
      </c>
      <c r="O90" s="13" t="n">
        <v>2723000</v>
      </c>
      <c r="P90" s="13" t="n">
        <v>8300</v>
      </c>
    </row>
    <row r="91" customFormat="false" ht="15.5" hidden="false" customHeight="false" outlineLevel="0" collapsed="false">
      <c r="A91" s="4" t="s">
        <v>562</v>
      </c>
      <c r="B91" s="13" t="s">
        <v>565</v>
      </c>
      <c r="C91" s="13" t="s">
        <v>543</v>
      </c>
      <c r="D91" s="13" t="s">
        <v>629</v>
      </c>
      <c r="E91" s="13" t="s">
        <v>424</v>
      </c>
      <c r="F91" s="13" t="n">
        <v>47.6</v>
      </c>
      <c r="G91" s="13" t="s">
        <v>314</v>
      </c>
      <c r="H91" s="13" t="n">
        <v>49.7</v>
      </c>
      <c r="I91" s="13" t="n">
        <v>20.1</v>
      </c>
      <c r="J91" s="13" t="s">
        <v>216</v>
      </c>
      <c r="K91" s="13" t="n">
        <v>21.8</v>
      </c>
      <c r="L91" s="13" t="n">
        <v>8.3</v>
      </c>
      <c r="M91" s="13" t="s">
        <v>470</v>
      </c>
      <c r="N91" s="13" t="n">
        <v>9.4</v>
      </c>
      <c r="O91" s="13" t="n">
        <v>861000</v>
      </c>
      <c r="P91" s="13" t="n">
        <v>3300</v>
      </c>
    </row>
    <row r="92" customFormat="false" ht="15.5" hidden="false" customHeight="false" outlineLevel="0" collapsed="false">
      <c r="A92" s="4" t="s">
        <v>562</v>
      </c>
      <c r="B92" s="13" t="s">
        <v>567</v>
      </c>
      <c r="C92" s="13" t="s">
        <v>598</v>
      </c>
      <c r="D92" s="13" t="s">
        <v>369</v>
      </c>
      <c r="E92" s="13" t="s">
        <v>316</v>
      </c>
      <c r="F92" s="13" t="n">
        <v>45</v>
      </c>
      <c r="G92" s="13" t="s">
        <v>177</v>
      </c>
      <c r="H92" s="13" t="n">
        <v>47.9</v>
      </c>
      <c r="I92" s="13" t="n">
        <v>18.2</v>
      </c>
      <c r="J92" s="13" t="s">
        <v>267</v>
      </c>
      <c r="K92" s="13" t="n">
        <v>20.5</v>
      </c>
      <c r="L92" s="13" t="n">
        <v>9.9</v>
      </c>
      <c r="M92" s="13" t="s">
        <v>629</v>
      </c>
      <c r="N92" s="13" t="n">
        <v>11.8</v>
      </c>
      <c r="O92" s="13" t="n">
        <v>525000</v>
      </c>
      <c r="P92" s="13" t="n">
        <v>1600</v>
      </c>
    </row>
    <row r="93" customFormat="false" ht="15.5" hidden="false" customHeight="false" outlineLevel="0" collapsed="false">
      <c r="A93" s="4" t="s">
        <v>562</v>
      </c>
      <c r="B93" s="13" t="s">
        <v>570</v>
      </c>
      <c r="C93" s="13" t="s">
        <v>374</v>
      </c>
      <c r="D93" s="13" t="s">
        <v>170</v>
      </c>
      <c r="E93" s="13" t="s">
        <v>376</v>
      </c>
      <c r="F93" s="13" t="n">
        <v>50.8</v>
      </c>
      <c r="G93" s="13" t="s">
        <v>1051</v>
      </c>
      <c r="H93" s="13" t="n">
        <v>55.2</v>
      </c>
      <c r="I93" s="13" t="n">
        <v>16</v>
      </c>
      <c r="J93" s="13" t="s">
        <v>529</v>
      </c>
      <c r="K93" s="13" t="n">
        <v>19.2</v>
      </c>
      <c r="L93" s="13" t="n">
        <v>8.2</v>
      </c>
      <c r="M93" s="13" t="s">
        <v>536</v>
      </c>
      <c r="N93" s="13" t="n">
        <v>10.6</v>
      </c>
      <c r="O93" s="13" t="n">
        <v>256000</v>
      </c>
      <c r="P93" s="13" t="n">
        <v>900</v>
      </c>
    </row>
    <row r="94" customFormat="false" ht="15.5" hidden="false" customHeight="false" outlineLevel="0" collapsed="false">
      <c r="A94" s="4" t="s">
        <v>562</v>
      </c>
      <c r="B94" s="13" t="s">
        <v>574</v>
      </c>
      <c r="C94" s="13" t="s">
        <v>343</v>
      </c>
      <c r="D94" s="13" t="s">
        <v>161</v>
      </c>
      <c r="E94" s="13" t="s">
        <v>657</v>
      </c>
      <c r="F94" s="13" t="n">
        <v>36.4</v>
      </c>
      <c r="G94" s="13" t="s">
        <v>646</v>
      </c>
      <c r="H94" s="13" t="n">
        <v>44.7</v>
      </c>
      <c r="I94" s="13" t="n">
        <v>9.2</v>
      </c>
      <c r="J94" s="13" t="s">
        <v>232</v>
      </c>
      <c r="K94" s="13" t="n">
        <v>13.8</v>
      </c>
      <c r="L94" s="13" t="n">
        <v>5.7</v>
      </c>
      <c r="M94" s="13" t="s">
        <v>139</v>
      </c>
      <c r="N94" s="13" t="n">
        <v>9.6</v>
      </c>
      <c r="O94" s="13" t="n">
        <v>87000</v>
      </c>
      <c r="P94" s="13" t="n">
        <v>200</v>
      </c>
    </row>
    <row r="95" customFormat="false" ht="29" hidden="false" customHeight="false" outlineLevel="0" collapsed="false">
      <c r="A95" s="4" t="s">
        <v>562</v>
      </c>
      <c r="B95" s="13" t="s">
        <v>576</v>
      </c>
      <c r="C95" s="13" t="s">
        <v>388</v>
      </c>
      <c r="D95" s="13" t="s">
        <v>649</v>
      </c>
      <c r="E95" s="13" t="s">
        <v>973</v>
      </c>
      <c r="F95" s="13" t="n">
        <v>47.2</v>
      </c>
      <c r="G95" s="13" t="s">
        <v>561</v>
      </c>
      <c r="H95" s="13" t="n">
        <v>54.6</v>
      </c>
      <c r="I95" s="13" t="n">
        <v>16</v>
      </c>
      <c r="J95" s="13" t="s">
        <v>539</v>
      </c>
      <c r="K95" s="13" t="n">
        <v>21.3</v>
      </c>
      <c r="L95" s="13" t="n">
        <v>5.9</v>
      </c>
      <c r="M95" s="13" t="s">
        <v>569</v>
      </c>
      <c r="N95" s="13" t="n">
        <v>9.2</v>
      </c>
      <c r="O95" s="13" t="n">
        <v>93000</v>
      </c>
      <c r="P95" s="13" t="n">
        <v>300</v>
      </c>
    </row>
    <row r="96" customFormat="false" ht="15.5" hidden="false" customHeight="false" outlineLevel="0" collapsed="false">
      <c r="A96" s="4" t="s">
        <v>577</v>
      </c>
      <c r="B96" s="13" t="s">
        <v>578</v>
      </c>
      <c r="C96" s="13" t="s">
        <v>357</v>
      </c>
      <c r="D96" s="13" t="s">
        <v>148</v>
      </c>
      <c r="E96" s="13" t="s">
        <v>424</v>
      </c>
      <c r="F96" s="13" t="n">
        <v>46.8</v>
      </c>
      <c r="G96" s="13" t="s">
        <v>1043</v>
      </c>
      <c r="H96" s="13" t="n">
        <v>47.8</v>
      </c>
      <c r="I96" s="13" t="n">
        <v>18.6</v>
      </c>
      <c r="J96" s="13" t="s">
        <v>564</v>
      </c>
      <c r="K96" s="13" t="n">
        <v>19.4</v>
      </c>
      <c r="L96" s="13" t="n">
        <v>8.1</v>
      </c>
      <c r="M96" s="13" t="s">
        <v>350</v>
      </c>
      <c r="N96" s="13" t="n">
        <v>8.6</v>
      </c>
      <c r="O96" s="13" t="n">
        <v>4381000</v>
      </c>
      <c r="P96" s="13" t="n">
        <v>14200</v>
      </c>
    </row>
    <row r="97" customFormat="false" ht="29" hidden="false" customHeight="false" outlineLevel="0" collapsed="false">
      <c r="A97" s="4" t="s">
        <v>577</v>
      </c>
      <c r="B97" s="13" t="s">
        <v>579</v>
      </c>
      <c r="C97" s="13" t="s">
        <v>416</v>
      </c>
      <c r="D97" s="13" t="s">
        <v>248</v>
      </c>
      <c r="E97" s="13" t="s">
        <v>149</v>
      </c>
      <c r="F97" s="13" t="n">
        <v>48.1</v>
      </c>
      <c r="G97" s="13" t="s">
        <v>396</v>
      </c>
      <c r="H97" s="13" t="n">
        <v>54.3</v>
      </c>
      <c r="I97" s="13" t="n">
        <v>23.2</v>
      </c>
      <c r="J97" s="13" t="s">
        <v>564</v>
      </c>
      <c r="K97" s="13" t="n">
        <v>28.6</v>
      </c>
      <c r="L97" s="13" t="n">
        <v>7.7</v>
      </c>
      <c r="M97" s="13" t="s">
        <v>180</v>
      </c>
      <c r="N97" s="13" t="n">
        <v>10.7</v>
      </c>
      <c r="O97" s="13" t="n">
        <v>144000</v>
      </c>
      <c r="P97" s="13" t="n">
        <v>400</v>
      </c>
    </row>
    <row r="98" customFormat="false" ht="15.5" hidden="false" customHeight="false" outlineLevel="0" collapsed="false">
      <c r="A98" s="4" t="s">
        <v>580</v>
      </c>
      <c r="B98" s="13" t="s">
        <v>581</v>
      </c>
      <c r="C98" s="13" t="s">
        <v>652</v>
      </c>
      <c r="D98" s="13" t="s">
        <v>649</v>
      </c>
      <c r="E98" s="13" t="s">
        <v>255</v>
      </c>
      <c r="F98" s="13" t="n">
        <v>51.4</v>
      </c>
      <c r="G98" s="13" t="s">
        <v>669</v>
      </c>
      <c r="H98" s="13" t="n">
        <v>57.3</v>
      </c>
      <c r="I98" s="13" t="n">
        <v>14.2</v>
      </c>
      <c r="J98" s="13" t="s">
        <v>147</v>
      </c>
      <c r="K98" s="13" t="n">
        <v>18.2</v>
      </c>
      <c r="L98" s="13" t="n">
        <v>5.2</v>
      </c>
      <c r="M98" s="13" t="s">
        <v>363</v>
      </c>
      <c r="N98" s="13" t="n">
        <v>7.6</v>
      </c>
      <c r="O98" s="13" t="n">
        <v>223000</v>
      </c>
      <c r="P98" s="13" t="n">
        <v>400</v>
      </c>
    </row>
    <row r="99" customFormat="false" ht="15.5" hidden="false" customHeight="false" outlineLevel="0" collapsed="false">
      <c r="A99" s="4" t="s">
        <v>580</v>
      </c>
      <c r="B99" s="13" t="s">
        <v>583</v>
      </c>
      <c r="C99" s="13" t="s">
        <v>500</v>
      </c>
      <c r="D99" s="13" t="s">
        <v>374</v>
      </c>
      <c r="E99" s="13" t="s">
        <v>423</v>
      </c>
      <c r="F99" s="13" t="n">
        <v>50.9</v>
      </c>
      <c r="G99" s="13" t="s">
        <v>1106</v>
      </c>
      <c r="H99" s="13" t="n">
        <v>54.6</v>
      </c>
      <c r="I99" s="13" t="n">
        <v>14.3</v>
      </c>
      <c r="J99" s="13" t="s">
        <v>895</v>
      </c>
      <c r="K99" s="13" t="n">
        <v>16.7</v>
      </c>
      <c r="L99" s="13" t="n">
        <v>5.1</v>
      </c>
      <c r="M99" s="13" t="s">
        <v>192</v>
      </c>
      <c r="N99" s="13" t="n">
        <v>6.8</v>
      </c>
      <c r="O99" s="13" t="n">
        <v>422000</v>
      </c>
      <c r="P99" s="13" t="n">
        <v>1000</v>
      </c>
    </row>
    <row r="100" customFormat="false" ht="15.5" hidden="false" customHeight="false" outlineLevel="0" collapsed="false">
      <c r="A100" s="4" t="s">
        <v>580</v>
      </c>
      <c r="B100" s="13" t="s">
        <v>585</v>
      </c>
      <c r="C100" s="13" t="s">
        <v>590</v>
      </c>
      <c r="D100" s="13" t="s">
        <v>159</v>
      </c>
      <c r="E100" s="13" t="s">
        <v>634</v>
      </c>
      <c r="F100" s="13" t="n">
        <v>49.4</v>
      </c>
      <c r="G100" s="13" t="s">
        <v>939</v>
      </c>
      <c r="H100" s="13" t="n">
        <v>52.8</v>
      </c>
      <c r="I100" s="13" t="n">
        <v>15.8</v>
      </c>
      <c r="J100" s="13" t="s">
        <v>966</v>
      </c>
      <c r="K100" s="13" t="n">
        <v>18.3</v>
      </c>
      <c r="L100" s="13" t="n">
        <v>7.8</v>
      </c>
      <c r="M100" s="13" t="s">
        <v>209</v>
      </c>
      <c r="N100" s="13" t="n">
        <v>9.6</v>
      </c>
      <c r="O100" s="13" t="n">
        <v>352000</v>
      </c>
      <c r="P100" s="13" t="n">
        <v>1100</v>
      </c>
    </row>
    <row r="101" customFormat="false" ht="15.5" hidden="false" customHeight="false" outlineLevel="0" collapsed="false">
      <c r="A101" s="4" t="s">
        <v>580</v>
      </c>
      <c r="B101" s="13" t="s">
        <v>586</v>
      </c>
      <c r="C101" s="13" t="s">
        <v>161</v>
      </c>
      <c r="D101" s="13" t="s">
        <v>136</v>
      </c>
      <c r="E101" s="13" t="s">
        <v>349</v>
      </c>
      <c r="F101" s="13" t="n">
        <v>49</v>
      </c>
      <c r="G101" s="13" t="s">
        <v>1033</v>
      </c>
      <c r="H101" s="13" t="n">
        <v>52.6</v>
      </c>
      <c r="I101" s="13" t="n">
        <v>20.2</v>
      </c>
      <c r="J101" s="13" t="s">
        <v>200</v>
      </c>
      <c r="K101" s="13" t="n">
        <v>23.2</v>
      </c>
      <c r="L101" s="13" t="n">
        <v>9.2</v>
      </c>
      <c r="M101" s="13" t="s">
        <v>283</v>
      </c>
      <c r="N101" s="13" t="n">
        <v>11.3</v>
      </c>
      <c r="O101" s="13" t="n">
        <v>368000</v>
      </c>
      <c r="P101" s="13" t="n">
        <v>1000</v>
      </c>
    </row>
    <row r="102" customFormat="false" ht="15.5" hidden="false" customHeight="false" outlineLevel="0" collapsed="false">
      <c r="A102" s="4" t="s">
        <v>580</v>
      </c>
      <c r="B102" s="13" t="s">
        <v>587</v>
      </c>
      <c r="C102" s="13" t="s">
        <v>559</v>
      </c>
      <c r="D102" s="13" t="s">
        <v>202</v>
      </c>
      <c r="E102" s="13" t="s">
        <v>698</v>
      </c>
      <c r="F102" s="13" t="n">
        <v>44.4</v>
      </c>
      <c r="G102" s="13" t="s">
        <v>166</v>
      </c>
      <c r="H102" s="13" t="n">
        <v>47.4</v>
      </c>
      <c r="I102" s="13" t="n">
        <v>19.3</v>
      </c>
      <c r="J102" s="13" t="s">
        <v>642</v>
      </c>
      <c r="K102" s="13" t="n">
        <v>21.6</v>
      </c>
      <c r="L102" s="13" t="n">
        <v>10.3</v>
      </c>
      <c r="M102" s="13" t="s">
        <v>344</v>
      </c>
      <c r="N102" s="13" t="n">
        <v>12.3</v>
      </c>
      <c r="O102" s="13" t="n">
        <v>403000</v>
      </c>
      <c r="P102" s="13" t="n">
        <v>1500</v>
      </c>
    </row>
    <row r="103" customFormat="false" ht="15.5" hidden="false" customHeight="false" outlineLevel="0" collapsed="false">
      <c r="A103" s="4" t="s">
        <v>580</v>
      </c>
      <c r="B103" s="13" t="s">
        <v>592</v>
      </c>
      <c r="C103" s="13" t="s">
        <v>416</v>
      </c>
      <c r="D103" s="13" t="s">
        <v>249</v>
      </c>
      <c r="E103" s="13" t="s">
        <v>357</v>
      </c>
      <c r="F103" s="13" t="n">
        <v>43.8</v>
      </c>
      <c r="G103" s="13" t="s">
        <v>310</v>
      </c>
      <c r="H103" s="13" t="n">
        <v>46.7</v>
      </c>
      <c r="I103" s="13" t="n">
        <v>22.2</v>
      </c>
      <c r="J103" s="13" t="s">
        <v>297</v>
      </c>
      <c r="K103" s="13" t="n">
        <v>24.7</v>
      </c>
      <c r="L103" s="13" t="n">
        <v>8</v>
      </c>
      <c r="M103" s="13" t="s">
        <v>168</v>
      </c>
      <c r="N103" s="13" t="n">
        <v>9.6</v>
      </c>
      <c r="O103" s="13" t="n">
        <v>312000</v>
      </c>
      <c r="P103" s="13" t="n">
        <v>1500</v>
      </c>
    </row>
    <row r="104" customFormat="false" ht="15.5" hidden="false" customHeight="false" outlineLevel="0" collapsed="false">
      <c r="A104" s="4" t="s">
        <v>580</v>
      </c>
      <c r="B104" s="13" t="s">
        <v>596</v>
      </c>
      <c r="C104" s="13" t="s">
        <v>632</v>
      </c>
      <c r="D104" s="13" t="s">
        <v>595</v>
      </c>
      <c r="E104" s="13" t="s">
        <v>490</v>
      </c>
      <c r="F104" s="13" t="n">
        <v>45.3</v>
      </c>
      <c r="G104" s="13" t="s">
        <v>199</v>
      </c>
      <c r="H104" s="13" t="n">
        <v>48.3</v>
      </c>
      <c r="I104" s="13" t="n">
        <v>14.3</v>
      </c>
      <c r="J104" s="13" t="s">
        <v>584</v>
      </c>
      <c r="K104" s="13" t="n">
        <v>16.4</v>
      </c>
      <c r="L104" s="13" t="n">
        <v>6.3</v>
      </c>
      <c r="M104" s="13" t="s">
        <v>248</v>
      </c>
      <c r="N104" s="13" t="n">
        <v>7.9</v>
      </c>
      <c r="O104" s="13" t="n">
        <v>286000</v>
      </c>
      <c r="P104" s="13" t="n">
        <v>1400</v>
      </c>
    </row>
    <row r="105" customFormat="false" ht="15.5" hidden="false" customHeight="false" outlineLevel="0" collapsed="false">
      <c r="A105" s="4" t="s">
        <v>580</v>
      </c>
      <c r="B105" s="13" t="s">
        <v>599</v>
      </c>
      <c r="C105" s="13" t="s">
        <v>502</v>
      </c>
      <c r="D105" s="13" t="s">
        <v>543</v>
      </c>
      <c r="E105" s="13" t="s">
        <v>564</v>
      </c>
      <c r="F105" s="13" t="n">
        <v>47.1</v>
      </c>
      <c r="G105" s="13" t="s">
        <v>484</v>
      </c>
      <c r="H105" s="13" t="n">
        <v>53.2</v>
      </c>
      <c r="I105" s="13" t="n">
        <v>13</v>
      </c>
      <c r="J105" s="13" t="s">
        <v>369</v>
      </c>
      <c r="K105" s="13" t="n">
        <v>17.4</v>
      </c>
      <c r="L105" s="13" t="n">
        <v>7.6</v>
      </c>
      <c r="M105" s="13" t="s">
        <v>503</v>
      </c>
      <c r="N105" s="13" t="n">
        <v>10.9</v>
      </c>
      <c r="O105" s="13" t="n">
        <v>244000</v>
      </c>
      <c r="P105" s="13" t="n">
        <v>400</v>
      </c>
    </row>
    <row r="106" customFormat="false" ht="15.5" hidden="false" customHeight="false" outlineLevel="0" collapsed="false">
      <c r="A106" s="4" t="s">
        <v>580</v>
      </c>
      <c r="B106" s="13" t="s">
        <v>603</v>
      </c>
      <c r="C106" s="13" t="s">
        <v>634</v>
      </c>
      <c r="D106" s="13" t="s">
        <v>217</v>
      </c>
      <c r="E106" s="13" t="s">
        <v>497</v>
      </c>
      <c r="F106" s="13" t="n">
        <v>48</v>
      </c>
      <c r="G106" s="13" t="s">
        <v>542</v>
      </c>
      <c r="H106" s="13" t="n">
        <v>52</v>
      </c>
      <c r="I106" s="13" t="n">
        <v>15.9</v>
      </c>
      <c r="J106" s="13" t="s">
        <v>662</v>
      </c>
      <c r="K106" s="13" t="n">
        <v>18.7</v>
      </c>
      <c r="L106" s="13" t="n">
        <v>6.5</v>
      </c>
      <c r="M106" s="13" t="s">
        <v>180</v>
      </c>
      <c r="N106" s="13" t="n">
        <v>8.3</v>
      </c>
      <c r="O106" s="13" t="n">
        <v>387000</v>
      </c>
      <c r="P106" s="13" t="n">
        <v>800</v>
      </c>
    </row>
    <row r="107" customFormat="false" ht="15.5" hidden="false" customHeight="false" outlineLevel="0" collapsed="false">
      <c r="A107" s="4" t="s">
        <v>580</v>
      </c>
      <c r="B107" s="13" t="s">
        <v>606</v>
      </c>
      <c r="C107" s="13" t="s">
        <v>149</v>
      </c>
      <c r="D107" s="13" t="s">
        <v>217</v>
      </c>
      <c r="E107" s="13" t="s">
        <v>462</v>
      </c>
      <c r="F107" s="13" t="n">
        <v>46.6</v>
      </c>
      <c r="G107" s="13" t="s">
        <v>507</v>
      </c>
      <c r="H107" s="13" t="n">
        <v>50.3</v>
      </c>
      <c r="I107" s="13" t="n">
        <v>20</v>
      </c>
      <c r="J107" s="13" t="s">
        <v>644</v>
      </c>
      <c r="K107" s="13" t="n">
        <v>22.9</v>
      </c>
      <c r="L107" s="13" t="n">
        <v>7.6</v>
      </c>
      <c r="M107" s="13" t="s">
        <v>318</v>
      </c>
      <c r="N107" s="13" t="n">
        <v>9.5</v>
      </c>
      <c r="O107" s="13" t="n">
        <v>333000</v>
      </c>
      <c r="P107" s="13" t="n">
        <v>900</v>
      </c>
    </row>
    <row r="108" customFormat="false" ht="15.5" hidden="false" customHeight="false" outlineLevel="0" collapsed="false">
      <c r="A108" s="4" t="s">
        <v>580</v>
      </c>
      <c r="B108" s="13" t="s">
        <v>608</v>
      </c>
      <c r="C108" s="13" t="s">
        <v>249</v>
      </c>
      <c r="D108" s="13" t="s">
        <v>248</v>
      </c>
      <c r="E108" s="13" t="s">
        <v>344</v>
      </c>
      <c r="F108" s="13" t="n">
        <v>50.6</v>
      </c>
      <c r="G108" s="13" t="s">
        <v>1023</v>
      </c>
      <c r="H108" s="13" t="n">
        <v>54.4</v>
      </c>
      <c r="I108" s="13" t="n">
        <v>20.6</v>
      </c>
      <c r="J108" s="13" t="s">
        <v>445</v>
      </c>
      <c r="K108" s="13" t="n">
        <v>23.7</v>
      </c>
      <c r="L108" s="13" t="n">
        <v>9.2</v>
      </c>
      <c r="M108" s="13" t="s">
        <v>339</v>
      </c>
      <c r="N108" s="13" t="n">
        <v>11.5</v>
      </c>
      <c r="O108" s="13" t="n">
        <v>346000</v>
      </c>
      <c r="P108" s="13" t="n">
        <v>900</v>
      </c>
    </row>
    <row r="109" customFormat="false" ht="15.5" hidden="false" customHeight="false" outlineLevel="0" collapsed="false">
      <c r="A109" s="4" t="s">
        <v>580</v>
      </c>
      <c r="B109" s="13" t="s">
        <v>611</v>
      </c>
      <c r="C109" s="13" t="s">
        <v>629</v>
      </c>
      <c r="D109" s="13" t="s">
        <v>241</v>
      </c>
      <c r="E109" s="13" t="s">
        <v>476</v>
      </c>
      <c r="F109" s="13" t="n">
        <v>40.6</v>
      </c>
      <c r="G109" s="13" t="s">
        <v>391</v>
      </c>
      <c r="H109" s="13" t="n">
        <v>43.9</v>
      </c>
      <c r="I109" s="13" t="n">
        <v>25</v>
      </c>
      <c r="J109" s="13" t="s">
        <v>395</v>
      </c>
      <c r="K109" s="13" t="n">
        <v>28</v>
      </c>
      <c r="L109" s="13" t="n">
        <v>12.1</v>
      </c>
      <c r="M109" s="13" t="s">
        <v>276</v>
      </c>
      <c r="N109" s="13" t="n">
        <v>14.4</v>
      </c>
      <c r="O109" s="13" t="n">
        <v>380000</v>
      </c>
      <c r="P109" s="13" t="n">
        <v>1300</v>
      </c>
    </row>
    <row r="110" customFormat="false" ht="15.5" hidden="false" customHeight="false" outlineLevel="0" collapsed="false">
      <c r="A110" s="4" t="s">
        <v>580</v>
      </c>
      <c r="B110" s="13" t="s">
        <v>614</v>
      </c>
      <c r="C110" s="13" t="s">
        <v>595</v>
      </c>
      <c r="D110" s="13" t="s">
        <v>536</v>
      </c>
      <c r="E110" s="13" t="s">
        <v>276</v>
      </c>
      <c r="F110" s="13" t="n">
        <v>42.6</v>
      </c>
      <c r="G110" s="13" t="s">
        <v>246</v>
      </c>
      <c r="H110" s="13" t="n">
        <v>45.8</v>
      </c>
      <c r="I110" s="13" t="n">
        <v>25.8</v>
      </c>
      <c r="J110" s="13" t="s">
        <v>615</v>
      </c>
      <c r="K110" s="13" t="n">
        <v>28.6</v>
      </c>
      <c r="L110" s="13" t="n">
        <v>8.7</v>
      </c>
      <c r="M110" s="13" t="s">
        <v>339</v>
      </c>
      <c r="N110" s="13" t="n">
        <v>10.4</v>
      </c>
      <c r="O110" s="13" t="n">
        <v>287000</v>
      </c>
      <c r="P110" s="13" t="n">
        <v>1300</v>
      </c>
    </row>
    <row r="111" customFormat="false" ht="15.5" hidden="false" customHeight="false" outlineLevel="0" collapsed="false">
      <c r="A111" s="4" t="s">
        <v>580</v>
      </c>
      <c r="B111" s="13" t="s">
        <v>616</v>
      </c>
      <c r="C111" s="13" t="s">
        <v>435</v>
      </c>
      <c r="D111" s="13" t="s">
        <v>470</v>
      </c>
      <c r="E111" s="13" t="s">
        <v>591</v>
      </c>
      <c r="F111" s="13" t="n">
        <v>43.2</v>
      </c>
      <c r="G111" s="13" t="s">
        <v>582</v>
      </c>
      <c r="H111" s="13" t="n">
        <v>46.6</v>
      </c>
      <c r="I111" s="13" t="n">
        <v>19.5</v>
      </c>
      <c r="J111" s="13" t="s">
        <v>240</v>
      </c>
      <c r="K111" s="13" t="n">
        <v>22.2</v>
      </c>
      <c r="L111" s="13" t="n">
        <v>8.6</v>
      </c>
      <c r="M111" s="13" t="s">
        <v>136</v>
      </c>
      <c r="N111" s="13" t="n">
        <v>10.6</v>
      </c>
      <c r="O111" s="13" t="n">
        <v>212000</v>
      </c>
      <c r="P111" s="13" t="n">
        <v>1000</v>
      </c>
    </row>
    <row r="112" customFormat="false" ht="15.5" hidden="false" customHeight="false" outlineLevel="0" collapsed="false">
      <c r="A112" s="4" t="s">
        <v>618</v>
      </c>
      <c r="B112" s="13" t="s">
        <v>619</v>
      </c>
      <c r="C112" s="13" t="s">
        <v>662</v>
      </c>
      <c r="D112" s="13" t="s">
        <v>433</v>
      </c>
      <c r="E112" s="13" t="s">
        <v>267</v>
      </c>
      <c r="F112" s="13" t="n">
        <v>49.2</v>
      </c>
      <c r="G112" s="13" t="s">
        <v>607</v>
      </c>
      <c r="H112" s="13" t="n">
        <v>53.4</v>
      </c>
      <c r="I112" s="13" t="n">
        <v>13.5</v>
      </c>
      <c r="J112" s="13" t="s">
        <v>262</v>
      </c>
      <c r="K112" s="13" t="n">
        <v>16.6</v>
      </c>
      <c r="L112" s="13" t="n">
        <v>6.5</v>
      </c>
      <c r="M112" s="13" t="s">
        <v>275</v>
      </c>
      <c r="N112" s="13" t="n">
        <v>8.5</v>
      </c>
      <c r="O112" s="13" t="n">
        <v>468000</v>
      </c>
      <c r="P112" s="13" t="n">
        <v>800</v>
      </c>
    </row>
    <row r="113" customFormat="false" ht="15.5" hidden="false" customHeight="false" outlineLevel="0" collapsed="false">
      <c r="A113" s="4" t="s">
        <v>618</v>
      </c>
      <c r="B113" s="13" t="s">
        <v>623</v>
      </c>
      <c r="C113" s="13" t="s">
        <v>895</v>
      </c>
      <c r="D113" s="13" t="s">
        <v>433</v>
      </c>
      <c r="E113" s="13" t="s">
        <v>696</v>
      </c>
      <c r="F113" s="13" t="n">
        <v>49.5</v>
      </c>
      <c r="G113" s="13" t="s">
        <v>838</v>
      </c>
      <c r="H113" s="13" t="n">
        <v>52.2</v>
      </c>
      <c r="I113" s="13" t="n">
        <v>15.1</v>
      </c>
      <c r="J113" s="13" t="s">
        <v>298</v>
      </c>
      <c r="K113" s="13" t="n">
        <v>16.9</v>
      </c>
      <c r="L113" s="13" t="n">
        <v>5.8</v>
      </c>
      <c r="M113" s="13" t="s">
        <v>275</v>
      </c>
      <c r="N113" s="13" t="n">
        <v>7</v>
      </c>
      <c r="O113" s="13" t="n">
        <v>809000</v>
      </c>
      <c r="P113" s="13" t="n">
        <v>1900</v>
      </c>
    </row>
    <row r="114" customFormat="false" ht="15.5" hidden="false" customHeight="false" outlineLevel="0" collapsed="false">
      <c r="A114" s="4" t="s">
        <v>618</v>
      </c>
      <c r="B114" s="13" t="s">
        <v>624</v>
      </c>
      <c r="C114" s="13" t="s">
        <v>598</v>
      </c>
      <c r="D114" s="13" t="s">
        <v>217</v>
      </c>
      <c r="E114" s="13" t="s">
        <v>515</v>
      </c>
      <c r="F114" s="13" t="n">
        <v>48.1</v>
      </c>
      <c r="G114" s="13" t="s">
        <v>669</v>
      </c>
      <c r="H114" s="13" t="n">
        <v>50.6</v>
      </c>
      <c r="I114" s="13" t="n">
        <v>17.8</v>
      </c>
      <c r="J114" s="13" t="s">
        <v>700</v>
      </c>
      <c r="K114" s="13" t="n">
        <v>19.8</v>
      </c>
      <c r="L114" s="13" t="n">
        <v>7.7</v>
      </c>
      <c r="M114" s="13" t="s">
        <v>168</v>
      </c>
      <c r="N114" s="13" t="n">
        <v>9</v>
      </c>
      <c r="O114" s="13" t="n">
        <v>685000</v>
      </c>
      <c r="P114" s="13" t="n">
        <v>2100</v>
      </c>
    </row>
    <row r="115" customFormat="false" ht="15.5" hidden="false" customHeight="false" outlineLevel="0" collapsed="false">
      <c r="A115" s="4" t="s">
        <v>618</v>
      </c>
      <c r="B115" s="13" t="s">
        <v>626</v>
      </c>
      <c r="C115" s="13" t="s">
        <v>159</v>
      </c>
      <c r="D115" s="13" t="s">
        <v>241</v>
      </c>
      <c r="E115" s="13" t="s">
        <v>435</v>
      </c>
      <c r="F115" s="13" t="n">
        <v>49.8</v>
      </c>
      <c r="G115" s="13" t="s">
        <v>1055</v>
      </c>
      <c r="H115" s="13" t="n">
        <v>52.4</v>
      </c>
      <c r="I115" s="13" t="n">
        <v>20.4</v>
      </c>
      <c r="J115" s="13" t="s">
        <v>721</v>
      </c>
      <c r="K115" s="13" t="n">
        <v>22.6</v>
      </c>
      <c r="L115" s="13" t="n">
        <v>9.2</v>
      </c>
      <c r="M115" s="13" t="s">
        <v>159</v>
      </c>
      <c r="N115" s="13" t="n">
        <v>10.7</v>
      </c>
      <c r="O115" s="13" t="n">
        <v>715000</v>
      </c>
      <c r="P115" s="13" t="n">
        <v>2000</v>
      </c>
    </row>
    <row r="116" customFormat="false" ht="15.5" hidden="false" customHeight="false" outlineLevel="0" collapsed="false">
      <c r="A116" s="4" t="s">
        <v>618</v>
      </c>
      <c r="B116" s="13" t="s">
        <v>628</v>
      </c>
      <c r="C116" s="13" t="s">
        <v>595</v>
      </c>
      <c r="D116" s="13" t="s">
        <v>269</v>
      </c>
      <c r="E116" s="13" t="s">
        <v>148</v>
      </c>
      <c r="F116" s="13" t="n">
        <v>42.5</v>
      </c>
      <c r="G116" s="13" t="s">
        <v>566</v>
      </c>
      <c r="H116" s="13" t="n">
        <v>44.8</v>
      </c>
      <c r="I116" s="13" t="n">
        <v>22.1</v>
      </c>
      <c r="J116" s="13" t="s">
        <v>353</v>
      </c>
      <c r="K116" s="13" t="n">
        <v>24</v>
      </c>
      <c r="L116" s="13" t="n">
        <v>11.2</v>
      </c>
      <c r="M116" s="13" t="s">
        <v>357</v>
      </c>
      <c r="N116" s="13" t="n">
        <v>12.7</v>
      </c>
      <c r="O116" s="13" t="n">
        <v>782000</v>
      </c>
      <c r="P116" s="13" t="n">
        <v>2700</v>
      </c>
    </row>
    <row r="117" customFormat="false" ht="15.5" hidden="false" customHeight="false" outlineLevel="0" collapsed="false">
      <c r="A117" s="4" t="s">
        <v>618</v>
      </c>
      <c r="B117" s="13" t="s">
        <v>630</v>
      </c>
      <c r="C117" s="13" t="s">
        <v>629</v>
      </c>
      <c r="D117" s="13" t="s">
        <v>269</v>
      </c>
      <c r="E117" s="13" t="s">
        <v>698</v>
      </c>
      <c r="F117" s="13" t="n">
        <v>43.2</v>
      </c>
      <c r="G117" s="13" t="s">
        <v>207</v>
      </c>
      <c r="H117" s="13" t="n">
        <v>45.4</v>
      </c>
      <c r="I117" s="13" t="n">
        <v>23.9</v>
      </c>
      <c r="J117" s="13" t="s">
        <v>439</v>
      </c>
      <c r="K117" s="13" t="n">
        <v>25.8</v>
      </c>
      <c r="L117" s="13" t="n">
        <v>8.3</v>
      </c>
      <c r="M117" s="13" t="s">
        <v>470</v>
      </c>
      <c r="N117" s="13" t="n">
        <v>9.5</v>
      </c>
      <c r="O117" s="13" t="n">
        <v>599000</v>
      </c>
      <c r="P117" s="13" t="n">
        <v>2800</v>
      </c>
    </row>
    <row r="118" customFormat="false" ht="15.5" hidden="false" customHeight="false" outlineLevel="0" collapsed="false">
      <c r="A118" s="4" t="s">
        <v>618</v>
      </c>
      <c r="B118" s="13" t="s">
        <v>633</v>
      </c>
      <c r="C118" s="13" t="s">
        <v>225</v>
      </c>
      <c r="D118" s="13" t="s">
        <v>416</v>
      </c>
      <c r="E118" s="13" t="s">
        <v>349</v>
      </c>
      <c r="F118" s="13" t="n">
        <v>44.4</v>
      </c>
      <c r="G118" s="13" t="s">
        <v>661</v>
      </c>
      <c r="H118" s="13" t="n">
        <v>46.7</v>
      </c>
      <c r="I118" s="13" t="n">
        <v>16.5</v>
      </c>
      <c r="J118" s="13" t="s">
        <v>423</v>
      </c>
      <c r="K118" s="13" t="n">
        <v>18.2</v>
      </c>
      <c r="L118" s="13" t="n">
        <v>7.3</v>
      </c>
      <c r="M118" s="13" t="s">
        <v>209</v>
      </c>
      <c r="N118" s="13" t="n">
        <v>8.5</v>
      </c>
      <c r="O118" s="13" t="n">
        <v>498000</v>
      </c>
      <c r="P118" s="13" t="n">
        <v>2500</v>
      </c>
    </row>
    <row r="119" customFormat="false" ht="29" hidden="false" customHeight="false" outlineLevel="0" collapsed="false">
      <c r="A119" s="4" t="s">
        <v>637</v>
      </c>
      <c r="B119" s="13" t="s">
        <v>638</v>
      </c>
      <c r="C119" s="13" t="s">
        <v>303</v>
      </c>
      <c r="D119" s="13" t="s">
        <v>590</v>
      </c>
      <c r="E119" s="13" t="s">
        <v>895</v>
      </c>
      <c r="F119" s="13" t="n">
        <v>47.9</v>
      </c>
      <c r="G119" s="13" t="s">
        <v>939</v>
      </c>
      <c r="H119" s="13" t="n">
        <v>49.8</v>
      </c>
      <c r="I119" s="13" t="n">
        <v>16.5</v>
      </c>
      <c r="J119" s="13" t="s">
        <v>617</v>
      </c>
      <c r="K119" s="13" t="n">
        <v>17.9</v>
      </c>
      <c r="L119" s="13" t="n">
        <v>7.9</v>
      </c>
      <c r="M119" s="13" t="s">
        <v>339</v>
      </c>
      <c r="N119" s="13" t="n">
        <v>8.8</v>
      </c>
      <c r="O119" s="13" t="n">
        <v>1656000</v>
      </c>
      <c r="P119" s="13" t="n">
        <v>4700</v>
      </c>
    </row>
    <row r="120" customFormat="false" ht="29" hidden="false" customHeight="false" outlineLevel="0" collapsed="false">
      <c r="A120" s="4" t="s">
        <v>637</v>
      </c>
      <c r="B120" s="13" t="s">
        <v>643</v>
      </c>
      <c r="C120" s="13" t="s">
        <v>148</v>
      </c>
      <c r="D120" s="13" t="s">
        <v>383</v>
      </c>
      <c r="E120" s="13" t="s">
        <v>374</v>
      </c>
      <c r="F120" s="13" t="n">
        <v>46.1</v>
      </c>
      <c r="G120" s="13" t="s">
        <v>461</v>
      </c>
      <c r="H120" s="13" t="n">
        <v>47.6</v>
      </c>
      <c r="I120" s="13" t="n">
        <v>20.5</v>
      </c>
      <c r="J120" s="13" t="s">
        <v>326</v>
      </c>
      <c r="K120" s="13" t="n">
        <v>21.7</v>
      </c>
      <c r="L120" s="13" t="n">
        <v>8.2</v>
      </c>
      <c r="M120" s="13" t="s">
        <v>210</v>
      </c>
      <c r="N120" s="13" t="n">
        <v>9</v>
      </c>
      <c r="O120" s="13" t="n">
        <v>2156000</v>
      </c>
      <c r="P120" s="13" t="n">
        <v>6100</v>
      </c>
    </row>
    <row r="121" customFormat="false" ht="15.5" hidden="false" customHeight="false" outlineLevel="0" collapsed="false">
      <c r="A121" s="4" t="s">
        <v>637</v>
      </c>
      <c r="B121" s="13" t="s">
        <v>645</v>
      </c>
      <c r="C121" s="13" t="s">
        <v>590</v>
      </c>
      <c r="D121" s="13" t="s">
        <v>202</v>
      </c>
      <c r="E121" s="13" t="s">
        <v>529</v>
      </c>
      <c r="F121" s="13" t="n">
        <v>48.2</v>
      </c>
      <c r="G121" s="13" t="s">
        <v>132</v>
      </c>
      <c r="H121" s="13" t="n">
        <v>54.3</v>
      </c>
      <c r="I121" s="13" t="n">
        <v>19.2</v>
      </c>
      <c r="J121" s="13" t="s">
        <v>393</v>
      </c>
      <c r="K121" s="13" t="n">
        <v>23.8</v>
      </c>
      <c r="L121" s="13" t="n">
        <v>8.8</v>
      </c>
      <c r="M121" s="13" t="s">
        <v>446</v>
      </c>
      <c r="N121" s="13" t="n">
        <v>12.4</v>
      </c>
      <c r="O121" s="13" t="n">
        <v>89000</v>
      </c>
      <c r="P121" s="13" t="n">
        <v>400</v>
      </c>
    </row>
    <row r="122" customFormat="false" ht="29" hidden="false" customHeight="false" outlineLevel="0" collapsed="false">
      <c r="A122" s="4" t="s">
        <v>637</v>
      </c>
      <c r="B122" s="13" t="s">
        <v>647</v>
      </c>
      <c r="C122" s="13" t="s">
        <v>161</v>
      </c>
      <c r="D122" s="13" t="s">
        <v>283</v>
      </c>
      <c r="E122" s="13" t="s">
        <v>433</v>
      </c>
      <c r="F122" s="13" t="n">
        <v>45.9</v>
      </c>
      <c r="G122" s="13" t="s">
        <v>444</v>
      </c>
      <c r="H122" s="13" t="n">
        <v>48.9</v>
      </c>
      <c r="I122" s="13" t="n">
        <v>20.6</v>
      </c>
      <c r="J122" s="13" t="s">
        <v>721</v>
      </c>
      <c r="K122" s="13" t="n">
        <v>23</v>
      </c>
      <c r="L122" s="13" t="n">
        <v>10.1</v>
      </c>
      <c r="M122" s="13" t="s">
        <v>383</v>
      </c>
      <c r="N122" s="13" t="n">
        <v>12</v>
      </c>
      <c r="O122" s="13" t="n">
        <v>343000</v>
      </c>
      <c r="P122" s="13" t="n">
        <v>1600</v>
      </c>
    </row>
    <row r="123" customFormat="false" ht="29" hidden="false" customHeight="false" outlineLevel="0" collapsed="false">
      <c r="A123" s="4" t="s">
        <v>637</v>
      </c>
      <c r="B123" s="13" t="s">
        <v>650</v>
      </c>
      <c r="C123" s="13" t="s">
        <v>148</v>
      </c>
      <c r="D123" s="13" t="s">
        <v>159</v>
      </c>
      <c r="E123" s="13" t="s">
        <v>303</v>
      </c>
      <c r="F123" s="13" t="n">
        <v>44.8</v>
      </c>
      <c r="G123" s="13" t="s">
        <v>132</v>
      </c>
      <c r="H123" s="13" t="n">
        <v>47.4</v>
      </c>
      <c r="I123" s="13" t="n">
        <v>15.1</v>
      </c>
      <c r="J123" s="13" t="s">
        <v>298</v>
      </c>
      <c r="K123" s="13" t="n">
        <v>17</v>
      </c>
      <c r="L123" s="13" t="n">
        <v>6.2</v>
      </c>
      <c r="M123" s="13" t="s">
        <v>248</v>
      </c>
      <c r="N123" s="13" t="n">
        <v>7.6</v>
      </c>
      <c r="O123" s="13" t="n">
        <v>313000</v>
      </c>
      <c r="P123" s="13" t="n">
        <v>1900</v>
      </c>
    </row>
    <row r="124" customFormat="false" ht="29" hidden="false" customHeight="false" outlineLevel="0" collapsed="false">
      <c r="A124" s="4" t="s">
        <v>653</v>
      </c>
      <c r="B124" s="13" t="s">
        <v>654</v>
      </c>
      <c r="C124" s="13" t="s">
        <v>559</v>
      </c>
      <c r="D124" s="13" t="s">
        <v>136</v>
      </c>
      <c r="E124" s="13" t="s">
        <v>148</v>
      </c>
      <c r="F124" s="13" t="n">
        <v>43.3</v>
      </c>
      <c r="G124" s="13" t="s">
        <v>484</v>
      </c>
      <c r="H124" s="13" t="n">
        <v>45.7</v>
      </c>
      <c r="I124" s="13" t="n">
        <v>20</v>
      </c>
      <c r="J124" s="13" t="s">
        <v>535</v>
      </c>
      <c r="K124" s="13" t="n">
        <v>21.9</v>
      </c>
      <c r="L124" s="13" t="n">
        <v>11.1</v>
      </c>
      <c r="M124" s="13" t="s">
        <v>357</v>
      </c>
      <c r="N124" s="13" t="n">
        <v>12.6</v>
      </c>
      <c r="O124" s="13" t="n">
        <v>837000</v>
      </c>
      <c r="P124" s="13" t="n">
        <v>2700</v>
      </c>
    </row>
    <row r="125" customFormat="false" ht="29" hidden="false" customHeight="false" outlineLevel="0" collapsed="false">
      <c r="A125" s="4" t="s">
        <v>653</v>
      </c>
      <c r="B125" s="13" t="s">
        <v>658</v>
      </c>
      <c r="C125" s="13" t="s">
        <v>698</v>
      </c>
      <c r="D125" s="13" t="s">
        <v>242</v>
      </c>
      <c r="E125" s="13" t="s">
        <v>554</v>
      </c>
      <c r="F125" s="13" t="n">
        <v>47.2</v>
      </c>
      <c r="G125" s="13" t="s">
        <v>281</v>
      </c>
      <c r="H125" s="13" t="n">
        <v>49.9</v>
      </c>
      <c r="I125" s="13" t="n">
        <v>18.9</v>
      </c>
      <c r="J125" s="13" t="s">
        <v>240</v>
      </c>
      <c r="K125" s="13" t="n">
        <v>20.9</v>
      </c>
      <c r="L125" s="13" t="n">
        <v>8.7</v>
      </c>
      <c r="M125" s="13" t="s">
        <v>170</v>
      </c>
      <c r="N125" s="13" t="n">
        <v>10.2</v>
      </c>
      <c r="O125" s="13" t="n">
        <v>750000</v>
      </c>
      <c r="P125" s="13" t="n">
        <v>2200</v>
      </c>
    </row>
    <row r="126" customFormat="false" ht="29" hidden="false" customHeight="false" outlineLevel="0" collapsed="false">
      <c r="A126" s="4" t="s">
        <v>653</v>
      </c>
      <c r="B126" s="13" t="s">
        <v>659</v>
      </c>
      <c r="C126" s="13" t="s">
        <v>262</v>
      </c>
      <c r="D126" s="13" t="s">
        <v>161</v>
      </c>
      <c r="E126" s="13" t="s">
        <v>477</v>
      </c>
      <c r="F126" s="13" t="n">
        <v>47.6</v>
      </c>
      <c r="G126" s="13" t="s">
        <v>188</v>
      </c>
      <c r="H126" s="13" t="n">
        <v>50.5</v>
      </c>
      <c r="I126" s="13" t="n">
        <v>22</v>
      </c>
      <c r="J126" s="13" t="s">
        <v>469</v>
      </c>
      <c r="K126" s="13" t="n">
        <v>24.4</v>
      </c>
      <c r="L126" s="13" t="n">
        <v>8.8</v>
      </c>
      <c r="M126" s="13" t="s">
        <v>470</v>
      </c>
      <c r="N126" s="13" t="n">
        <v>10.4</v>
      </c>
      <c r="O126" s="13" t="n">
        <v>566000</v>
      </c>
      <c r="P126" s="13" t="n">
        <v>1700</v>
      </c>
    </row>
    <row r="127" customFormat="false" ht="29" hidden="false" customHeight="false" outlineLevel="0" collapsed="false">
      <c r="A127" s="4" t="s">
        <v>653</v>
      </c>
      <c r="B127" s="13" t="s">
        <v>660</v>
      </c>
      <c r="C127" s="13" t="s">
        <v>433</v>
      </c>
      <c r="D127" s="13" t="s">
        <v>435</v>
      </c>
      <c r="E127" s="13" t="s">
        <v>475</v>
      </c>
      <c r="F127" s="13" t="n">
        <v>49.7</v>
      </c>
      <c r="G127" s="13" t="s">
        <v>1113</v>
      </c>
      <c r="H127" s="13" t="n">
        <v>51.4</v>
      </c>
      <c r="I127" s="13" t="n">
        <v>18.1</v>
      </c>
      <c r="J127" s="13" t="s">
        <v>642</v>
      </c>
      <c r="K127" s="13" t="n">
        <v>19.4</v>
      </c>
      <c r="L127" s="13" t="n">
        <v>5.7</v>
      </c>
      <c r="M127" s="13" t="s">
        <v>201</v>
      </c>
      <c r="N127" s="13" t="n">
        <v>6.5</v>
      </c>
      <c r="O127" s="13" t="n">
        <v>1669000</v>
      </c>
      <c r="P127" s="13" t="n">
        <v>5100</v>
      </c>
    </row>
    <row r="128" customFormat="false" ht="15.5" hidden="false" customHeight="false" outlineLevel="0" collapsed="false">
      <c r="A128" s="4" t="s">
        <v>653</v>
      </c>
      <c r="B128" s="13" t="s">
        <v>663</v>
      </c>
      <c r="C128" s="13" t="s">
        <v>350</v>
      </c>
      <c r="D128" s="13" t="s">
        <v>305</v>
      </c>
      <c r="E128" s="13" t="s">
        <v>357</v>
      </c>
      <c r="F128" s="13" t="n">
        <v>52.2</v>
      </c>
      <c r="G128" s="13" t="s">
        <v>929</v>
      </c>
      <c r="H128" s="13" t="n">
        <v>56.2</v>
      </c>
      <c r="I128" s="13" t="n">
        <v>13.6</v>
      </c>
      <c r="J128" s="13" t="s">
        <v>591</v>
      </c>
      <c r="K128" s="13" t="n">
        <v>16.2</v>
      </c>
      <c r="L128" s="13" t="n">
        <v>6</v>
      </c>
      <c r="M128" s="13" t="s">
        <v>173</v>
      </c>
      <c r="N128" s="13" t="n">
        <v>8.1</v>
      </c>
      <c r="O128" s="13" t="n">
        <v>202000</v>
      </c>
      <c r="P128" s="13" t="n">
        <v>900</v>
      </c>
    </row>
    <row r="129" customFormat="false" ht="15.5" hidden="false" customHeight="false" outlineLevel="0" collapsed="false">
      <c r="A129" s="4" t="s">
        <v>653</v>
      </c>
      <c r="B129" s="13" t="s">
        <v>664</v>
      </c>
      <c r="C129" s="13" t="s">
        <v>526</v>
      </c>
      <c r="D129" s="13" t="s">
        <v>357</v>
      </c>
      <c r="E129" s="13" t="s">
        <v>322</v>
      </c>
      <c r="F129" s="13" t="n">
        <v>38.9</v>
      </c>
      <c r="G129" s="13" t="s">
        <v>239</v>
      </c>
      <c r="H129" s="13" t="n">
        <v>41.6</v>
      </c>
      <c r="I129" s="13" t="n">
        <v>17</v>
      </c>
      <c r="J129" s="13" t="s">
        <v>651</v>
      </c>
      <c r="K129" s="13" t="n">
        <v>19</v>
      </c>
      <c r="L129" s="13" t="n">
        <v>10.3</v>
      </c>
      <c r="M129" s="13" t="s">
        <v>161</v>
      </c>
      <c r="N129" s="13" t="n">
        <v>11.9</v>
      </c>
      <c r="O129" s="13" t="n">
        <v>505000</v>
      </c>
      <c r="P129" s="13" t="n">
        <v>2100</v>
      </c>
    </row>
    <row r="130" customFormat="false" ht="15.5" hidden="false" customHeight="false" outlineLevel="0" collapsed="false">
      <c r="A130" s="4" t="s">
        <v>665</v>
      </c>
      <c r="B130" s="13" t="s">
        <v>666</v>
      </c>
      <c r="C130" s="13" t="s">
        <v>649</v>
      </c>
      <c r="D130" s="13" t="s">
        <v>595</v>
      </c>
      <c r="E130" s="13" t="s">
        <v>590</v>
      </c>
      <c r="F130" s="13" t="n">
        <v>43.7</v>
      </c>
      <c r="G130" s="13" t="s">
        <v>199</v>
      </c>
      <c r="H130" s="13" t="n">
        <v>45.1</v>
      </c>
      <c r="I130" s="13" t="n">
        <v>19.8</v>
      </c>
      <c r="J130" s="13" t="s">
        <v>167</v>
      </c>
      <c r="K130" s="13" t="n">
        <v>21</v>
      </c>
      <c r="L130" s="13" t="n">
        <v>9</v>
      </c>
      <c r="M130" s="13" t="s">
        <v>334</v>
      </c>
      <c r="N130" s="13" t="n">
        <v>9.8</v>
      </c>
      <c r="O130" s="13" t="n">
        <v>1805000</v>
      </c>
      <c r="P130" s="13" t="n">
        <v>7200</v>
      </c>
    </row>
    <row r="131" customFormat="false" ht="15.5" hidden="false" customHeight="false" outlineLevel="0" collapsed="false">
      <c r="A131" s="4" t="s">
        <v>665</v>
      </c>
      <c r="B131" s="13" t="s">
        <v>668</v>
      </c>
      <c r="C131" s="13" t="s">
        <v>147</v>
      </c>
      <c r="D131" s="13" t="s">
        <v>698</v>
      </c>
      <c r="E131" s="13" t="s">
        <v>591</v>
      </c>
      <c r="F131" s="13" t="n">
        <v>48.8</v>
      </c>
      <c r="G131" s="13" t="s">
        <v>266</v>
      </c>
      <c r="H131" s="13" t="n">
        <v>50.2</v>
      </c>
      <c r="I131" s="13" t="n">
        <v>18.1</v>
      </c>
      <c r="J131" s="13" t="s">
        <v>644</v>
      </c>
      <c r="K131" s="13" t="n">
        <v>19.2</v>
      </c>
      <c r="L131" s="13" t="n">
        <v>7.5</v>
      </c>
      <c r="M131" s="13" t="s">
        <v>269</v>
      </c>
      <c r="N131" s="13" t="n">
        <v>8.3</v>
      </c>
      <c r="O131" s="13" t="n">
        <v>2690000</v>
      </c>
      <c r="P131" s="13" t="n">
        <v>7300</v>
      </c>
    </row>
    <row r="132" customFormat="false" ht="15.5" hidden="false" customHeight="false" outlineLevel="0" collapsed="false">
      <c r="A132" s="4" t="s">
        <v>665</v>
      </c>
      <c r="B132" s="13" t="s">
        <v>670</v>
      </c>
      <c r="C132" s="13" t="s">
        <v>642</v>
      </c>
      <c r="D132" s="13" t="s">
        <v>369</v>
      </c>
      <c r="E132" s="13" t="s">
        <v>764</v>
      </c>
      <c r="F132" s="13" t="n">
        <v>43.5</v>
      </c>
      <c r="G132" s="13" t="s">
        <v>1021</v>
      </c>
      <c r="H132" s="13" t="n">
        <v>53.7</v>
      </c>
      <c r="I132" s="13" t="n">
        <v>10.3</v>
      </c>
      <c r="J132" s="13" t="s">
        <v>446</v>
      </c>
      <c r="K132" s="13" t="n">
        <v>15.4</v>
      </c>
      <c r="L132" s="13" t="n">
        <v>6.8</v>
      </c>
      <c r="M132" s="13" t="s">
        <v>190</v>
      </c>
      <c r="N132" s="13" t="n">
        <v>10.8</v>
      </c>
      <c r="O132" s="13" t="n">
        <v>61000</v>
      </c>
      <c r="P132" s="13" t="n">
        <v>200</v>
      </c>
    </row>
    <row r="133" customFormat="false" ht="29" hidden="false" customHeight="false" outlineLevel="0" collapsed="false">
      <c r="A133" s="4" t="s">
        <v>671</v>
      </c>
      <c r="B133" s="13" t="s">
        <v>672</v>
      </c>
      <c r="C133" s="13" t="s">
        <v>632</v>
      </c>
      <c r="D133" s="13" t="s">
        <v>435</v>
      </c>
      <c r="E133" s="13" t="s">
        <v>424</v>
      </c>
      <c r="F133" s="13" t="n">
        <v>46.7</v>
      </c>
      <c r="G133" s="13" t="s">
        <v>1043</v>
      </c>
      <c r="H133" s="13" t="n">
        <v>47.8</v>
      </c>
      <c r="I133" s="13" t="n">
        <v>18.6</v>
      </c>
      <c r="J133" s="13" t="s">
        <v>564</v>
      </c>
      <c r="K133" s="13" t="n">
        <v>19.4</v>
      </c>
      <c r="L133" s="13" t="n">
        <v>8</v>
      </c>
      <c r="M133" s="13" t="s">
        <v>350</v>
      </c>
      <c r="N133" s="13" t="n">
        <v>8.6</v>
      </c>
      <c r="O133" s="13" t="n">
        <v>4387000</v>
      </c>
      <c r="P133" s="13" t="n">
        <v>14100</v>
      </c>
    </row>
    <row r="134" customFormat="false" ht="29" hidden="false" customHeight="false" outlineLevel="0" collapsed="false">
      <c r="A134" s="4" t="s">
        <v>671</v>
      </c>
      <c r="B134" s="13" t="s">
        <v>673</v>
      </c>
      <c r="C134" s="13" t="s">
        <v>262</v>
      </c>
      <c r="D134" s="13" t="s">
        <v>350</v>
      </c>
      <c r="E134" s="13" t="s">
        <v>322</v>
      </c>
      <c r="F134" s="13" t="n">
        <v>46.3</v>
      </c>
      <c r="G134" s="13" t="s">
        <v>533</v>
      </c>
      <c r="H134" s="13" t="n">
        <v>51.2</v>
      </c>
      <c r="I134" s="13" t="n">
        <v>20.4</v>
      </c>
      <c r="J134" s="13" t="s">
        <v>273</v>
      </c>
      <c r="K134" s="13" t="n">
        <v>24.2</v>
      </c>
      <c r="L134" s="13" t="n">
        <v>10</v>
      </c>
      <c r="M134" s="13" t="s">
        <v>283</v>
      </c>
      <c r="N134" s="13" t="n">
        <v>12.9</v>
      </c>
      <c r="O134" s="13" t="n">
        <v>168000</v>
      </c>
      <c r="P134" s="13" t="n">
        <v>600</v>
      </c>
    </row>
    <row r="135" customFormat="false" ht="29" hidden="false" customHeight="false" outlineLevel="0" collapsed="false">
      <c r="A135" s="4" t="s">
        <v>674</v>
      </c>
      <c r="B135" s="13" t="s">
        <v>675</v>
      </c>
      <c r="C135" s="13" t="s">
        <v>433</v>
      </c>
      <c r="D135" s="13" t="s">
        <v>698</v>
      </c>
      <c r="E135" s="13" t="s">
        <v>539</v>
      </c>
      <c r="F135" s="13" t="n">
        <v>48.4</v>
      </c>
      <c r="G135" s="13" t="s">
        <v>1106</v>
      </c>
      <c r="H135" s="13" t="n">
        <v>49.7</v>
      </c>
      <c r="I135" s="13" t="n">
        <v>17.7</v>
      </c>
      <c r="J135" s="13" t="s">
        <v>240</v>
      </c>
      <c r="K135" s="13" t="n">
        <v>18.6</v>
      </c>
      <c r="L135" s="13" t="n">
        <v>7</v>
      </c>
      <c r="M135" s="13" t="s">
        <v>202</v>
      </c>
      <c r="N135" s="13" t="n">
        <v>7.6</v>
      </c>
      <c r="O135" s="13" t="n">
        <v>3379000</v>
      </c>
      <c r="P135" s="13" t="n">
        <v>10100</v>
      </c>
    </row>
    <row r="136" customFormat="false" ht="29" hidden="false" customHeight="false" outlineLevel="0" collapsed="false">
      <c r="A136" s="4" t="s">
        <v>674</v>
      </c>
      <c r="B136" s="13" t="s">
        <v>677</v>
      </c>
      <c r="C136" s="13" t="s">
        <v>369</v>
      </c>
      <c r="D136" s="13" t="s">
        <v>350</v>
      </c>
      <c r="E136" s="13" t="s">
        <v>590</v>
      </c>
      <c r="F136" s="13" t="n">
        <v>41.7</v>
      </c>
      <c r="G136" s="13" t="s">
        <v>302</v>
      </c>
      <c r="H136" s="13" t="n">
        <v>43.5</v>
      </c>
      <c r="I136" s="13" t="n">
        <v>21.6</v>
      </c>
      <c r="J136" s="13" t="s">
        <v>961</v>
      </c>
      <c r="K136" s="13" t="n">
        <v>23.1</v>
      </c>
      <c r="L136" s="13" t="n">
        <v>11.4</v>
      </c>
      <c r="M136" s="13" t="s">
        <v>147</v>
      </c>
      <c r="N136" s="13" t="n">
        <v>12.6</v>
      </c>
      <c r="O136" s="13" t="n">
        <v>1177000</v>
      </c>
      <c r="P136" s="13" t="n">
        <v>4600</v>
      </c>
    </row>
    <row r="137" customFormat="false" ht="15.5" hidden="false" customHeight="false" outlineLevel="0" collapsed="false">
      <c r="A137" s="4" t="s">
        <v>680</v>
      </c>
      <c r="B137" s="13" t="s">
        <v>681</v>
      </c>
      <c r="C137" s="13" t="s">
        <v>357</v>
      </c>
      <c r="D137" s="13" t="s">
        <v>435</v>
      </c>
      <c r="E137" s="13" t="s">
        <v>598</v>
      </c>
      <c r="F137" s="13" t="n">
        <v>47</v>
      </c>
      <c r="G137" s="13" t="s">
        <v>1057</v>
      </c>
      <c r="H137" s="13" t="n">
        <v>48.1</v>
      </c>
      <c r="I137" s="13" t="n">
        <v>18.4</v>
      </c>
      <c r="J137" s="13" t="s">
        <v>409</v>
      </c>
      <c r="K137" s="13" t="n">
        <v>19.3</v>
      </c>
      <c r="L137" s="13" t="n">
        <v>7.6</v>
      </c>
      <c r="M137" s="13" t="s">
        <v>470</v>
      </c>
      <c r="N137" s="13" t="n">
        <v>8.2</v>
      </c>
      <c r="O137" s="13" t="n">
        <v>3985000</v>
      </c>
      <c r="P137" s="13" t="n">
        <v>12700</v>
      </c>
    </row>
    <row r="138" customFormat="false" ht="15.5" hidden="false" customHeight="false" outlineLevel="0" collapsed="false">
      <c r="A138" s="4" t="s">
        <v>680</v>
      </c>
      <c r="B138" s="13" t="s">
        <v>682</v>
      </c>
      <c r="C138" s="13" t="s">
        <v>698</v>
      </c>
      <c r="D138" s="13" t="s">
        <v>159</v>
      </c>
      <c r="E138" s="13" t="s">
        <v>591</v>
      </c>
      <c r="F138" s="13" t="n">
        <v>44.5</v>
      </c>
      <c r="G138" s="13" t="s">
        <v>557</v>
      </c>
      <c r="H138" s="13" t="n">
        <v>47.2</v>
      </c>
      <c r="I138" s="13" t="n">
        <v>20.3</v>
      </c>
      <c r="J138" s="13" t="s">
        <v>274</v>
      </c>
      <c r="K138" s="13" t="n">
        <v>22.6</v>
      </c>
      <c r="L138" s="13" t="n">
        <v>11.4</v>
      </c>
      <c r="M138" s="13" t="s">
        <v>357</v>
      </c>
      <c r="N138" s="13" t="n">
        <v>13.1</v>
      </c>
      <c r="O138" s="13" t="n">
        <v>570000</v>
      </c>
      <c r="P138" s="13" t="n">
        <v>2000</v>
      </c>
    </row>
    <row r="139" customFormat="false" ht="15.5" hidden="false" customHeight="false" outlineLevel="0" collapsed="false">
      <c r="A139" s="4" t="s">
        <v>686</v>
      </c>
      <c r="B139" s="13" t="s">
        <v>687</v>
      </c>
      <c r="C139" s="13" t="s">
        <v>276</v>
      </c>
      <c r="D139" s="13" t="s">
        <v>543</v>
      </c>
      <c r="E139" s="13" t="s">
        <v>349</v>
      </c>
      <c r="F139" s="13" t="n">
        <v>46.7</v>
      </c>
      <c r="G139" s="13" t="s">
        <v>669</v>
      </c>
      <c r="H139" s="13" t="n">
        <v>47.8</v>
      </c>
      <c r="I139" s="13" t="n">
        <v>17.5</v>
      </c>
      <c r="J139" s="13" t="s">
        <v>683</v>
      </c>
      <c r="K139" s="13" t="n">
        <v>18.3</v>
      </c>
      <c r="L139" s="13" t="n">
        <v>7.9</v>
      </c>
      <c r="M139" s="13" t="s">
        <v>210</v>
      </c>
      <c r="N139" s="13" t="n">
        <v>8.5</v>
      </c>
      <c r="O139" s="13" t="n">
        <v>3780000</v>
      </c>
      <c r="P139" s="13" t="n">
        <v>12300</v>
      </c>
    </row>
    <row r="140" customFormat="false" ht="15.5" hidden="false" customHeight="false" outlineLevel="0" collapsed="false">
      <c r="A140" s="4" t="s">
        <v>686</v>
      </c>
      <c r="B140" s="13" t="s">
        <v>688</v>
      </c>
      <c r="C140" s="13" t="s">
        <v>369</v>
      </c>
      <c r="D140" s="13" t="s">
        <v>470</v>
      </c>
      <c r="E140" s="13" t="s">
        <v>276</v>
      </c>
      <c r="F140" s="13" t="n">
        <v>46.6</v>
      </c>
      <c r="G140" s="13" t="s">
        <v>1035</v>
      </c>
      <c r="H140" s="13" t="n">
        <v>49.1</v>
      </c>
      <c r="I140" s="13" t="n">
        <v>24.4</v>
      </c>
      <c r="J140" s="13" t="s">
        <v>963</v>
      </c>
      <c r="K140" s="13" t="n">
        <v>26.5</v>
      </c>
      <c r="L140" s="13" t="n">
        <v>8.9</v>
      </c>
      <c r="M140" s="13" t="s">
        <v>350</v>
      </c>
      <c r="N140" s="13" t="n">
        <v>10.2</v>
      </c>
      <c r="O140" s="13" t="n">
        <v>776000</v>
      </c>
      <c r="P140" s="13" t="n">
        <v>2400</v>
      </c>
    </row>
    <row r="141" customFormat="false" ht="29" hidden="false" customHeight="false" outlineLevel="0" collapsed="false">
      <c r="A141" s="4" t="s">
        <v>991</v>
      </c>
      <c r="B141" s="13" t="s">
        <v>992</v>
      </c>
      <c r="C141" s="13" t="s">
        <v>584</v>
      </c>
      <c r="D141" s="13" t="s">
        <v>225</v>
      </c>
      <c r="E141" s="13" t="s">
        <v>423</v>
      </c>
      <c r="F141" s="13" t="n">
        <v>39.7</v>
      </c>
      <c r="G141" s="13" t="s">
        <v>1018</v>
      </c>
      <c r="H141" s="13" t="n">
        <v>43.8</v>
      </c>
      <c r="I141" s="13" t="n">
        <v>15.8</v>
      </c>
      <c r="J141" s="13" t="s">
        <v>529</v>
      </c>
      <c r="K141" s="13" t="n">
        <v>18.8</v>
      </c>
      <c r="L141" s="13" t="n">
        <v>11.9</v>
      </c>
      <c r="M141" s="13" t="s">
        <v>435</v>
      </c>
      <c r="N141" s="13" t="n">
        <v>14.8</v>
      </c>
      <c r="O141" s="13" t="n">
        <v>149000</v>
      </c>
      <c r="P141" s="13" t="n">
        <v>800</v>
      </c>
    </row>
    <row r="142" customFormat="false" ht="15.5" hidden="false" customHeight="false" outlineLevel="0" collapsed="false">
      <c r="A142" s="4" t="s">
        <v>991</v>
      </c>
      <c r="B142" s="13" t="s">
        <v>993</v>
      </c>
      <c r="C142" s="13" t="s">
        <v>424</v>
      </c>
      <c r="D142" s="13" t="s">
        <v>242</v>
      </c>
      <c r="E142" s="13" t="s">
        <v>662</v>
      </c>
      <c r="F142" s="13" t="n">
        <v>50.1</v>
      </c>
      <c r="G142" s="13" t="s">
        <v>1051</v>
      </c>
      <c r="H142" s="13" t="n">
        <v>53.7</v>
      </c>
      <c r="I142" s="13" t="n">
        <v>21.5</v>
      </c>
      <c r="J142" s="13" t="s">
        <v>260</v>
      </c>
      <c r="K142" s="13" t="n">
        <v>24.4</v>
      </c>
      <c r="L142" s="13" t="n">
        <v>10.1</v>
      </c>
      <c r="M142" s="13" t="s">
        <v>416</v>
      </c>
      <c r="N142" s="13" t="n">
        <v>12.2</v>
      </c>
      <c r="O142" s="13" t="n">
        <v>307000</v>
      </c>
      <c r="P142" s="13" t="n">
        <v>1000</v>
      </c>
    </row>
    <row r="143" customFormat="false" ht="29" hidden="false" customHeight="false" outlineLevel="0" collapsed="false">
      <c r="A143" s="4" t="s">
        <v>991</v>
      </c>
      <c r="B143" s="13" t="s">
        <v>277</v>
      </c>
      <c r="C143" s="13" t="s">
        <v>149</v>
      </c>
      <c r="D143" s="13" t="s">
        <v>629</v>
      </c>
      <c r="E143" s="13" t="s">
        <v>423</v>
      </c>
      <c r="F143" s="13" t="n">
        <v>45.2</v>
      </c>
      <c r="G143" s="13" t="s">
        <v>302</v>
      </c>
      <c r="H143" s="13" t="n">
        <v>50.5</v>
      </c>
      <c r="I143" s="13" t="n">
        <v>16.7</v>
      </c>
      <c r="J143" s="13" t="s">
        <v>495</v>
      </c>
      <c r="K143" s="13" t="n">
        <v>20.8</v>
      </c>
      <c r="L143" s="13" t="n">
        <v>7.9</v>
      </c>
      <c r="M143" s="13" t="s">
        <v>573</v>
      </c>
      <c r="N143" s="13" t="n">
        <v>10.7</v>
      </c>
      <c r="O143" s="13" t="n">
        <v>124000</v>
      </c>
      <c r="P143" s="13" t="n">
        <v>700</v>
      </c>
    </row>
    <row r="144" customFormat="false" ht="15.5" hidden="false" customHeight="false" outlineLevel="0" collapsed="false">
      <c r="A144" s="4" t="s">
        <v>991</v>
      </c>
      <c r="B144" s="13" t="s">
        <v>994</v>
      </c>
      <c r="C144" s="13" t="s">
        <v>632</v>
      </c>
      <c r="D144" s="13" t="s">
        <v>559</v>
      </c>
      <c r="E144" s="13" t="s">
        <v>490</v>
      </c>
      <c r="F144" s="13" t="n">
        <v>49</v>
      </c>
      <c r="G144" s="13" t="s">
        <v>1032</v>
      </c>
      <c r="H144" s="13" t="n">
        <v>51.8</v>
      </c>
      <c r="I144" s="13" t="n">
        <v>16.1</v>
      </c>
      <c r="J144" s="13" t="s">
        <v>462</v>
      </c>
      <c r="K144" s="13" t="n">
        <v>18.1</v>
      </c>
      <c r="L144" s="13" t="n">
        <v>7</v>
      </c>
      <c r="M144" s="13" t="s">
        <v>169</v>
      </c>
      <c r="N144" s="13" t="n">
        <v>8.4</v>
      </c>
      <c r="O144" s="13" t="n">
        <v>694000</v>
      </c>
      <c r="P144" s="13" t="n">
        <v>1800</v>
      </c>
    </row>
    <row r="145" customFormat="false" ht="15.5" hidden="false" customHeight="false" outlineLevel="0" collapsed="false">
      <c r="A145" s="4" t="s">
        <v>991</v>
      </c>
      <c r="B145" s="13" t="s">
        <v>453</v>
      </c>
      <c r="C145" s="13" t="s">
        <v>349</v>
      </c>
      <c r="D145" s="13" t="s">
        <v>369</v>
      </c>
      <c r="E145" s="13" t="s">
        <v>529</v>
      </c>
      <c r="F145" s="13" t="n">
        <v>45.9</v>
      </c>
      <c r="G145" s="13" t="s">
        <v>1037</v>
      </c>
      <c r="H145" s="13" t="n">
        <v>49.1</v>
      </c>
      <c r="I145" s="13" t="n">
        <v>16.5</v>
      </c>
      <c r="J145" s="13" t="s">
        <v>497</v>
      </c>
      <c r="K145" s="13" t="n">
        <v>18.8</v>
      </c>
      <c r="L145" s="13" t="n">
        <v>9.1</v>
      </c>
      <c r="M145" s="13" t="s">
        <v>375</v>
      </c>
      <c r="N145" s="13" t="n">
        <v>11</v>
      </c>
      <c r="O145" s="13" t="n">
        <v>553000</v>
      </c>
      <c r="P145" s="13" t="n">
        <v>1300</v>
      </c>
    </row>
    <row r="146" customFormat="false" ht="29" hidden="false" customHeight="false" outlineLevel="0" collapsed="false">
      <c r="A146" s="4" t="s">
        <v>991</v>
      </c>
      <c r="B146" s="13" t="s">
        <v>995</v>
      </c>
      <c r="C146" s="13" t="s">
        <v>255</v>
      </c>
      <c r="D146" s="13" t="s">
        <v>322</v>
      </c>
      <c r="E146" s="13" t="s">
        <v>973</v>
      </c>
      <c r="F146" s="13" t="n">
        <v>46</v>
      </c>
      <c r="G146" s="13" t="s">
        <v>449</v>
      </c>
      <c r="H146" s="13" t="n">
        <v>50</v>
      </c>
      <c r="I146" s="13" t="n">
        <v>16.4</v>
      </c>
      <c r="J146" s="13" t="s">
        <v>966</v>
      </c>
      <c r="K146" s="13" t="n">
        <v>19.4</v>
      </c>
      <c r="L146" s="13" t="n">
        <v>6</v>
      </c>
      <c r="M146" s="13" t="s">
        <v>173</v>
      </c>
      <c r="N146" s="13" t="n">
        <v>7.9</v>
      </c>
      <c r="O146" s="13" t="n">
        <v>221000</v>
      </c>
      <c r="P146" s="13" t="n">
        <v>900</v>
      </c>
    </row>
    <row r="147" customFormat="false" ht="15.5" hidden="false" customHeight="false" outlineLevel="0" collapsed="false">
      <c r="A147" s="4" t="s">
        <v>991</v>
      </c>
      <c r="B147" s="13" t="s">
        <v>996</v>
      </c>
      <c r="C147" s="13" t="s">
        <v>357</v>
      </c>
      <c r="D147" s="13" t="s">
        <v>559</v>
      </c>
      <c r="E147" s="13" t="s">
        <v>697</v>
      </c>
      <c r="F147" s="13" t="n">
        <v>45.3</v>
      </c>
      <c r="G147" s="13" t="s">
        <v>177</v>
      </c>
      <c r="H147" s="13" t="n">
        <v>48.7</v>
      </c>
      <c r="I147" s="13" t="n">
        <v>17.9</v>
      </c>
      <c r="J147" s="13" t="s">
        <v>178</v>
      </c>
      <c r="K147" s="13" t="n">
        <v>20.3</v>
      </c>
      <c r="L147" s="13" t="n">
        <v>5.8</v>
      </c>
      <c r="M147" s="13" t="s">
        <v>503</v>
      </c>
      <c r="N147" s="13" t="n">
        <v>7.3</v>
      </c>
      <c r="O147" s="13" t="n">
        <v>440000</v>
      </c>
      <c r="P147" s="13" t="n">
        <v>1100</v>
      </c>
    </row>
    <row r="148" customFormat="false" ht="15.5" hidden="false" customHeight="false" outlineLevel="0" collapsed="false">
      <c r="A148" s="4" t="s">
        <v>991</v>
      </c>
      <c r="B148" s="13" t="s">
        <v>330</v>
      </c>
      <c r="C148" s="13" t="s">
        <v>375</v>
      </c>
      <c r="D148" s="13" t="s">
        <v>201</v>
      </c>
      <c r="E148" s="13" t="s">
        <v>590</v>
      </c>
      <c r="F148" s="13" t="n">
        <v>47.6</v>
      </c>
      <c r="G148" s="13" t="s">
        <v>1044</v>
      </c>
      <c r="H148" s="13" t="n">
        <v>51.7</v>
      </c>
      <c r="I148" s="13" t="n">
        <v>26.8</v>
      </c>
      <c r="J148" s="13" t="s">
        <v>464</v>
      </c>
      <c r="K148" s="13" t="n">
        <v>30.4</v>
      </c>
      <c r="L148" s="13" t="n">
        <v>5.7</v>
      </c>
      <c r="M148" s="13" t="s">
        <v>173</v>
      </c>
      <c r="N148" s="13" t="n">
        <v>7.4</v>
      </c>
      <c r="O148" s="13" t="n">
        <v>310000</v>
      </c>
      <c r="P148" s="13" t="n">
        <v>800</v>
      </c>
    </row>
    <row r="149" customFormat="false" ht="15.5" hidden="false" customHeight="false" outlineLevel="0" collapsed="false">
      <c r="A149" s="4" t="s">
        <v>991</v>
      </c>
      <c r="B149" s="13" t="s">
        <v>437</v>
      </c>
      <c r="C149" s="13" t="s">
        <v>344</v>
      </c>
      <c r="D149" s="13" t="s">
        <v>136</v>
      </c>
      <c r="E149" s="13" t="s">
        <v>424</v>
      </c>
      <c r="F149" s="13" t="n">
        <v>48.3</v>
      </c>
      <c r="G149" s="13" t="s">
        <v>188</v>
      </c>
      <c r="H149" s="13" t="n">
        <v>51.9</v>
      </c>
      <c r="I149" s="13" t="n">
        <v>19.1</v>
      </c>
      <c r="J149" s="13" t="s">
        <v>231</v>
      </c>
      <c r="K149" s="13" t="n">
        <v>21.8</v>
      </c>
      <c r="L149" s="13" t="n">
        <v>9.7</v>
      </c>
      <c r="M149" s="13" t="s">
        <v>210</v>
      </c>
      <c r="N149" s="13" t="n">
        <v>12</v>
      </c>
      <c r="O149" s="13" t="n">
        <v>252000</v>
      </c>
      <c r="P149" s="13" t="n">
        <v>1100</v>
      </c>
    </row>
    <row r="150" customFormat="false" ht="29" hidden="false" customHeight="false" outlineLevel="0" collapsed="false">
      <c r="A150" s="4" t="s">
        <v>991</v>
      </c>
      <c r="B150" s="13" t="s">
        <v>997</v>
      </c>
      <c r="C150" s="13" t="s">
        <v>470</v>
      </c>
      <c r="D150" s="13" t="s">
        <v>305</v>
      </c>
      <c r="E150" s="13" t="s">
        <v>649</v>
      </c>
      <c r="F150" s="13" t="n">
        <v>45</v>
      </c>
      <c r="G150" s="13" t="s">
        <v>557</v>
      </c>
      <c r="H150" s="13" t="n">
        <v>48.3</v>
      </c>
      <c r="I150" s="13" t="n">
        <v>23</v>
      </c>
      <c r="J150" s="13" t="s">
        <v>961</v>
      </c>
      <c r="K150" s="13" t="n">
        <v>25.9</v>
      </c>
      <c r="L150" s="13" t="n">
        <v>7.2</v>
      </c>
      <c r="M150" s="13" t="s">
        <v>305</v>
      </c>
      <c r="N150" s="13" t="n">
        <v>9</v>
      </c>
      <c r="O150" s="13" t="n">
        <v>418000</v>
      </c>
      <c r="P150" s="13" t="n">
        <v>1300</v>
      </c>
    </row>
    <row r="151" customFormat="false" ht="15.5" hidden="false" customHeight="false" outlineLevel="0" collapsed="false">
      <c r="A151" s="4" t="s">
        <v>991</v>
      </c>
      <c r="B151" s="13" t="s">
        <v>998</v>
      </c>
      <c r="C151" s="13" t="s">
        <v>634</v>
      </c>
      <c r="D151" s="13" t="s">
        <v>148</v>
      </c>
      <c r="E151" s="13" t="s">
        <v>462</v>
      </c>
      <c r="F151" s="13" t="n">
        <v>45.5</v>
      </c>
      <c r="G151" s="13" t="s">
        <v>381</v>
      </c>
      <c r="H151" s="13" t="n">
        <v>49.3</v>
      </c>
      <c r="I151" s="13" t="n">
        <v>14.3</v>
      </c>
      <c r="J151" s="13" t="s">
        <v>636</v>
      </c>
      <c r="K151" s="13" t="n">
        <v>16.9</v>
      </c>
      <c r="L151" s="13" t="n">
        <v>9</v>
      </c>
      <c r="M151" s="13" t="s">
        <v>249</v>
      </c>
      <c r="N151" s="13" t="n">
        <v>11.4</v>
      </c>
      <c r="O151" s="13" t="n">
        <v>258000</v>
      </c>
      <c r="P151" s="13" t="n">
        <v>1500</v>
      </c>
    </row>
    <row r="152" customFormat="false" ht="15.5" hidden="false" customHeight="false" outlineLevel="0" collapsed="false">
      <c r="A152" s="4" t="s">
        <v>991</v>
      </c>
      <c r="B152" s="13" t="s">
        <v>467</v>
      </c>
      <c r="C152" s="13" t="s">
        <v>283</v>
      </c>
      <c r="D152" s="13" t="s">
        <v>573</v>
      </c>
      <c r="E152" s="13" t="s">
        <v>217</v>
      </c>
      <c r="F152" s="13" t="n">
        <v>45.1</v>
      </c>
      <c r="G152" s="13" t="s">
        <v>381</v>
      </c>
      <c r="H152" s="13" t="n">
        <v>48.6</v>
      </c>
      <c r="I152" s="13" t="n">
        <v>20.6</v>
      </c>
      <c r="J152" s="13" t="s">
        <v>564</v>
      </c>
      <c r="K152" s="13" t="n">
        <v>23.4</v>
      </c>
      <c r="L152" s="13" t="n">
        <v>10</v>
      </c>
      <c r="M152" s="13" t="s">
        <v>559</v>
      </c>
      <c r="N152" s="13" t="n">
        <v>12.1</v>
      </c>
      <c r="O152" s="13" t="n">
        <v>348000</v>
      </c>
      <c r="P152" s="13" t="n">
        <v>1000</v>
      </c>
    </row>
    <row r="153" customFormat="false" ht="15.5" hidden="false" customHeight="false" outlineLevel="0" collapsed="false">
      <c r="A153" s="4" t="s">
        <v>991</v>
      </c>
      <c r="B153" s="13" t="s">
        <v>999</v>
      </c>
      <c r="C153" s="13" t="s">
        <v>698</v>
      </c>
      <c r="D153" s="13" t="s">
        <v>375</v>
      </c>
      <c r="E153" s="13" t="s">
        <v>490</v>
      </c>
      <c r="F153" s="13" t="n">
        <v>48.3</v>
      </c>
      <c r="G153" s="13" t="s">
        <v>1042</v>
      </c>
      <c r="H153" s="13" t="n">
        <v>51.6</v>
      </c>
      <c r="I153" s="13" t="n">
        <v>18.1</v>
      </c>
      <c r="J153" s="13" t="s">
        <v>908</v>
      </c>
      <c r="K153" s="13" t="n">
        <v>20.7</v>
      </c>
      <c r="L153" s="13" t="n">
        <v>8.8</v>
      </c>
      <c r="M153" s="13" t="s">
        <v>283</v>
      </c>
      <c r="N153" s="13" t="n">
        <v>10.5</v>
      </c>
      <c r="O153" s="13" t="n">
        <v>483000</v>
      </c>
      <c r="P153" s="13" t="n">
        <v>1300</v>
      </c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/>
    <oddFooter/>
    <firstHeader/>
    <firstFooter/>
  </headerFooter>
  <tableParts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15" customHeight="true" zeroHeight="false" outlineLevelRow="0" outlineLevelCol="0"/>
  <cols>
    <col collapsed="false" customWidth="true" hidden="false" outlineLevel="0" max="1" min="1" style="1" width="33.16"/>
    <col collapsed="false" customWidth="true" hidden="false" outlineLevel="0" max="10" min="2" style="1" width="16.92"/>
    <col collapsed="false" customWidth="false" hidden="false" outlineLevel="0" max="16384" min="11" style="1" width="11.73"/>
  </cols>
  <sheetData>
    <row r="1" customFormat="false" ht="19.7" hidden="false" customHeight="false" outlineLevel="0" collapsed="false">
      <c r="A1" s="6" t="s">
        <v>47</v>
      </c>
    </row>
    <row r="2" customFormat="false" ht="15" hidden="false" customHeight="false" outlineLevel="0" collapsed="false">
      <c r="A2" s="1" t="s">
        <v>28</v>
      </c>
    </row>
    <row r="3" customFormat="false" ht="15" hidden="false" customHeight="false" outlineLevel="0" collapsed="false">
      <c r="A3" s="10" t="str">
        <f aca="false">HYPERLINK("#'Contents'!A1", "Back to Contents page")</f>
        <v>Back to Contents page</v>
      </c>
    </row>
    <row r="4" customFormat="false" ht="15" hidden="false" customHeight="false" outlineLevel="0" collapsed="false">
      <c r="A4" s="1" t="s">
        <v>978</v>
      </c>
    </row>
    <row r="5" customFormat="false" ht="56" hidden="false" customHeight="false" outlineLevel="0" collapsed="false">
      <c r="A5" s="11" t="s">
        <v>109</v>
      </c>
      <c r="B5" s="12" t="s">
        <v>110</v>
      </c>
      <c r="C5" s="12" t="s">
        <v>1026</v>
      </c>
      <c r="D5" s="12" t="s">
        <v>1027</v>
      </c>
      <c r="E5" s="12" t="s">
        <v>1028</v>
      </c>
      <c r="F5" s="12" t="s">
        <v>1029</v>
      </c>
      <c r="G5" s="12" t="s">
        <v>1030</v>
      </c>
      <c r="H5" s="12" t="s">
        <v>1031</v>
      </c>
      <c r="I5" s="12" t="s">
        <v>126</v>
      </c>
      <c r="J5" s="12" t="s">
        <v>127</v>
      </c>
    </row>
    <row r="6" customFormat="false" ht="15.5" hidden="false" customHeight="false" outlineLevel="0" collapsed="false">
      <c r="A6" s="4" t="s">
        <v>128</v>
      </c>
      <c r="B6" s="13" t="s">
        <v>128</v>
      </c>
      <c r="C6" s="13" t="n">
        <v>56.4</v>
      </c>
      <c r="D6" s="13" t="s">
        <v>850</v>
      </c>
      <c r="E6" s="13" t="n">
        <v>57.4</v>
      </c>
      <c r="F6" s="13" t="n">
        <v>26.8</v>
      </c>
      <c r="G6" s="13" t="n">
        <v>25.9</v>
      </c>
      <c r="H6" s="13" t="n">
        <v>27.7</v>
      </c>
      <c r="I6" s="13" t="n">
        <v>4556000</v>
      </c>
      <c r="J6" s="13" t="n">
        <v>14700</v>
      </c>
    </row>
    <row r="7" customFormat="false" ht="29" hidden="false" customHeight="false" outlineLevel="0" collapsed="false">
      <c r="A7" s="4" t="s">
        <v>140</v>
      </c>
      <c r="B7" s="13" t="s">
        <v>141</v>
      </c>
      <c r="C7" s="13" t="n">
        <v>52.8</v>
      </c>
      <c r="D7" s="13" t="s">
        <v>890</v>
      </c>
      <c r="E7" s="13" t="n">
        <v>55.2</v>
      </c>
      <c r="F7" s="13" t="n">
        <v>29.9</v>
      </c>
      <c r="G7" s="13" t="n">
        <v>27.8</v>
      </c>
      <c r="H7" s="13" t="n">
        <v>32.1</v>
      </c>
      <c r="I7" s="13" t="n">
        <v>876000</v>
      </c>
      <c r="J7" s="13" t="n">
        <v>2700</v>
      </c>
    </row>
    <row r="8" customFormat="false" ht="29" hidden="false" customHeight="false" outlineLevel="0" collapsed="false">
      <c r="A8" s="4" t="s">
        <v>140</v>
      </c>
      <c r="B8" s="13" t="s">
        <v>153</v>
      </c>
      <c r="C8" s="13" t="n">
        <v>54.4</v>
      </c>
      <c r="D8" s="13" t="s">
        <v>943</v>
      </c>
      <c r="E8" s="13" t="n">
        <v>56.6</v>
      </c>
      <c r="F8" s="13" t="n">
        <v>29</v>
      </c>
      <c r="G8" s="13" t="n">
        <v>26.9</v>
      </c>
      <c r="H8" s="13" t="n">
        <v>31.1</v>
      </c>
      <c r="I8" s="13" t="n">
        <v>855000</v>
      </c>
      <c r="J8" s="13" t="n">
        <v>2900</v>
      </c>
    </row>
    <row r="9" customFormat="false" ht="29" hidden="false" customHeight="false" outlineLevel="0" collapsed="false">
      <c r="A9" s="4" t="s">
        <v>140</v>
      </c>
      <c r="B9" s="13" t="s">
        <v>163</v>
      </c>
      <c r="C9" s="13" t="n">
        <v>57.4</v>
      </c>
      <c r="D9" s="13" t="s">
        <v>1103</v>
      </c>
      <c r="E9" s="13" t="n">
        <v>59.7</v>
      </c>
      <c r="F9" s="13" t="n">
        <v>26.3</v>
      </c>
      <c r="G9" s="13" t="n">
        <v>24.4</v>
      </c>
      <c r="H9" s="13" t="n">
        <v>28.3</v>
      </c>
      <c r="I9" s="13" t="n">
        <v>919000</v>
      </c>
      <c r="J9" s="13" t="n">
        <v>3300</v>
      </c>
    </row>
    <row r="10" customFormat="false" ht="29" hidden="false" customHeight="false" outlineLevel="0" collapsed="false">
      <c r="A10" s="4" t="s">
        <v>140</v>
      </c>
      <c r="B10" s="13" t="s">
        <v>173</v>
      </c>
      <c r="C10" s="13" t="n">
        <v>57.5</v>
      </c>
      <c r="D10" s="13" t="s">
        <v>1066</v>
      </c>
      <c r="E10" s="13" t="n">
        <v>59.6</v>
      </c>
      <c r="F10" s="13" t="n">
        <v>24.6</v>
      </c>
      <c r="G10" s="13" t="n">
        <v>22.8</v>
      </c>
      <c r="H10" s="13" t="n">
        <v>26.5</v>
      </c>
      <c r="I10" s="13" t="n">
        <v>972000</v>
      </c>
      <c r="J10" s="13" t="n">
        <v>3200</v>
      </c>
    </row>
    <row r="11" customFormat="false" ht="29" hidden="false" customHeight="false" outlineLevel="0" collapsed="false">
      <c r="A11" s="4" t="s">
        <v>140</v>
      </c>
      <c r="B11" s="13" t="s">
        <v>184</v>
      </c>
      <c r="C11" s="13" t="n">
        <v>59.3</v>
      </c>
      <c r="D11" s="13" t="s">
        <v>1104</v>
      </c>
      <c r="E11" s="13" t="n">
        <v>61.6</v>
      </c>
      <c r="F11" s="13" t="n">
        <v>24.5</v>
      </c>
      <c r="G11" s="13" t="n">
        <v>22.6</v>
      </c>
      <c r="H11" s="13" t="n">
        <v>26.4</v>
      </c>
      <c r="I11" s="13" t="n">
        <v>934000</v>
      </c>
      <c r="J11" s="13" t="n">
        <v>2600</v>
      </c>
    </row>
    <row r="12" customFormat="false" ht="15.5" hidden="false" customHeight="false" outlineLevel="0" collapsed="false">
      <c r="A12" s="4" t="s">
        <v>194</v>
      </c>
      <c r="B12" s="13" t="s">
        <v>195</v>
      </c>
      <c r="C12" s="13" t="n">
        <v>55.4</v>
      </c>
      <c r="D12" s="13" t="s">
        <v>1087</v>
      </c>
      <c r="E12" s="13" t="n">
        <v>57.1</v>
      </c>
      <c r="F12" s="13" t="n">
        <v>25.3</v>
      </c>
      <c r="G12" s="13" t="n">
        <v>23.8</v>
      </c>
      <c r="H12" s="13" t="n">
        <v>26.8</v>
      </c>
      <c r="I12" s="13" t="n">
        <v>1735000</v>
      </c>
      <c r="J12" s="13" t="n">
        <v>4600</v>
      </c>
    </row>
    <row r="13" customFormat="false" ht="15.5" hidden="false" customHeight="false" outlineLevel="0" collapsed="false">
      <c r="A13" s="4" t="s">
        <v>194</v>
      </c>
      <c r="B13" s="13" t="s">
        <v>203</v>
      </c>
      <c r="C13" s="13" t="n">
        <v>57.9</v>
      </c>
      <c r="D13" s="13" t="s">
        <v>1129</v>
      </c>
      <c r="E13" s="13" t="n">
        <v>59.7</v>
      </c>
      <c r="F13" s="13" t="n">
        <v>28.2</v>
      </c>
      <c r="G13" s="13" t="n">
        <v>26.6</v>
      </c>
      <c r="H13" s="13" t="n">
        <v>29.7</v>
      </c>
      <c r="I13" s="13" t="n">
        <v>1530000</v>
      </c>
      <c r="J13" s="13" t="n">
        <v>4800</v>
      </c>
    </row>
    <row r="14" customFormat="false" ht="29" hidden="false" customHeight="false" outlineLevel="0" collapsed="false">
      <c r="A14" s="4" t="s">
        <v>194</v>
      </c>
      <c r="B14" s="13" t="s">
        <v>212</v>
      </c>
      <c r="C14" s="13" t="n">
        <v>54.6</v>
      </c>
      <c r="D14" s="13" t="s">
        <v>1098</v>
      </c>
      <c r="E14" s="13" t="n">
        <v>57.9</v>
      </c>
      <c r="F14" s="13" t="n">
        <v>29.7</v>
      </c>
      <c r="G14" s="13" t="n">
        <v>26.7</v>
      </c>
      <c r="H14" s="13" t="n">
        <v>32.7</v>
      </c>
      <c r="I14" s="13" t="n">
        <v>371000</v>
      </c>
      <c r="J14" s="13" t="n">
        <v>1400</v>
      </c>
    </row>
    <row r="15" customFormat="false" ht="15.5" hidden="false" customHeight="false" outlineLevel="0" collapsed="false">
      <c r="A15" s="4" t="s">
        <v>194</v>
      </c>
      <c r="B15" s="13" t="s">
        <v>221</v>
      </c>
      <c r="C15" s="13" t="n">
        <v>56.6</v>
      </c>
      <c r="D15" s="13" t="s">
        <v>1080</v>
      </c>
      <c r="E15" s="13" t="n">
        <v>62.3</v>
      </c>
      <c r="F15" s="13" t="n">
        <v>30.2</v>
      </c>
      <c r="G15" s="13" t="n">
        <v>25</v>
      </c>
      <c r="H15" s="13" t="n">
        <v>35.4</v>
      </c>
      <c r="I15" s="13" t="n">
        <v>111000</v>
      </c>
      <c r="J15" s="13" t="n">
        <v>600</v>
      </c>
    </row>
    <row r="16" customFormat="false" ht="15.5" hidden="false" customHeight="false" outlineLevel="0" collapsed="false">
      <c r="A16" s="4" t="s">
        <v>194</v>
      </c>
      <c r="B16" s="13" t="s">
        <v>227</v>
      </c>
      <c r="C16" s="13" t="n">
        <v>55</v>
      </c>
      <c r="D16" s="13" t="s">
        <v>1130</v>
      </c>
      <c r="E16" s="13" t="n">
        <v>57.8</v>
      </c>
      <c r="F16" s="13" t="n">
        <v>27</v>
      </c>
      <c r="G16" s="13" t="n">
        <v>24.5</v>
      </c>
      <c r="H16" s="13" t="n">
        <v>29.4</v>
      </c>
      <c r="I16" s="13" t="n">
        <v>539000</v>
      </c>
      <c r="J16" s="13" t="n">
        <v>1800</v>
      </c>
    </row>
    <row r="17" customFormat="false" ht="15.5" hidden="false" customHeight="false" outlineLevel="0" collapsed="false">
      <c r="A17" s="4" t="s">
        <v>194</v>
      </c>
      <c r="B17" s="13" t="s">
        <v>235</v>
      </c>
      <c r="C17" s="13" t="n">
        <v>58.9</v>
      </c>
      <c r="D17" s="13" t="s">
        <v>1103</v>
      </c>
      <c r="E17" s="13" t="n">
        <v>62.6</v>
      </c>
      <c r="F17" s="13" t="n">
        <v>22.8</v>
      </c>
      <c r="G17" s="13" t="n">
        <v>19.7</v>
      </c>
      <c r="H17" s="13" t="n">
        <v>26</v>
      </c>
      <c r="I17" s="13" t="n">
        <v>269000</v>
      </c>
      <c r="J17" s="13" t="n">
        <v>1500</v>
      </c>
    </row>
    <row r="18" customFormat="false" ht="15.5" hidden="false" customHeight="false" outlineLevel="0" collapsed="false">
      <c r="A18" s="4" t="s">
        <v>243</v>
      </c>
      <c r="B18" s="13" t="s">
        <v>244</v>
      </c>
      <c r="C18" s="13" t="n">
        <v>56.8</v>
      </c>
      <c r="D18" s="13" t="s">
        <v>1110</v>
      </c>
      <c r="E18" s="13" t="n">
        <v>62.4</v>
      </c>
      <c r="F18" s="13" t="n">
        <v>24.3</v>
      </c>
      <c r="G18" s="13" t="n">
        <v>19.3</v>
      </c>
      <c r="H18" s="13" t="n">
        <v>29.3</v>
      </c>
      <c r="I18" s="13" t="n">
        <v>189000</v>
      </c>
      <c r="J18" s="13" t="n">
        <v>400</v>
      </c>
    </row>
    <row r="19" customFormat="false" ht="15.5" hidden="false" customHeight="false" outlineLevel="0" collapsed="false">
      <c r="A19" s="4" t="s">
        <v>243</v>
      </c>
      <c r="B19" s="13" t="s">
        <v>250</v>
      </c>
      <c r="C19" s="13" t="n">
        <v>59.5</v>
      </c>
      <c r="D19" s="13" t="s">
        <v>1062</v>
      </c>
      <c r="E19" s="13" t="n">
        <v>64.2</v>
      </c>
      <c r="F19" s="13" t="n">
        <v>28.9</v>
      </c>
      <c r="G19" s="13" t="n">
        <v>24.6</v>
      </c>
      <c r="H19" s="13" t="n">
        <v>33.3</v>
      </c>
      <c r="I19" s="13" t="n">
        <v>215000</v>
      </c>
      <c r="J19" s="13" t="n">
        <v>600</v>
      </c>
    </row>
    <row r="20" customFormat="false" ht="15.5" hidden="false" customHeight="false" outlineLevel="0" collapsed="false">
      <c r="A20" s="4" t="s">
        <v>243</v>
      </c>
      <c r="B20" s="13" t="s">
        <v>257</v>
      </c>
      <c r="C20" s="13" t="n">
        <v>50.1</v>
      </c>
      <c r="D20" s="13" t="s">
        <v>1039</v>
      </c>
      <c r="E20" s="13" t="n">
        <v>56.5</v>
      </c>
      <c r="F20" s="13" t="n">
        <v>32.5</v>
      </c>
      <c r="G20" s="13" t="n">
        <v>26.6</v>
      </c>
      <c r="H20" s="13" t="n">
        <v>38.4</v>
      </c>
      <c r="I20" s="13" t="n">
        <v>96000</v>
      </c>
      <c r="J20" s="13" t="n">
        <v>300</v>
      </c>
    </row>
    <row r="21" customFormat="false" ht="15.5" hidden="false" customHeight="false" outlineLevel="0" collapsed="false">
      <c r="A21" s="4" t="s">
        <v>243</v>
      </c>
      <c r="B21" s="13" t="s">
        <v>264</v>
      </c>
      <c r="C21" s="13" t="n">
        <v>58.8</v>
      </c>
      <c r="D21" s="13" t="s">
        <v>941</v>
      </c>
      <c r="E21" s="13" t="n">
        <v>64.3</v>
      </c>
      <c r="F21" s="13" t="n">
        <v>20.2</v>
      </c>
      <c r="G21" s="13" t="n">
        <v>15.9</v>
      </c>
      <c r="H21" s="13" t="n">
        <v>24.5</v>
      </c>
      <c r="I21" s="13" t="n">
        <v>75000</v>
      </c>
      <c r="J21" s="13" t="n">
        <v>400</v>
      </c>
    </row>
    <row r="22" customFormat="false" ht="15.5" hidden="false" customHeight="false" outlineLevel="0" collapsed="false">
      <c r="A22" s="4" t="s">
        <v>243</v>
      </c>
      <c r="B22" s="13" t="s">
        <v>271</v>
      </c>
      <c r="C22" s="13" t="n">
        <v>57.1</v>
      </c>
      <c r="D22" s="13" t="s">
        <v>1109</v>
      </c>
      <c r="E22" s="13" t="n">
        <v>63.6</v>
      </c>
      <c r="F22" s="13" t="n">
        <v>26.7</v>
      </c>
      <c r="G22" s="13" t="n">
        <v>21</v>
      </c>
      <c r="H22" s="13" t="n">
        <v>32.4</v>
      </c>
      <c r="I22" s="13" t="n">
        <v>43000</v>
      </c>
      <c r="J22" s="13" t="n">
        <v>300</v>
      </c>
    </row>
    <row r="23" customFormat="false" ht="29" hidden="false" customHeight="false" outlineLevel="0" collapsed="false">
      <c r="A23" s="4" t="s">
        <v>243</v>
      </c>
      <c r="B23" s="13" t="s">
        <v>277</v>
      </c>
      <c r="C23" s="13" t="n">
        <v>56.6</v>
      </c>
      <c r="D23" s="13" t="s">
        <v>1098</v>
      </c>
      <c r="E23" s="13" t="n">
        <v>61.9</v>
      </c>
      <c r="F23" s="13" t="n">
        <v>24.6</v>
      </c>
      <c r="G23" s="13" t="n">
        <v>20</v>
      </c>
      <c r="H23" s="13" t="n">
        <v>29.3</v>
      </c>
      <c r="I23" s="13" t="n">
        <v>124000</v>
      </c>
      <c r="J23" s="13" t="n">
        <v>700</v>
      </c>
    </row>
    <row r="24" customFormat="false" ht="15.5" hidden="false" customHeight="false" outlineLevel="0" collapsed="false">
      <c r="A24" s="4" t="s">
        <v>243</v>
      </c>
      <c r="B24" s="13" t="s">
        <v>286</v>
      </c>
      <c r="C24" s="13" t="n">
        <v>44.3</v>
      </c>
      <c r="D24" s="13" t="s">
        <v>145</v>
      </c>
      <c r="E24" s="13" t="n">
        <v>50.6</v>
      </c>
      <c r="F24" s="13" t="n">
        <v>37.7</v>
      </c>
      <c r="G24" s="13" t="n">
        <v>31.5</v>
      </c>
      <c r="H24" s="13" t="n">
        <v>43.9</v>
      </c>
      <c r="I24" s="13" t="n">
        <v>125000</v>
      </c>
      <c r="J24" s="13" t="n">
        <v>300</v>
      </c>
    </row>
    <row r="25" customFormat="false" ht="15.5" hidden="false" customHeight="false" outlineLevel="0" collapsed="false">
      <c r="A25" s="4" t="s">
        <v>243</v>
      </c>
      <c r="B25" s="13" t="s">
        <v>293</v>
      </c>
      <c r="C25" s="13" t="n">
        <v>60.4</v>
      </c>
      <c r="D25" s="13" t="s">
        <v>1096</v>
      </c>
      <c r="E25" s="13" t="n">
        <v>66.3</v>
      </c>
      <c r="F25" s="13" t="n">
        <v>28.4</v>
      </c>
      <c r="G25" s="13" t="n">
        <v>22.9</v>
      </c>
      <c r="H25" s="13" t="n">
        <v>33.8</v>
      </c>
      <c r="I25" s="13" t="n">
        <v>100000</v>
      </c>
      <c r="J25" s="13" t="n">
        <v>400</v>
      </c>
    </row>
    <row r="26" customFormat="false" ht="15.5" hidden="false" customHeight="false" outlineLevel="0" collapsed="false">
      <c r="A26" s="4" t="s">
        <v>243</v>
      </c>
      <c r="B26" s="13" t="s">
        <v>299</v>
      </c>
      <c r="C26" s="13" t="n">
        <v>66.7</v>
      </c>
      <c r="D26" s="13" t="s">
        <v>1131</v>
      </c>
      <c r="E26" s="13" t="n">
        <v>72.9</v>
      </c>
      <c r="F26" s="13" t="n">
        <v>19.8</v>
      </c>
      <c r="G26" s="13" t="n">
        <v>14.7</v>
      </c>
      <c r="H26" s="13" t="n">
        <v>24.9</v>
      </c>
      <c r="I26" s="13" t="n">
        <v>90000</v>
      </c>
      <c r="J26" s="13" t="n">
        <v>300</v>
      </c>
    </row>
    <row r="27" customFormat="false" ht="15.5" hidden="false" customHeight="false" outlineLevel="0" collapsed="false">
      <c r="A27" s="4" t="s">
        <v>243</v>
      </c>
      <c r="B27" s="13" t="s">
        <v>307</v>
      </c>
      <c r="C27" s="13" t="n">
        <v>52</v>
      </c>
      <c r="D27" s="13" t="s">
        <v>669</v>
      </c>
      <c r="E27" s="13" t="n">
        <v>58.4</v>
      </c>
      <c r="F27" s="13" t="n">
        <v>30.5</v>
      </c>
      <c r="G27" s="13" t="n">
        <v>24.5</v>
      </c>
      <c r="H27" s="13" t="n">
        <v>36.5</v>
      </c>
      <c r="I27" s="13" t="n">
        <v>92000</v>
      </c>
      <c r="J27" s="13" t="n">
        <v>300</v>
      </c>
    </row>
    <row r="28" customFormat="false" ht="15.5" hidden="false" customHeight="false" outlineLevel="0" collapsed="false">
      <c r="A28" s="4" t="s">
        <v>243</v>
      </c>
      <c r="B28" s="13" t="s">
        <v>311</v>
      </c>
      <c r="C28" s="13" t="n">
        <v>67.8</v>
      </c>
      <c r="D28" s="13" t="s">
        <v>885</v>
      </c>
      <c r="E28" s="13" t="n">
        <v>74.5</v>
      </c>
      <c r="F28" s="13" t="n">
        <v>17.7</v>
      </c>
      <c r="G28" s="13" t="n">
        <v>12.4</v>
      </c>
      <c r="H28" s="13" t="n">
        <v>23</v>
      </c>
      <c r="I28" s="13" t="n">
        <v>78000</v>
      </c>
      <c r="J28" s="13" t="n">
        <v>300</v>
      </c>
    </row>
    <row r="29" customFormat="false" ht="15.5" hidden="false" customHeight="false" outlineLevel="0" collapsed="false">
      <c r="A29" s="4" t="s">
        <v>243</v>
      </c>
      <c r="B29" s="13" t="s">
        <v>319</v>
      </c>
      <c r="C29" s="13" t="n">
        <v>55</v>
      </c>
      <c r="D29" s="13" t="s">
        <v>1084</v>
      </c>
      <c r="E29" s="13" t="n">
        <v>58.3</v>
      </c>
      <c r="F29" s="13" t="n">
        <v>23.7</v>
      </c>
      <c r="G29" s="13" t="n">
        <v>21</v>
      </c>
      <c r="H29" s="13" t="n">
        <v>26.4</v>
      </c>
      <c r="I29" s="13" t="n">
        <v>440000</v>
      </c>
      <c r="J29" s="13" t="n">
        <v>1100</v>
      </c>
    </row>
    <row r="30" customFormat="false" ht="15.5" hidden="false" customHeight="false" outlineLevel="0" collapsed="false">
      <c r="A30" s="4" t="s">
        <v>243</v>
      </c>
      <c r="B30" s="13" t="s">
        <v>324</v>
      </c>
      <c r="C30" s="13" t="n">
        <v>55.2</v>
      </c>
      <c r="D30" s="13" t="s">
        <v>1091</v>
      </c>
      <c r="E30" s="13" t="n">
        <v>60.8</v>
      </c>
      <c r="F30" s="13" t="n">
        <v>29.9</v>
      </c>
      <c r="G30" s="13" t="n">
        <v>24.8</v>
      </c>
      <c r="H30" s="13" t="n">
        <v>35.1</v>
      </c>
      <c r="I30" s="13" t="n">
        <v>131000</v>
      </c>
      <c r="J30" s="13" t="n">
        <v>400</v>
      </c>
    </row>
    <row r="31" customFormat="false" ht="15.5" hidden="false" customHeight="false" outlineLevel="0" collapsed="false">
      <c r="A31" s="4" t="s">
        <v>243</v>
      </c>
      <c r="B31" s="13" t="s">
        <v>330</v>
      </c>
      <c r="C31" s="13" t="n">
        <v>54.8</v>
      </c>
      <c r="D31" s="13" t="s">
        <v>839</v>
      </c>
      <c r="E31" s="13" t="n">
        <v>58.9</v>
      </c>
      <c r="F31" s="13" t="n">
        <v>32.5</v>
      </c>
      <c r="G31" s="13" t="n">
        <v>28.8</v>
      </c>
      <c r="H31" s="13" t="n">
        <v>36.3</v>
      </c>
      <c r="I31" s="13" t="n">
        <v>310000</v>
      </c>
      <c r="J31" s="13" t="n">
        <v>800</v>
      </c>
    </row>
    <row r="32" customFormat="false" ht="15.5" hidden="false" customHeight="false" outlineLevel="0" collapsed="false">
      <c r="A32" s="4" t="s">
        <v>243</v>
      </c>
      <c r="B32" s="13" t="s">
        <v>335</v>
      </c>
      <c r="C32" s="13" t="n">
        <v>55.9</v>
      </c>
      <c r="D32" s="13" t="s">
        <v>841</v>
      </c>
      <c r="E32" s="13" t="n">
        <v>59.1</v>
      </c>
      <c r="F32" s="13" t="n">
        <v>24.4</v>
      </c>
      <c r="G32" s="13" t="n">
        <v>21.6</v>
      </c>
      <c r="H32" s="13" t="n">
        <v>27.3</v>
      </c>
      <c r="I32" s="13" t="n">
        <v>527000</v>
      </c>
      <c r="J32" s="13" t="n">
        <v>1200</v>
      </c>
    </row>
    <row r="33" customFormat="false" ht="15.5" hidden="false" customHeight="false" outlineLevel="0" collapsed="false">
      <c r="A33" s="4" t="s">
        <v>243</v>
      </c>
      <c r="B33" s="13" t="s">
        <v>341</v>
      </c>
      <c r="C33" s="13" t="n">
        <v>52.6</v>
      </c>
      <c r="D33" s="13" t="s">
        <v>1111</v>
      </c>
      <c r="E33" s="13" t="n">
        <v>57.6</v>
      </c>
      <c r="F33" s="13" t="n">
        <v>24.4</v>
      </c>
      <c r="G33" s="13" t="n">
        <v>20.2</v>
      </c>
      <c r="H33" s="13" t="n">
        <v>28.6</v>
      </c>
      <c r="I33" s="13" t="n">
        <v>198000</v>
      </c>
      <c r="J33" s="13" t="n">
        <v>600</v>
      </c>
    </row>
    <row r="34" customFormat="false" ht="15.5" hidden="false" customHeight="false" outlineLevel="0" collapsed="false">
      <c r="A34" s="4" t="s">
        <v>243</v>
      </c>
      <c r="B34" s="13" t="s">
        <v>345</v>
      </c>
      <c r="C34" s="13" t="n">
        <v>67.9</v>
      </c>
      <c r="D34" s="13" t="s">
        <v>1132</v>
      </c>
      <c r="E34" s="13" t="n">
        <v>73.7</v>
      </c>
      <c r="F34" s="13" t="n">
        <v>18.4</v>
      </c>
      <c r="G34" s="13" t="n">
        <v>13.6</v>
      </c>
      <c r="H34" s="13" t="n">
        <v>23.2</v>
      </c>
      <c r="I34" s="13" t="n">
        <v>66000</v>
      </c>
      <c r="J34" s="13" t="n">
        <v>300</v>
      </c>
    </row>
    <row r="35" customFormat="false" ht="15.5" hidden="false" customHeight="false" outlineLevel="0" collapsed="false">
      <c r="A35" s="4" t="s">
        <v>243</v>
      </c>
      <c r="B35" s="13" t="s">
        <v>352</v>
      </c>
      <c r="C35" s="13" t="n">
        <v>58.4</v>
      </c>
      <c r="D35" s="13" t="s">
        <v>1084</v>
      </c>
      <c r="E35" s="13" t="n">
        <v>64.9</v>
      </c>
      <c r="F35" s="13" t="n">
        <v>28.2</v>
      </c>
      <c r="G35" s="13" t="n">
        <v>22.1</v>
      </c>
      <c r="H35" s="13" t="n">
        <v>34.3</v>
      </c>
      <c r="I35" s="13" t="n">
        <v>79000</v>
      </c>
      <c r="J35" s="13" t="n">
        <v>300</v>
      </c>
    </row>
    <row r="36" customFormat="false" ht="15.5" hidden="false" customHeight="false" outlineLevel="0" collapsed="false">
      <c r="A36" s="4" t="s">
        <v>243</v>
      </c>
      <c r="B36" s="13" t="s">
        <v>359</v>
      </c>
      <c r="C36" s="13" t="n">
        <v>54.3</v>
      </c>
      <c r="D36" s="13" t="s">
        <v>266</v>
      </c>
      <c r="E36" s="13" t="n">
        <v>61.2</v>
      </c>
      <c r="F36" s="13" t="n">
        <v>27.4</v>
      </c>
      <c r="G36" s="13" t="n">
        <v>21.4</v>
      </c>
      <c r="H36" s="13" t="n">
        <v>33.4</v>
      </c>
      <c r="I36" s="13" t="n">
        <v>79000</v>
      </c>
      <c r="J36" s="13" t="n">
        <v>300</v>
      </c>
    </row>
    <row r="37" customFormat="false" ht="15.5" hidden="false" customHeight="false" outlineLevel="0" collapsed="false">
      <c r="A37" s="4" t="s">
        <v>243</v>
      </c>
      <c r="B37" s="13" t="s">
        <v>365</v>
      </c>
      <c r="C37" s="13" t="n">
        <v>65.6</v>
      </c>
      <c r="D37" s="13" t="s">
        <v>757</v>
      </c>
      <c r="E37" s="13" t="n">
        <v>72.2</v>
      </c>
      <c r="F37" s="13" t="n">
        <v>22.5</v>
      </c>
      <c r="G37" s="13" t="n">
        <v>16.9</v>
      </c>
      <c r="H37" s="13" t="n">
        <v>28.2</v>
      </c>
      <c r="I37" s="13" t="n">
        <v>22000</v>
      </c>
      <c r="J37" s="13" t="n">
        <v>300</v>
      </c>
    </row>
    <row r="38" customFormat="false" ht="15.5" hidden="false" customHeight="false" outlineLevel="0" collapsed="false">
      <c r="A38" s="4" t="s">
        <v>243</v>
      </c>
      <c r="B38" s="13" t="s">
        <v>370</v>
      </c>
      <c r="C38" s="13" t="n">
        <v>58.3</v>
      </c>
      <c r="D38" s="13" t="s">
        <v>1130</v>
      </c>
      <c r="E38" s="13" t="n">
        <v>64.4</v>
      </c>
      <c r="F38" s="13" t="n">
        <v>37.4</v>
      </c>
      <c r="G38" s="13" t="n">
        <v>31.5</v>
      </c>
      <c r="H38" s="13" t="n">
        <v>43.4</v>
      </c>
      <c r="I38" s="13" t="n">
        <v>112000</v>
      </c>
      <c r="J38" s="13" t="n">
        <v>400</v>
      </c>
    </row>
    <row r="39" customFormat="false" ht="15.5" hidden="false" customHeight="false" outlineLevel="0" collapsed="false">
      <c r="A39" s="4" t="s">
        <v>243</v>
      </c>
      <c r="B39" s="13" t="s">
        <v>377</v>
      </c>
      <c r="C39" s="13" t="n">
        <v>53.2</v>
      </c>
      <c r="D39" s="13" t="s">
        <v>840</v>
      </c>
      <c r="E39" s="13" t="n">
        <v>57.6</v>
      </c>
      <c r="F39" s="13" t="n">
        <v>25.5</v>
      </c>
      <c r="G39" s="13" t="n">
        <v>21.6</v>
      </c>
      <c r="H39" s="13" t="n">
        <v>29.5</v>
      </c>
      <c r="I39" s="13" t="n">
        <v>281000</v>
      </c>
      <c r="J39" s="13" t="n">
        <v>700</v>
      </c>
    </row>
    <row r="40" customFormat="false" ht="15.5" hidden="false" customHeight="false" outlineLevel="0" collapsed="false">
      <c r="A40" s="4" t="s">
        <v>243</v>
      </c>
      <c r="B40" s="13" t="s">
        <v>384</v>
      </c>
      <c r="C40" s="13" t="n">
        <v>76.8</v>
      </c>
      <c r="D40" s="13" t="s">
        <v>730</v>
      </c>
      <c r="E40" s="13" t="n">
        <v>83.2</v>
      </c>
      <c r="F40" s="13" t="n">
        <v>14.2</v>
      </c>
      <c r="G40" s="13" t="n">
        <v>8.5</v>
      </c>
      <c r="H40" s="13" t="n">
        <v>19.8</v>
      </c>
      <c r="I40" s="13" t="n">
        <v>19000</v>
      </c>
      <c r="J40" s="13" t="n">
        <v>300</v>
      </c>
    </row>
    <row r="41" customFormat="false" ht="15.5" hidden="false" customHeight="false" outlineLevel="0" collapsed="false">
      <c r="A41" s="4" t="s">
        <v>243</v>
      </c>
      <c r="B41" s="13" t="s">
        <v>389</v>
      </c>
      <c r="C41" s="13" t="n">
        <v>61.3</v>
      </c>
      <c r="D41" s="13" t="s">
        <v>1076</v>
      </c>
      <c r="E41" s="13" t="n">
        <v>66.7</v>
      </c>
      <c r="F41" s="13" t="n">
        <v>22.2</v>
      </c>
      <c r="G41" s="13" t="n">
        <v>17.7</v>
      </c>
      <c r="H41" s="13" t="n">
        <v>26.7</v>
      </c>
      <c r="I41" s="13" t="n">
        <v>127000</v>
      </c>
      <c r="J41" s="13" t="n">
        <v>400</v>
      </c>
    </row>
    <row r="42" customFormat="false" ht="15.5" hidden="false" customHeight="false" outlineLevel="0" collapsed="false">
      <c r="A42" s="4" t="s">
        <v>243</v>
      </c>
      <c r="B42" s="13" t="s">
        <v>394</v>
      </c>
      <c r="C42" s="13" t="n">
        <v>60</v>
      </c>
      <c r="D42" s="13" t="s">
        <v>1107</v>
      </c>
      <c r="E42" s="13" t="n">
        <v>65.1</v>
      </c>
      <c r="F42" s="13" t="n">
        <v>24</v>
      </c>
      <c r="G42" s="13" t="n">
        <v>19.6</v>
      </c>
      <c r="H42" s="13" t="n">
        <v>28.5</v>
      </c>
      <c r="I42" s="13" t="n">
        <v>155000</v>
      </c>
      <c r="J42" s="13" t="n">
        <v>600</v>
      </c>
    </row>
    <row r="43" customFormat="false" ht="15.5" hidden="false" customHeight="false" outlineLevel="0" collapsed="false">
      <c r="A43" s="4" t="s">
        <v>243</v>
      </c>
      <c r="B43" s="13" t="s">
        <v>399</v>
      </c>
      <c r="C43" s="13" t="n">
        <v>52.5</v>
      </c>
      <c r="D43" s="13" t="s">
        <v>1032</v>
      </c>
      <c r="E43" s="13" t="n">
        <v>58.7</v>
      </c>
      <c r="F43" s="13" t="n">
        <v>30.6</v>
      </c>
      <c r="G43" s="13" t="n">
        <v>24.8</v>
      </c>
      <c r="H43" s="13" t="n">
        <v>36.3</v>
      </c>
      <c r="I43" s="13" t="n">
        <v>99000</v>
      </c>
      <c r="J43" s="13" t="n">
        <v>300</v>
      </c>
    </row>
    <row r="44" customFormat="false" ht="15.5" hidden="false" customHeight="false" outlineLevel="0" collapsed="false">
      <c r="A44" s="4" t="s">
        <v>243</v>
      </c>
      <c r="B44" s="13" t="s">
        <v>404</v>
      </c>
      <c r="C44" s="13" t="n">
        <v>73.1</v>
      </c>
      <c r="D44" s="13" t="s">
        <v>798</v>
      </c>
      <c r="E44" s="13" t="n">
        <v>79.9</v>
      </c>
      <c r="F44" s="13" t="n">
        <v>21.6</v>
      </c>
      <c r="G44" s="13" t="n">
        <v>15.2</v>
      </c>
      <c r="H44" s="13" t="n">
        <v>28</v>
      </c>
      <c r="I44" s="13" t="n">
        <v>19000</v>
      </c>
      <c r="J44" s="13" t="n">
        <v>300</v>
      </c>
    </row>
    <row r="45" customFormat="false" ht="15.5" hidden="false" customHeight="false" outlineLevel="0" collapsed="false">
      <c r="A45" s="4" t="s">
        <v>243</v>
      </c>
      <c r="B45" s="13" t="s">
        <v>410</v>
      </c>
      <c r="C45" s="13" t="n">
        <v>63.1</v>
      </c>
      <c r="D45" s="13" t="s">
        <v>1133</v>
      </c>
      <c r="E45" s="13" t="n">
        <v>69.2</v>
      </c>
      <c r="F45" s="13" t="n">
        <v>28.2</v>
      </c>
      <c r="G45" s="13" t="n">
        <v>22.6</v>
      </c>
      <c r="H45" s="13" t="n">
        <v>33.7</v>
      </c>
      <c r="I45" s="13" t="n">
        <v>95000</v>
      </c>
      <c r="J45" s="13" t="n">
        <v>300</v>
      </c>
    </row>
    <row r="46" customFormat="false" ht="15.5" hidden="false" customHeight="false" outlineLevel="0" collapsed="false">
      <c r="A46" s="4" t="s">
        <v>243</v>
      </c>
      <c r="B46" s="13" t="s">
        <v>413</v>
      </c>
      <c r="C46" s="13" t="n">
        <v>60</v>
      </c>
      <c r="D46" s="13" t="s">
        <v>1117</v>
      </c>
      <c r="E46" s="13" t="n">
        <v>64.4</v>
      </c>
      <c r="F46" s="13" t="n">
        <v>25.8</v>
      </c>
      <c r="G46" s="13" t="n">
        <v>21.9</v>
      </c>
      <c r="H46" s="13" t="n">
        <v>29.6</v>
      </c>
      <c r="I46" s="13" t="n">
        <v>272000</v>
      </c>
      <c r="J46" s="13" t="n">
        <v>700</v>
      </c>
    </row>
    <row r="47" customFormat="false" ht="15.5" hidden="false" customHeight="false" outlineLevel="0" collapsed="false">
      <c r="A47" s="4" t="s">
        <v>243</v>
      </c>
      <c r="B47" s="13" t="s">
        <v>417</v>
      </c>
      <c r="C47" s="13" t="n">
        <v>58.9</v>
      </c>
      <c r="D47" s="13" t="s">
        <v>1078</v>
      </c>
      <c r="E47" s="13" t="n">
        <v>64.9</v>
      </c>
      <c r="F47" s="13" t="n">
        <v>28</v>
      </c>
      <c r="G47" s="13" t="n">
        <v>22.5</v>
      </c>
      <c r="H47" s="13" t="n">
        <v>33.5</v>
      </c>
      <c r="I47" s="13" t="n">
        <v>78000</v>
      </c>
      <c r="J47" s="13" t="n">
        <v>400</v>
      </c>
    </row>
    <row r="48" customFormat="false" ht="29" hidden="false" customHeight="false" outlineLevel="0" collapsed="false">
      <c r="A48" s="4" t="s">
        <v>243</v>
      </c>
      <c r="B48" s="13" t="s">
        <v>419</v>
      </c>
      <c r="C48" s="13" t="n">
        <v>44.6</v>
      </c>
      <c r="D48" s="13" t="s">
        <v>312</v>
      </c>
      <c r="E48" s="13" t="n">
        <v>50.7</v>
      </c>
      <c r="F48" s="13" t="n">
        <v>35.4</v>
      </c>
      <c r="G48" s="13" t="n">
        <v>29.3</v>
      </c>
      <c r="H48" s="13" t="n">
        <v>41.5</v>
      </c>
      <c r="I48" s="13" t="n">
        <v>73000</v>
      </c>
      <c r="J48" s="13" t="n">
        <v>400</v>
      </c>
    </row>
    <row r="49" customFormat="false" ht="15.5" hidden="false" customHeight="false" outlineLevel="0" collapsed="false">
      <c r="A49" s="4" t="s">
        <v>243</v>
      </c>
      <c r="B49" s="13" t="s">
        <v>425</v>
      </c>
      <c r="C49" s="13" t="n">
        <v>48.4</v>
      </c>
      <c r="D49" s="13" t="s">
        <v>177</v>
      </c>
      <c r="E49" s="13" t="n">
        <v>54.9</v>
      </c>
      <c r="F49" s="13" t="n">
        <v>30.8</v>
      </c>
      <c r="G49" s="13" t="n">
        <v>24.5</v>
      </c>
      <c r="H49" s="13" t="n">
        <v>37</v>
      </c>
      <c r="I49" s="13" t="n">
        <v>148000</v>
      </c>
      <c r="J49" s="13" t="n">
        <v>300</v>
      </c>
    </row>
    <row r="50" customFormat="false" ht="15.5" hidden="false" customHeight="false" outlineLevel="0" collapsed="false">
      <c r="A50" s="4" t="s">
        <v>428</v>
      </c>
      <c r="B50" s="13" t="s">
        <v>429</v>
      </c>
      <c r="C50" s="13" t="n">
        <v>60.4</v>
      </c>
      <c r="D50" s="13" t="s">
        <v>1133</v>
      </c>
      <c r="E50" s="13" t="n">
        <v>63.9</v>
      </c>
      <c r="F50" s="13" t="n">
        <v>31.6</v>
      </c>
      <c r="G50" s="13" t="n">
        <v>28.4</v>
      </c>
      <c r="H50" s="13" t="n">
        <v>34.9</v>
      </c>
      <c r="I50" s="13" t="n">
        <v>307000</v>
      </c>
      <c r="J50" s="13" t="n">
        <v>1000</v>
      </c>
    </row>
    <row r="51" customFormat="false" ht="15.5" hidden="false" customHeight="false" outlineLevel="0" collapsed="false">
      <c r="A51" s="4" t="s">
        <v>428</v>
      </c>
      <c r="B51" s="13" t="s">
        <v>434</v>
      </c>
      <c r="C51" s="13" t="n">
        <v>52.5</v>
      </c>
      <c r="D51" s="13" t="s">
        <v>1032</v>
      </c>
      <c r="E51" s="13" t="n">
        <v>58.7</v>
      </c>
      <c r="F51" s="13" t="n">
        <v>30.6</v>
      </c>
      <c r="G51" s="13" t="n">
        <v>24.9</v>
      </c>
      <c r="H51" s="13" t="n">
        <v>36.3</v>
      </c>
      <c r="I51" s="13" t="n">
        <v>99000</v>
      </c>
      <c r="J51" s="13" t="n">
        <v>300</v>
      </c>
    </row>
    <row r="52" customFormat="false" ht="29" hidden="false" customHeight="false" outlineLevel="0" collapsed="false">
      <c r="A52" s="4" t="s">
        <v>428</v>
      </c>
      <c r="B52" s="13" t="s">
        <v>436</v>
      </c>
      <c r="C52" s="13" t="n">
        <v>56.6</v>
      </c>
      <c r="D52" s="13" t="s">
        <v>1098</v>
      </c>
      <c r="E52" s="13" t="n">
        <v>61.9</v>
      </c>
      <c r="F52" s="13" t="n">
        <v>24.6</v>
      </c>
      <c r="G52" s="13" t="n">
        <v>20</v>
      </c>
      <c r="H52" s="13" t="n">
        <v>29.2</v>
      </c>
      <c r="I52" s="13" t="n">
        <v>124000</v>
      </c>
      <c r="J52" s="13" t="n">
        <v>700</v>
      </c>
    </row>
    <row r="53" customFormat="false" ht="15.5" hidden="false" customHeight="false" outlineLevel="0" collapsed="false">
      <c r="A53" s="4" t="s">
        <v>428</v>
      </c>
      <c r="B53" s="13" t="s">
        <v>330</v>
      </c>
      <c r="C53" s="13" t="n">
        <v>54.8</v>
      </c>
      <c r="D53" s="13" t="s">
        <v>839</v>
      </c>
      <c r="E53" s="13" t="n">
        <v>58.9</v>
      </c>
      <c r="F53" s="13" t="n">
        <v>32.5</v>
      </c>
      <c r="G53" s="13" t="n">
        <v>28.8</v>
      </c>
      <c r="H53" s="13" t="n">
        <v>36.3</v>
      </c>
      <c r="I53" s="13" t="n">
        <v>310000</v>
      </c>
      <c r="J53" s="13" t="n">
        <v>800</v>
      </c>
    </row>
    <row r="54" customFormat="false" ht="15.5" hidden="false" customHeight="false" outlineLevel="0" collapsed="false">
      <c r="A54" s="4" t="s">
        <v>428</v>
      </c>
      <c r="B54" s="13" t="s">
        <v>437</v>
      </c>
      <c r="C54" s="13" t="n">
        <v>56.6</v>
      </c>
      <c r="D54" s="13" t="s">
        <v>1090</v>
      </c>
      <c r="E54" s="13" t="n">
        <v>60.3</v>
      </c>
      <c r="F54" s="13" t="n">
        <v>28.8</v>
      </c>
      <c r="G54" s="13" t="n">
        <v>25.5</v>
      </c>
      <c r="H54" s="13" t="n">
        <v>32.1</v>
      </c>
      <c r="I54" s="13" t="n">
        <v>252000</v>
      </c>
      <c r="J54" s="13" t="n">
        <v>1100</v>
      </c>
    </row>
    <row r="55" customFormat="false" ht="15.5" hidden="false" customHeight="false" outlineLevel="0" collapsed="false">
      <c r="A55" s="4" t="s">
        <v>428</v>
      </c>
      <c r="B55" s="13" t="s">
        <v>442</v>
      </c>
      <c r="C55" s="13" t="n">
        <v>57.6</v>
      </c>
      <c r="D55" s="13" t="s">
        <v>950</v>
      </c>
      <c r="E55" s="13" t="n">
        <v>60.8</v>
      </c>
      <c r="F55" s="13" t="n">
        <v>26.9</v>
      </c>
      <c r="G55" s="13" t="n">
        <v>24</v>
      </c>
      <c r="H55" s="13" t="n">
        <v>29.8</v>
      </c>
      <c r="I55" s="13" t="n">
        <v>483000</v>
      </c>
      <c r="J55" s="13" t="n">
        <v>1300</v>
      </c>
    </row>
    <row r="56" customFormat="false" ht="29" hidden="false" customHeight="false" outlineLevel="0" collapsed="false">
      <c r="A56" s="4" t="s">
        <v>428</v>
      </c>
      <c r="B56" s="13" t="s">
        <v>447</v>
      </c>
      <c r="C56" s="13" t="n">
        <v>58.4</v>
      </c>
      <c r="D56" s="13" t="s">
        <v>1129</v>
      </c>
      <c r="E56" s="13" t="n">
        <v>60.6</v>
      </c>
      <c r="F56" s="13" t="n">
        <v>23.8</v>
      </c>
      <c r="G56" s="13" t="n">
        <v>21.9</v>
      </c>
      <c r="H56" s="13" t="n">
        <v>25.7</v>
      </c>
      <c r="I56" s="13" t="n">
        <v>988000</v>
      </c>
      <c r="J56" s="13" t="n">
        <v>3000</v>
      </c>
    </row>
    <row r="57" customFormat="false" ht="15.5" hidden="false" customHeight="false" outlineLevel="0" collapsed="false">
      <c r="A57" s="4" t="s">
        <v>428</v>
      </c>
      <c r="B57" s="13" t="s">
        <v>341</v>
      </c>
      <c r="C57" s="13" t="n">
        <v>54.3</v>
      </c>
      <c r="D57" s="13" t="s">
        <v>890</v>
      </c>
      <c r="E57" s="13" t="n">
        <v>58.2</v>
      </c>
      <c r="F57" s="13" t="n">
        <v>23.2</v>
      </c>
      <c r="G57" s="13" t="n">
        <v>20</v>
      </c>
      <c r="H57" s="13" t="n">
        <v>26.5</v>
      </c>
      <c r="I57" s="13" t="n">
        <v>274000</v>
      </c>
      <c r="J57" s="13" t="n">
        <v>1000</v>
      </c>
    </row>
    <row r="58" customFormat="false" ht="15.5" hidden="false" customHeight="false" outlineLevel="0" collapsed="false">
      <c r="A58" s="4" t="s">
        <v>428</v>
      </c>
      <c r="B58" s="13" t="s">
        <v>453</v>
      </c>
      <c r="C58" s="13" t="n">
        <v>56.5</v>
      </c>
      <c r="D58" s="13" t="s">
        <v>1069</v>
      </c>
      <c r="E58" s="13" t="n">
        <v>59.7</v>
      </c>
      <c r="F58" s="13" t="n">
        <v>25.7</v>
      </c>
      <c r="G58" s="13" t="n">
        <v>22.9</v>
      </c>
      <c r="H58" s="13" t="n">
        <v>28.4</v>
      </c>
      <c r="I58" s="13" t="n">
        <v>553000</v>
      </c>
      <c r="J58" s="13" t="n">
        <v>1300</v>
      </c>
    </row>
    <row r="59" customFormat="false" ht="15.5" hidden="false" customHeight="false" outlineLevel="0" collapsed="false">
      <c r="A59" s="4" t="s">
        <v>428</v>
      </c>
      <c r="B59" s="13" t="s">
        <v>457</v>
      </c>
      <c r="C59" s="13" t="n">
        <v>53.7</v>
      </c>
      <c r="D59" s="13" t="s">
        <v>1110</v>
      </c>
      <c r="E59" s="13" t="n">
        <v>56.2</v>
      </c>
      <c r="F59" s="13" t="n">
        <v>26.4</v>
      </c>
      <c r="G59" s="13" t="n">
        <v>24.1</v>
      </c>
      <c r="H59" s="13" t="n">
        <v>28.6</v>
      </c>
      <c r="I59" s="13" t="n">
        <v>759000</v>
      </c>
      <c r="J59" s="13" t="n">
        <v>2100</v>
      </c>
    </row>
    <row r="60" customFormat="false" ht="15.5" hidden="false" customHeight="false" outlineLevel="0" collapsed="false">
      <c r="A60" s="4" t="s">
        <v>428</v>
      </c>
      <c r="B60" s="13" t="s">
        <v>460</v>
      </c>
      <c r="C60" s="13" t="n">
        <v>76.8</v>
      </c>
      <c r="D60" s="13" t="s">
        <v>730</v>
      </c>
      <c r="E60" s="13" t="n">
        <v>83.2</v>
      </c>
      <c r="F60" s="13" t="n">
        <v>14.2</v>
      </c>
      <c r="G60" s="13" t="n">
        <v>8.5</v>
      </c>
      <c r="H60" s="13" t="n">
        <v>19.8</v>
      </c>
      <c r="I60" s="13" t="n">
        <v>19000</v>
      </c>
      <c r="J60" s="13" t="n">
        <v>300</v>
      </c>
    </row>
    <row r="61" customFormat="false" ht="15.5" hidden="false" customHeight="false" outlineLevel="0" collapsed="false">
      <c r="A61" s="4" t="s">
        <v>428</v>
      </c>
      <c r="B61" s="13" t="s">
        <v>463</v>
      </c>
      <c r="C61" s="13" t="n">
        <v>73.1</v>
      </c>
      <c r="D61" s="13" t="s">
        <v>798</v>
      </c>
      <c r="E61" s="13" t="n">
        <v>79.9</v>
      </c>
      <c r="F61" s="13" t="n">
        <v>21.6</v>
      </c>
      <c r="G61" s="13" t="n">
        <v>15.2</v>
      </c>
      <c r="H61" s="13" t="n">
        <v>27.9</v>
      </c>
      <c r="I61" s="13" t="n">
        <v>19000</v>
      </c>
      <c r="J61" s="13" t="n">
        <v>300</v>
      </c>
    </row>
    <row r="62" customFormat="false" ht="15.5" hidden="false" customHeight="false" outlineLevel="0" collapsed="false">
      <c r="A62" s="4" t="s">
        <v>428</v>
      </c>
      <c r="B62" s="13" t="s">
        <v>467</v>
      </c>
      <c r="C62" s="13" t="n">
        <v>52.1</v>
      </c>
      <c r="D62" s="13" t="s">
        <v>920</v>
      </c>
      <c r="E62" s="13" t="n">
        <v>55.6</v>
      </c>
      <c r="F62" s="13" t="n">
        <v>30.6</v>
      </c>
      <c r="G62" s="13" t="n">
        <v>27.4</v>
      </c>
      <c r="H62" s="13" t="n">
        <v>33.8</v>
      </c>
      <c r="I62" s="13" t="n">
        <v>348000</v>
      </c>
      <c r="J62" s="13" t="n">
        <v>1000</v>
      </c>
    </row>
    <row r="63" customFormat="false" ht="15.5" hidden="false" customHeight="false" outlineLevel="0" collapsed="false">
      <c r="A63" s="4" t="s">
        <v>428</v>
      </c>
      <c r="B63" s="13" t="s">
        <v>471</v>
      </c>
      <c r="C63" s="13" t="n">
        <v>65.6</v>
      </c>
      <c r="D63" s="13" t="s">
        <v>757</v>
      </c>
      <c r="E63" s="13" t="n">
        <v>72.2</v>
      </c>
      <c r="F63" s="13" t="n">
        <v>22.5</v>
      </c>
      <c r="G63" s="13" t="n">
        <v>16.9</v>
      </c>
      <c r="H63" s="13" t="n">
        <v>28.1</v>
      </c>
      <c r="I63" s="13" t="n">
        <v>22000</v>
      </c>
      <c r="J63" s="13" t="n">
        <v>300</v>
      </c>
    </row>
    <row r="64" customFormat="false" ht="29" hidden="false" customHeight="false" outlineLevel="0" collapsed="false">
      <c r="A64" s="4" t="s">
        <v>472</v>
      </c>
      <c r="B64" s="13" t="s">
        <v>473</v>
      </c>
      <c r="C64" s="13" t="n">
        <v>53</v>
      </c>
      <c r="D64" s="13" t="s">
        <v>940</v>
      </c>
      <c r="E64" s="13" t="n">
        <v>55.3</v>
      </c>
      <c r="F64" s="13" t="n">
        <v>28.4</v>
      </c>
      <c r="G64" s="13" t="n">
        <v>26.4</v>
      </c>
      <c r="H64" s="13" t="n">
        <v>30.4</v>
      </c>
      <c r="I64" s="13" t="n">
        <v>582000</v>
      </c>
      <c r="J64" s="13" t="n">
        <v>2500</v>
      </c>
    </row>
    <row r="65" customFormat="false" ht="29" hidden="false" customHeight="false" outlineLevel="0" collapsed="false">
      <c r="A65" s="4" t="s">
        <v>472</v>
      </c>
      <c r="B65" s="13" t="s">
        <v>478</v>
      </c>
      <c r="C65" s="13" t="n">
        <v>60.5</v>
      </c>
      <c r="D65" s="13" t="s">
        <v>1134</v>
      </c>
      <c r="E65" s="13" t="n">
        <v>62.8</v>
      </c>
      <c r="F65" s="13" t="n">
        <v>24.5</v>
      </c>
      <c r="G65" s="13" t="n">
        <v>22.4</v>
      </c>
      <c r="H65" s="13" t="n">
        <v>26.6</v>
      </c>
      <c r="I65" s="13" t="n">
        <v>893000</v>
      </c>
      <c r="J65" s="13" t="n">
        <v>2100</v>
      </c>
    </row>
    <row r="66" customFormat="false" ht="29" hidden="false" customHeight="false" outlineLevel="0" collapsed="false">
      <c r="A66" s="4" t="s">
        <v>472</v>
      </c>
      <c r="B66" s="13" t="s">
        <v>482</v>
      </c>
      <c r="C66" s="13" t="n">
        <v>58.3</v>
      </c>
      <c r="D66" s="13" t="s">
        <v>944</v>
      </c>
      <c r="E66" s="13" t="n">
        <v>61.7</v>
      </c>
      <c r="F66" s="13" t="n">
        <v>26.3</v>
      </c>
      <c r="G66" s="13" t="n">
        <v>23.3</v>
      </c>
      <c r="H66" s="13" t="n">
        <v>29.4</v>
      </c>
      <c r="I66" s="13" t="n">
        <v>649000</v>
      </c>
      <c r="J66" s="13" t="n">
        <v>1100</v>
      </c>
    </row>
    <row r="67" customFormat="false" ht="29" hidden="false" customHeight="false" outlineLevel="0" collapsed="false">
      <c r="A67" s="4" t="s">
        <v>472</v>
      </c>
      <c r="B67" s="13" t="s">
        <v>486</v>
      </c>
      <c r="C67" s="13" t="n">
        <v>57</v>
      </c>
      <c r="D67" s="13" t="s">
        <v>1130</v>
      </c>
      <c r="E67" s="13" t="n">
        <v>61.8</v>
      </c>
      <c r="F67" s="13" t="n">
        <v>26.9</v>
      </c>
      <c r="G67" s="13" t="n">
        <v>22.4</v>
      </c>
      <c r="H67" s="13" t="n">
        <v>31.4</v>
      </c>
      <c r="I67" s="13" t="n">
        <v>138000</v>
      </c>
      <c r="J67" s="13" t="n">
        <v>600</v>
      </c>
    </row>
    <row r="68" customFormat="false" ht="29" hidden="false" customHeight="false" outlineLevel="0" collapsed="false">
      <c r="A68" s="4" t="s">
        <v>472</v>
      </c>
      <c r="B68" s="13" t="s">
        <v>491</v>
      </c>
      <c r="C68" s="13" t="n">
        <v>58.4</v>
      </c>
      <c r="D68" s="13" t="s">
        <v>1117</v>
      </c>
      <c r="E68" s="13" t="n">
        <v>61.1</v>
      </c>
      <c r="F68" s="13" t="n">
        <v>23.3</v>
      </c>
      <c r="G68" s="13" t="n">
        <v>21</v>
      </c>
      <c r="H68" s="13" t="n">
        <v>25.6</v>
      </c>
      <c r="I68" s="13" t="n">
        <v>652000</v>
      </c>
      <c r="J68" s="13" t="n">
        <v>1600</v>
      </c>
    </row>
    <row r="69" customFormat="false" ht="29" hidden="false" customHeight="false" outlineLevel="0" collapsed="false">
      <c r="A69" s="4" t="s">
        <v>472</v>
      </c>
      <c r="B69" s="13" t="s">
        <v>493</v>
      </c>
      <c r="C69" s="13" t="n">
        <v>59.9</v>
      </c>
      <c r="D69" s="13" t="s">
        <v>850</v>
      </c>
      <c r="E69" s="13" t="n">
        <v>64.5</v>
      </c>
      <c r="F69" s="13" t="n">
        <v>28.4</v>
      </c>
      <c r="G69" s="13" t="n">
        <v>24.2</v>
      </c>
      <c r="H69" s="13" t="n">
        <v>32.7</v>
      </c>
      <c r="I69" s="13" t="n">
        <v>329000</v>
      </c>
      <c r="J69" s="13" t="n">
        <v>600</v>
      </c>
    </row>
    <row r="70" customFormat="false" ht="29" hidden="false" customHeight="false" outlineLevel="0" collapsed="false">
      <c r="A70" s="4" t="s">
        <v>472</v>
      </c>
      <c r="B70" s="13" t="s">
        <v>496</v>
      </c>
      <c r="C70" s="13" t="n">
        <v>52.9</v>
      </c>
      <c r="D70" s="13" t="s">
        <v>1080</v>
      </c>
      <c r="E70" s="13" t="n">
        <v>54.8</v>
      </c>
      <c r="F70" s="13" t="n">
        <v>24.5</v>
      </c>
      <c r="G70" s="13" t="n">
        <v>22.8</v>
      </c>
      <c r="H70" s="13" t="n">
        <v>26.2</v>
      </c>
      <c r="I70" s="13" t="n">
        <v>466000</v>
      </c>
      <c r="J70" s="13" t="n">
        <v>3100</v>
      </c>
    </row>
    <row r="71" customFormat="false" ht="29" hidden="false" customHeight="false" outlineLevel="0" collapsed="false">
      <c r="A71" s="4" t="s">
        <v>472</v>
      </c>
      <c r="B71" s="13" t="s">
        <v>504</v>
      </c>
      <c r="C71" s="13" t="n">
        <v>51.8</v>
      </c>
      <c r="D71" s="13" t="s">
        <v>1053</v>
      </c>
      <c r="E71" s="13" t="n">
        <v>53.8</v>
      </c>
      <c r="F71" s="13" t="n">
        <v>31.7</v>
      </c>
      <c r="G71" s="13" t="n">
        <v>29.8</v>
      </c>
      <c r="H71" s="13" t="n">
        <v>33.5</v>
      </c>
      <c r="I71" s="13" t="n">
        <v>847000</v>
      </c>
      <c r="J71" s="13" t="n">
        <v>3000</v>
      </c>
    </row>
    <row r="72" customFormat="false" ht="15.5" hidden="false" customHeight="false" outlineLevel="0" collapsed="false">
      <c r="A72" s="4" t="s">
        <v>508</v>
      </c>
      <c r="B72" s="13" t="s">
        <v>509</v>
      </c>
      <c r="C72" s="13" t="n">
        <v>54.4</v>
      </c>
      <c r="D72" s="13" t="s">
        <v>1100</v>
      </c>
      <c r="E72" s="13" t="n">
        <v>56</v>
      </c>
      <c r="F72" s="13" t="n">
        <v>28.5</v>
      </c>
      <c r="G72" s="13" t="n">
        <v>27.1</v>
      </c>
      <c r="H72" s="13" t="n">
        <v>29.9</v>
      </c>
      <c r="I72" s="13" t="n">
        <v>1618000</v>
      </c>
      <c r="J72" s="13" t="n">
        <v>6200</v>
      </c>
    </row>
    <row r="73" customFormat="false" ht="15.5" hidden="false" customHeight="false" outlineLevel="0" collapsed="false">
      <c r="A73" s="4" t="s">
        <v>508</v>
      </c>
      <c r="B73" s="13" t="s">
        <v>512</v>
      </c>
      <c r="C73" s="13" t="n">
        <v>62.1</v>
      </c>
      <c r="D73" s="13" t="s">
        <v>877</v>
      </c>
      <c r="E73" s="13" t="n">
        <v>64</v>
      </c>
      <c r="F73" s="13" t="n">
        <v>24.2</v>
      </c>
      <c r="G73" s="13" t="n">
        <v>22.5</v>
      </c>
      <c r="H73" s="13" t="n">
        <v>25.8</v>
      </c>
      <c r="I73" s="13" t="n">
        <v>1424000</v>
      </c>
      <c r="J73" s="13" t="n">
        <v>3600</v>
      </c>
    </row>
    <row r="74" customFormat="false" ht="15.5" hidden="false" customHeight="false" outlineLevel="0" collapsed="false">
      <c r="A74" s="4" t="s">
        <v>508</v>
      </c>
      <c r="B74" s="13" t="s">
        <v>516</v>
      </c>
      <c r="C74" s="13" t="n">
        <v>50.4</v>
      </c>
      <c r="D74" s="13" t="s">
        <v>1112</v>
      </c>
      <c r="E74" s="13" t="n">
        <v>52.6</v>
      </c>
      <c r="F74" s="13" t="n">
        <v>31.5</v>
      </c>
      <c r="G74" s="13" t="n">
        <v>29.4</v>
      </c>
      <c r="H74" s="13" t="n">
        <v>33.6</v>
      </c>
      <c r="I74" s="13" t="n">
        <v>905000</v>
      </c>
      <c r="J74" s="13" t="n">
        <v>3200</v>
      </c>
    </row>
    <row r="75" customFormat="false" ht="15.5" hidden="false" customHeight="false" outlineLevel="0" collapsed="false">
      <c r="A75" s="4" t="s">
        <v>508</v>
      </c>
      <c r="B75" s="13" t="s">
        <v>518</v>
      </c>
      <c r="C75" s="13" t="n">
        <v>57</v>
      </c>
      <c r="D75" s="13" t="s">
        <v>1083</v>
      </c>
      <c r="E75" s="13" t="n">
        <v>59.9</v>
      </c>
      <c r="F75" s="13" t="n">
        <v>21</v>
      </c>
      <c r="G75" s="13" t="n">
        <v>18.7</v>
      </c>
      <c r="H75" s="13" t="n">
        <v>23.4</v>
      </c>
      <c r="I75" s="13" t="n">
        <v>597000</v>
      </c>
      <c r="J75" s="13" t="n">
        <v>1600</v>
      </c>
    </row>
    <row r="76" customFormat="false" ht="15.5" hidden="false" customHeight="false" outlineLevel="0" collapsed="false">
      <c r="A76" s="4" t="s">
        <v>519</v>
      </c>
      <c r="B76" s="13" t="s">
        <v>520</v>
      </c>
      <c r="C76" s="13" t="n">
        <v>57.1</v>
      </c>
      <c r="D76" s="13" t="s">
        <v>1117</v>
      </c>
      <c r="E76" s="13" t="n">
        <v>58.6</v>
      </c>
      <c r="F76" s="13" t="n">
        <v>26.3</v>
      </c>
      <c r="G76" s="13" t="n">
        <v>25</v>
      </c>
      <c r="H76" s="13" t="n">
        <v>27.6</v>
      </c>
      <c r="I76" s="13" t="n">
        <v>1873000</v>
      </c>
      <c r="J76" s="13" t="n">
        <v>6600</v>
      </c>
    </row>
    <row r="77" customFormat="false" ht="15.5" hidden="false" customHeight="false" outlineLevel="0" collapsed="false">
      <c r="A77" s="4" t="s">
        <v>519</v>
      </c>
      <c r="B77" s="13" t="s">
        <v>523</v>
      </c>
      <c r="C77" s="13" t="n">
        <v>58.6</v>
      </c>
      <c r="D77" s="13" t="s">
        <v>1135</v>
      </c>
      <c r="E77" s="13" t="n">
        <v>60.5</v>
      </c>
      <c r="F77" s="13" t="n">
        <v>27.7</v>
      </c>
      <c r="G77" s="13" t="n">
        <v>25.9</v>
      </c>
      <c r="H77" s="13" t="n">
        <v>29.4</v>
      </c>
      <c r="I77" s="13" t="n">
        <v>1326000</v>
      </c>
      <c r="J77" s="13" t="n">
        <v>3500</v>
      </c>
    </row>
    <row r="78" customFormat="false" ht="15.5" hidden="false" customHeight="false" outlineLevel="0" collapsed="false">
      <c r="A78" s="4" t="s">
        <v>519</v>
      </c>
      <c r="B78" s="13" t="s">
        <v>524</v>
      </c>
      <c r="C78" s="13" t="n">
        <v>57.1</v>
      </c>
      <c r="D78" s="13" t="s">
        <v>1100</v>
      </c>
      <c r="E78" s="13" t="n">
        <v>61.3</v>
      </c>
      <c r="F78" s="13" t="n">
        <v>29</v>
      </c>
      <c r="G78" s="13" t="n">
        <v>25.2</v>
      </c>
      <c r="H78" s="13" t="n">
        <v>32.9</v>
      </c>
      <c r="I78" s="13" t="n">
        <v>379000</v>
      </c>
      <c r="J78" s="13" t="n">
        <v>800</v>
      </c>
    </row>
    <row r="79" customFormat="false" ht="15.5" hidden="false" customHeight="false" outlineLevel="0" collapsed="false">
      <c r="A79" s="4" t="s">
        <v>519</v>
      </c>
      <c r="B79" s="13" t="s">
        <v>527</v>
      </c>
      <c r="C79" s="13" t="n">
        <v>51.7</v>
      </c>
      <c r="D79" s="13" t="s">
        <v>1068</v>
      </c>
      <c r="E79" s="13" t="n">
        <v>53.8</v>
      </c>
      <c r="F79" s="13" t="n">
        <v>25.7</v>
      </c>
      <c r="G79" s="13" t="n">
        <v>23.9</v>
      </c>
      <c r="H79" s="13" t="n">
        <v>27.5</v>
      </c>
      <c r="I79" s="13" t="n">
        <v>978000</v>
      </c>
      <c r="J79" s="13" t="n">
        <v>3700</v>
      </c>
    </row>
    <row r="80" customFormat="false" ht="29" hidden="false" customHeight="false" outlineLevel="0" collapsed="false">
      <c r="A80" s="4" t="s">
        <v>530</v>
      </c>
      <c r="B80" s="13" t="s">
        <v>531</v>
      </c>
      <c r="C80" s="13" t="n">
        <v>56.2</v>
      </c>
      <c r="D80" s="13" t="s">
        <v>936</v>
      </c>
      <c r="E80" s="13" t="n">
        <v>57.4</v>
      </c>
      <c r="F80" s="13" t="n">
        <v>28.5</v>
      </c>
      <c r="G80" s="13" t="n">
        <v>27.4</v>
      </c>
      <c r="H80" s="13" t="n">
        <v>29.5</v>
      </c>
      <c r="I80" s="13" t="n">
        <v>3436000</v>
      </c>
      <c r="J80" s="13" t="n">
        <v>11400</v>
      </c>
    </row>
    <row r="81" customFormat="false" ht="29" hidden="false" customHeight="false" outlineLevel="0" collapsed="false">
      <c r="A81" s="4" t="s">
        <v>530</v>
      </c>
      <c r="B81" s="13" t="s">
        <v>534</v>
      </c>
      <c r="C81" s="13" t="n">
        <v>56.3</v>
      </c>
      <c r="D81" s="13" t="s">
        <v>942</v>
      </c>
      <c r="E81" s="13" t="n">
        <v>59.1</v>
      </c>
      <c r="F81" s="13" t="n">
        <v>24.8</v>
      </c>
      <c r="G81" s="13" t="n">
        <v>22.5</v>
      </c>
      <c r="H81" s="13" t="n">
        <v>27.2</v>
      </c>
      <c r="I81" s="13" t="n">
        <v>554000</v>
      </c>
      <c r="J81" s="13" t="n">
        <v>1900</v>
      </c>
    </row>
    <row r="82" customFormat="false" ht="29" hidden="false" customHeight="false" outlineLevel="0" collapsed="false">
      <c r="A82" s="4" t="s">
        <v>530</v>
      </c>
      <c r="B82" s="13" t="s">
        <v>537</v>
      </c>
      <c r="C82" s="13" t="n">
        <v>54.4</v>
      </c>
      <c r="D82" s="13" t="s">
        <v>1091</v>
      </c>
      <c r="E82" s="13" t="n">
        <v>59.3</v>
      </c>
      <c r="F82" s="13" t="n">
        <v>23.2</v>
      </c>
      <c r="G82" s="13" t="n">
        <v>18.9</v>
      </c>
      <c r="H82" s="13" t="n">
        <v>27.4</v>
      </c>
      <c r="I82" s="13" t="n">
        <v>212000</v>
      </c>
      <c r="J82" s="13" t="n">
        <v>600</v>
      </c>
    </row>
    <row r="83" customFormat="false" ht="29" hidden="false" customHeight="false" outlineLevel="0" collapsed="false">
      <c r="A83" s="4" t="s">
        <v>530</v>
      </c>
      <c r="B83" s="13" t="s">
        <v>540</v>
      </c>
      <c r="C83" s="13" t="n">
        <v>59.5</v>
      </c>
      <c r="D83" s="13" t="s">
        <v>1126</v>
      </c>
      <c r="E83" s="13" t="n">
        <v>63.5</v>
      </c>
      <c r="F83" s="13" t="n">
        <v>15.4</v>
      </c>
      <c r="G83" s="13" t="n">
        <v>12.2</v>
      </c>
      <c r="H83" s="13" t="n">
        <v>18.6</v>
      </c>
      <c r="I83" s="13" t="n">
        <v>352000</v>
      </c>
      <c r="J83" s="13" t="n">
        <v>800</v>
      </c>
    </row>
    <row r="84" customFormat="false" ht="15.5" hidden="false" customHeight="false" outlineLevel="0" collapsed="false">
      <c r="A84" s="4" t="s">
        <v>544</v>
      </c>
      <c r="B84" s="13" t="s">
        <v>545</v>
      </c>
      <c r="C84" s="13" t="n">
        <v>56.3</v>
      </c>
      <c r="D84" s="13" t="s">
        <v>1103</v>
      </c>
      <c r="E84" s="13" t="n">
        <v>57.5</v>
      </c>
      <c r="F84" s="13" t="n">
        <v>28.4</v>
      </c>
      <c r="G84" s="13" t="n">
        <v>27.4</v>
      </c>
      <c r="H84" s="13" t="n">
        <v>29.5</v>
      </c>
      <c r="I84" s="13" t="n">
        <v>3365000</v>
      </c>
      <c r="J84" s="13" t="n">
        <v>11100</v>
      </c>
    </row>
    <row r="85" customFormat="false" ht="15.5" hidden="false" customHeight="false" outlineLevel="0" collapsed="false">
      <c r="A85" s="4" t="s">
        <v>544</v>
      </c>
      <c r="B85" s="13" t="s">
        <v>547</v>
      </c>
      <c r="C85" s="13" t="n">
        <v>56.2</v>
      </c>
      <c r="D85" s="13" t="s">
        <v>942</v>
      </c>
      <c r="E85" s="13" t="n">
        <v>58.9</v>
      </c>
      <c r="F85" s="13" t="n">
        <v>25.9</v>
      </c>
      <c r="G85" s="13" t="n">
        <v>23.5</v>
      </c>
      <c r="H85" s="13" t="n">
        <v>28.2</v>
      </c>
      <c r="I85" s="13" t="n">
        <v>580000</v>
      </c>
      <c r="J85" s="13" t="n">
        <v>2000</v>
      </c>
    </row>
    <row r="86" customFormat="false" ht="15.5" hidden="false" customHeight="false" outlineLevel="0" collapsed="false">
      <c r="A86" s="4" t="s">
        <v>544</v>
      </c>
      <c r="B86" s="13" t="s">
        <v>549</v>
      </c>
      <c r="C86" s="13" t="n">
        <v>52.4</v>
      </c>
      <c r="D86" s="13" t="s">
        <v>514</v>
      </c>
      <c r="E86" s="13" t="n">
        <v>61.5</v>
      </c>
      <c r="F86" s="13" t="n">
        <v>26.9</v>
      </c>
      <c r="G86" s="13" t="n">
        <v>18.7</v>
      </c>
      <c r="H86" s="13" t="n">
        <v>35.1</v>
      </c>
      <c r="I86" s="13" t="n">
        <v>60000</v>
      </c>
      <c r="J86" s="13" t="n">
        <v>200</v>
      </c>
    </row>
    <row r="87" customFormat="false" ht="29" hidden="false" customHeight="false" outlineLevel="0" collapsed="false">
      <c r="A87" s="4" t="s">
        <v>544</v>
      </c>
      <c r="B87" s="13" t="s">
        <v>551</v>
      </c>
      <c r="C87" s="13" t="n">
        <v>56.8</v>
      </c>
      <c r="D87" s="13" t="s">
        <v>1136</v>
      </c>
      <c r="E87" s="13" t="n">
        <v>61.2</v>
      </c>
      <c r="F87" s="13" t="n">
        <v>20.3</v>
      </c>
      <c r="G87" s="13" t="n">
        <v>16.5</v>
      </c>
      <c r="H87" s="13" t="n">
        <v>24</v>
      </c>
      <c r="I87" s="13" t="n">
        <v>249000</v>
      </c>
      <c r="J87" s="13" t="n">
        <v>700</v>
      </c>
    </row>
    <row r="88" customFormat="false" ht="29" hidden="false" customHeight="false" outlineLevel="0" collapsed="false">
      <c r="A88" s="4" t="s">
        <v>544</v>
      </c>
      <c r="B88" s="13" t="s">
        <v>556</v>
      </c>
      <c r="C88" s="13" t="n">
        <v>61.1</v>
      </c>
      <c r="D88" s="13" t="s">
        <v>1066</v>
      </c>
      <c r="E88" s="13" t="n">
        <v>66.9</v>
      </c>
      <c r="F88" s="13" t="n">
        <v>12.9</v>
      </c>
      <c r="G88" s="13" t="n">
        <v>9</v>
      </c>
      <c r="H88" s="13" t="n">
        <v>16.7</v>
      </c>
      <c r="I88" s="13" t="n">
        <v>175000</v>
      </c>
      <c r="J88" s="13" t="n">
        <v>400</v>
      </c>
    </row>
    <row r="89" customFormat="false" ht="42.5" hidden="false" customHeight="false" outlineLevel="0" collapsed="false">
      <c r="A89" s="4" t="s">
        <v>544</v>
      </c>
      <c r="B89" s="13" t="s">
        <v>560</v>
      </c>
      <c r="C89" s="13" t="n">
        <v>54.2</v>
      </c>
      <c r="D89" s="13" t="s">
        <v>1106</v>
      </c>
      <c r="E89" s="13" t="n">
        <v>61.2</v>
      </c>
      <c r="F89" s="13" t="n">
        <v>17.9</v>
      </c>
      <c r="G89" s="13" t="n">
        <v>11.8</v>
      </c>
      <c r="H89" s="13" t="n">
        <v>23.9</v>
      </c>
      <c r="I89" s="13" t="n">
        <v>122000</v>
      </c>
      <c r="J89" s="13" t="n">
        <v>300</v>
      </c>
    </row>
    <row r="90" customFormat="false" ht="15.5" hidden="false" customHeight="false" outlineLevel="0" collapsed="false">
      <c r="A90" s="4" t="s">
        <v>562</v>
      </c>
      <c r="B90" s="13" t="s">
        <v>563</v>
      </c>
      <c r="C90" s="13" t="n">
        <v>56</v>
      </c>
      <c r="D90" s="13" t="s">
        <v>1062</v>
      </c>
      <c r="E90" s="13" t="n">
        <v>57.3</v>
      </c>
      <c r="F90" s="13" t="n">
        <v>26.8</v>
      </c>
      <c r="G90" s="13" t="n">
        <v>25.7</v>
      </c>
      <c r="H90" s="13" t="n">
        <v>28</v>
      </c>
      <c r="I90" s="13" t="n">
        <v>2723000</v>
      </c>
      <c r="J90" s="13" t="n">
        <v>8300</v>
      </c>
    </row>
    <row r="91" customFormat="false" ht="15.5" hidden="false" customHeight="false" outlineLevel="0" collapsed="false">
      <c r="A91" s="4" t="s">
        <v>562</v>
      </c>
      <c r="B91" s="13" t="s">
        <v>565</v>
      </c>
      <c r="C91" s="13" t="n">
        <v>56.7</v>
      </c>
      <c r="D91" s="13" t="s">
        <v>926</v>
      </c>
      <c r="E91" s="13" t="n">
        <v>58.8</v>
      </c>
      <c r="F91" s="13" t="n">
        <v>28.4</v>
      </c>
      <c r="G91" s="13" t="n">
        <v>26.5</v>
      </c>
      <c r="H91" s="13" t="n">
        <v>30.3</v>
      </c>
      <c r="I91" s="13" t="n">
        <v>861000</v>
      </c>
      <c r="J91" s="13" t="n">
        <v>3300</v>
      </c>
    </row>
    <row r="92" customFormat="false" ht="15.5" hidden="false" customHeight="false" outlineLevel="0" collapsed="false">
      <c r="A92" s="4" t="s">
        <v>562</v>
      </c>
      <c r="B92" s="13" t="s">
        <v>567</v>
      </c>
      <c r="C92" s="13" t="n">
        <v>55.3</v>
      </c>
      <c r="D92" s="13" t="s">
        <v>1136</v>
      </c>
      <c r="E92" s="13" t="n">
        <v>58.3</v>
      </c>
      <c r="F92" s="13" t="n">
        <v>28.1</v>
      </c>
      <c r="G92" s="13" t="n">
        <v>25.4</v>
      </c>
      <c r="H92" s="13" t="n">
        <v>30.8</v>
      </c>
      <c r="I92" s="13" t="n">
        <v>525000</v>
      </c>
      <c r="J92" s="13" t="n">
        <v>1600</v>
      </c>
    </row>
    <row r="93" customFormat="false" ht="15.5" hidden="false" customHeight="false" outlineLevel="0" collapsed="false">
      <c r="A93" s="4" t="s">
        <v>562</v>
      </c>
      <c r="B93" s="13" t="s">
        <v>570</v>
      </c>
      <c r="C93" s="13" t="n">
        <v>60.8</v>
      </c>
      <c r="D93" s="13" t="s">
        <v>1135</v>
      </c>
      <c r="E93" s="13" t="n">
        <v>65</v>
      </c>
      <c r="F93" s="13" t="n">
        <v>24.2</v>
      </c>
      <c r="G93" s="13" t="n">
        <v>20.5</v>
      </c>
      <c r="H93" s="13" t="n">
        <v>27.9</v>
      </c>
      <c r="I93" s="13" t="n">
        <v>256000</v>
      </c>
      <c r="J93" s="13" t="n">
        <v>900</v>
      </c>
    </row>
    <row r="94" customFormat="false" ht="15.5" hidden="false" customHeight="false" outlineLevel="0" collapsed="false">
      <c r="A94" s="4" t="s">
        <v>562</v>
      </c>
      <c r="B94" s="13" t="s">
        <v>574</v>
      </c>
      <c r="C94" s="13" t="n">
        <v>52.1</v>
      </c>
      <c r="D94" s="13" t="s">
        <v>254</v>
      </c>
      <c r="E94" s="13" t="n">
        <v>60.8</v>
      </c>
      <c r="F94" s="13" t="n">
        <v>15</v>
      </c>
      <c r="G94" s="13" t="n">
        <v>9.2</v>
      </c>
      <c r="H94" s="13" t="n">
        <v>20.7</v>
      </c>
      <c r="I94" s="13" t="n">
        <v>87000</v>
      </c>
      <c r="J94" s="13" t="n">
        <v>200</v>
      </c>
    </row>
    <row r="95" customFormat="false" ht="29" hidden="false" customHeight="false" outlineLevel="0" collapsed="false">
      <c r="A95" s="4" t="s">
        <v>562</v>
      </c>
      <c r="B95" s="13" t="s">
        <v>576</v>
      </c>
      <c r="C95" s="13" t="n">
        <v>61.2</v>
      </c>
      <c r="D95" s="13" t="s">
        <v>1083</v>
      </c>
      <c r="E95" s="13" t="n">
        <v>68.3</v>
      </c>
      <c r="F95" s="13" t="n">
        <v>22</v>
      </c>
      <c r="G95" s="13" t="n">
        <v>16</v>
      </c>
      <c r="H95" s="13" t="n">
        <v>27.9</v>
      </c>
      <c r="I95" s="13" t="n">
        <v>93000</v>
      </c>
      <c r="J95" s="13" t="n">
        <v>300</v>
      </c>
    </row>
    <row r="96" customFormat="false" ht="15.5" hidden="false" customHeight="false" outlineLevel="0" collapsed="false">
      <c r="A96" s="4" t="s">
        <v>577</v>
      </c>
      <c r="B96" s="13" t="s">
        <v>578</v>
      </c>
      <c r="C96" s="13" t="n">
        <v>56.5</v>
      </c>
      <c r="D96" s="13" t="s">
        <v>1126</v>
      </c>
      <c r="E96" s="13" t="n">
        <v>57.5</v>
      </c>
      <c r="F96" s="13" t="n">
        <v>26.6</v>
      </c>
      <c r="G96" s="13" t="n">
        <v>25.7</v>
      </c>
      <c r="H96" s="13" t="n">
        <v>27.5</v>
      </c>
      <c r="I96" s="13" t="n">
        <v>4381000</v>
      </c>
      <c r="J96" s="13" t="n">
        <v>14200</v>
      </c>
    </row>
    <row r="97" customFormat="false" ht="29" hidden="false" customHeight="false" outlineLevel="0" collapsed="false">
      <c r="A97" s="4" t="s">
        <v>577</v>
      </c>
      <c r="B97" s="13" t="s">
        <v>579</v>
      </c>
      <c r="C97" s="13" t="n">
        <v>56.2</v>
      </c>
      <c r="D97" s="13" t="s">
        <v>1064</v>
      </c>
      <c r="E97" s="13" t="n">
        <v>62.4</v>
      </c>
      <c r="F97" s="13" t="n">
        <v>30.9</v>
      </c>
      <c r="G97" s="13" t="n">
        <v>25.1</v>
      </c>
      <c r="H97" s="13" t="n">
        <v>36.7</v>
      </c>
      <c r="I97" s="13" t="n">
        <v>144000</v>
      </c>
      <c r="J97" s="13" t="n">
        <v>400</v>
      </c>
    </row>
    <row r="98" customFormat="false" ht="15.5" hidden="false" customHeight="false" outlineLevel="0" collapsed="false">
      <c r="A98" s="4" t="s">
        <v>580</v>
      </c>
      <c r="B98" s="13" t="s">
        <v>581</v>
      </c>
      <c r="C98" s="13" t="n">
        <v>64</v>
      </c>
      <c r="D98" s="13" t="s">
        <v>745</v>
      </c>
      <c r="E98" s="13" t="n">
        <v>69.6</v>
      </c>
      <c r="F98" s="13" t="n">
        <v>19.4</v>
      </c>
      <c r="G98" s="13" t="n">
        <v>14.9</v>
      </c>
      <c r="H98" s="13" t="n">
        <v>23.9</v>
      </c>
      <c r="I98" s="13" t="n">
        <v>223000</v>
      </c>
      <c r="J98" s="13" t="n">
        <v>400</v>
      </c>
    </row>
    <row r="99" customFormat="false" ht="15.5" hidden="false" customHeight="false" outlineLevel="0" collapsed="false">
      <c r="A99" s="4" t="s">
        <v>580</v>
      </c>
      <c r="B99" s="13" t="s">
        <v>583</v>
      </c>
      <c r="C99" s="13" t="n">
        <v>63.2</v>
      </c>
      <c r="D99" s="13" t="s">
        <v>1137</v>
      </c>
      <c r="E99" s="13" t="n">
        <v>66.7</v>
      </c>
      <c r="F99" s="13" t="n">
        <v>19.5</v>
      </c>
      <c r="G99" s="13" t="n">
        <v>16.6</v>
      </c>
      <c r="H99" s="13" t="n">
        <v>22.3</v>
      </c>
      <c r="I99" s="13" t="n">
        <v>422000</v>
      </c>
      <c r="J99" s="13" t="n">
        <v>1000</v>
      </c>
    </row>
    <row r="100" customFormat="false" ht="15.5" hidden="false" customHeight="false" outlineLevel="0" collapsed="false">
      <c r="A100" s="4" t="s">
        <v>580</v>
      </c>
      <c r="B100" s="13" t="s">
        <v>585</v>
      </c>
      <c r="C100" s="13" t="n">
        <v>58.9</v>
      </c>
      <c r="D100" s="13" t="s">
        <v>1117</v>
      </c>
      <c r="E100" s="13" t="n">
        <v>62.2</v>
      </c>
      <c r="F100" s="13" t="n">
        <v>23.6</v>
      </c>
      <c r="G100" s="13" t="n">
        <v>20.7</v>
      </c>
      <c r="H100" s="13" t="n">
        <v>26.4</v>
      </c>
      <c r="I100" s="13" t="n">
        <v>352000</v>
      </c>
      <c r="J100" s="13" t="n">
        <v>1100</v>
      </c>
    </row>
    <row r="101" customFormat="false" ht="15.5" hidden="false" customHeight="false" outlineLevel="0" collapsed="false">
      <c r="A101" s="4" t="s">
        <v>580</v>
      </c>
      <c r="B101" s="13" t="s">
        <v>586</v>
      </c>
      <c r="C101" s="13" t="n">
        <v>57.6</v>
      </c>
      <c r="D101" s="13" t="s">
        <v>1060</v>
      </c>
      <c r="E101" s="13" t="n">
        <v>61.2</v>
      </c>
      <c r="F101" s="13" t="n">
        <v>29.4</v>
      </c>
      <c r="G101" s="13" t="n">
        <v>26</v>
      </c>
      <c r="H101" s="13" t="n">
        <v>32.8</v>
      </c>
      <c r="I101" s="13" t="n">
        <v>368000</v>
      </c>
      <c r="J101" s="13" t="n">
        <v>1000</v>
      </c>
    </row>
    <row r="102" customFormat="false" ht="15.5" hidden="false" customHeight="false" outlineLevel="0" collapsed="false">
      <c r="A102" s="4" t="s">
        <v>580</v>
      </c>
      <c r="B102" s="13" t="s">
        <v>587</v>
      </c>
      <c r="C102" s="13" t="n">
        <v>52.2</v>
      </c>
      <c r="D102" s="13" t="s">
        <v>1127</v>
      </c>
      <c r="E102" s="13" t="n">
        <v>55.2</v>
      </c>
      <c r="F102" s="13" t="n">
        <v>29.6</v>
      </c>
      <c r="G102" s="13" t="n">
        <v>26.9</v>
      </c>
      <c r="H102" s="13" t="n">
        <v>32.4</v>
      </c>
      <c r="I102" s="13" t="n">
        <v>403000</v>
      </c>
      <c r="J102" s="13" t="n">
        <v>1500</v>
      </c>
    </row>
    <row r="103" customFormat="false" ht="15.5" hidden="false" customHeight="false" outlineLevel="0" collapsed="false">
      <c r="A103" s="4" t="s">
        <v>580</v>
      </c>
      <c r="B103" s="13" t="s">
        <v>592</v>
      </c>
      <c r="C103" s="13" t="n">
        <v>52</v>
      </c>
      <c r="D103" s="13" t="s">
        <v>1034</v>
      </c>
      <c r="E103" s="13" t="n">
        <v>54.9</v>
      </c>
      <c r="F103" s="13" t="n">
        <v>30.2</v>
      </c>
      <c r="G103" s="13" t="n">
        <v>27.5</v>
      </c>
      <c r="H103" s="13" t="n">
        <v>33</v>
      </c>
      <c r="I103" s="13" t="n">
        <v>312000</v>
      </c>
      <c r="J103" s="13" t="n">
        <v>1500</v>
      </c>
    </row>
    <row r="104" customFormat="false" ht="15.5" hidden="false" customHeight="false" outlineLevel="0" collapsed="false">
      <c r="A104" s="4" t="s">
        <v>580</v>
      </c>
      <c r="B104" s="13" t="s">
        <v>596</v>
      </c>
      <c r="C104" s="13" t="n">
        <v>54.9</v>
      </c>
      <c r="D104" s="13" t="s">
        <v>1094</v>
      </c>
      <c r="E104" s="13" t="n">
        <v>57.9</v>
      </c>
      <c r="F104" s="13" t="n">
        <v>20.6</v>
      </c>
      <c r="G104" s="13" t="n">
        <v>18.1</v>
      </c>
      <c r="H104" s="13" t="n">
        <v>23.1</v>
      </c>
      <c r="I104" s="13" t="n">
        <v>286000</v>
      </c>
      <c r="J104" s="13" t="n">
        <v>1400</v>
      </c>
    </row>
    <row r="105" customFormat="false" ht="15.5" hidden="false" customHeight="false" outlineLevel="0" collapsed="false">
      <c r="A105" s="4" t="s">
        <v>580</v>
      </c>
      <c r="B105" s="13" t="s">
        <v>599</v>
      </c>
      <c r="C105" s="13" t="n">
        <v>60.6</v>
      </c>
      <c r="D105" s="13" t="s">
        <v>926</v>
      </c>
      <c r="E105" s="13" t="n">
        <v>66.7</v>
      </c>
      <c r="F105" s="13" t="n">
        <v>20.6</v>
      </c>
      <c r="G105" s="13" t="n">
        <v>15.4</v>
      </c>
      <c r="H105" s="13" t="n">
        <v>25.8</v>
      </c>
      <c r="I105" s="13" t="n">
        <v>244000</v>
      </c>
      <c r="J105" s="13" t="n">
        <v>400</v>
      </c>
    </row>
    <row r="106" customFormat="false" ht="15.5" hidden="false" customHeight="false" outlineLevel="0" collapsed="false">
      <c r="A106" s="4" t="s">
        <v>580</v>
      </c>
      <c r="B106" s="13" t="s">
        <v>603</v>
      </c>
      <c r="C106" s="13" t="n">
        <v>59.5</v>
      </c>
      <c r="D106" s="13" t="s">
        <v>1117</v>
      </c>
      <c r="E106" s="13" t="n">
        <v>63.4</v>
      </c>
      <c r="F106" s="13" t="n">
        <v>22.3</v>
      </c>
      <c r="G106" s="13" t="n">
        <v>19.1</v>
      </c>
      <c r="H106" s="13" t="n">
        <v>25.6</v>
      </c>
      <c r="I106" s="13" t="n">
        <v>387000</v>
      </c>
      <c r="J106" s="13" t="n">
        <v>800</v>
      </c>
    </row>
    <row r="107" customFormat="false" ht="15.5" hidden="false" customHeight="false" outlineLevel="0" collapsed="false">
      <c r="A107" s="4" t="s">
        <v>580</v>
      </c>
      <c r="B107" s="13" t="s">
        <v>606</v>
      </c>
      <c r="C107" s="13" t="n">
        <v>58</v>
      </c>
      <c r="D107" s="13" t="s">
        <v>1096</v>
      </c>
      <c r="E107" s="13" t="n">
        <v>61.7</v>
      </c>
      <c r="F107" s="13" t="n">
        <v>27.6</v>
      </c>
      <c r="G107" s="13" t="n">
        <v>24.4</v>
      </c>
      <c r="H107" s="13" t="n">
        <v>30.9</v>
      </c>
      <c r="I107" s="13" t="n">
        <v>333000</v>
      </c>
      <c r="J107" s="13" t="n">
        <v>900</v>
      </c>
    </row>
    <row r="108" customFormat="false" ht="15.5" hidden="false" customHeight="false" outlineLevel="0" collapsed="false">
      <c r="A108" s="4" t="s">
        <v>580</v>
      </c>
      <c r="B108" s="13" t="s">
        <v>608</v>
      </c>
      <c r="C108" s="13" t="n">
        <v>57.2</v>
      </c>
      <c r="D108" s="13" t="s">
        <v>1138</v>
      </c>
      <c r="E108" s="13" t="n">
        <v>61</v>
      </c>
      <c r="F108" s="13" t="n">
        <v>29.7</v>
      </c>
      <c r="G108" s="13" t="n">
        <v>26.2</v>
      </c>
      <c r="H108" s="13" t="n">
        <v>33.3</v>
      </c>
      <c r="I108" s="13" t="n">
        <v>346000</v>
      </c>
      <c r="J108" s="13" t="n">
        <v>900</v>
      </c>
    </row>
    <row r="109" customFormat="false" ht="15.5" hidden="false" customHeight="false" outlineLevel="0" collapsed="false">
      <c r="A109" s="4" t="s">
        <v>580</v>
      </c>
      <c r="B109" s="13" t="s">
        <v>611</v>
      </c>
      <c r="C109" s="13" t="n">
        <v>48.6</v>
      </c>
      <c r="D109" s="13" t="s">
        <v>1049</v>
      </c>
      <c r="E109" s="13" t="n">
        <v>52</v>
      </c>
      <c r="F109" s="13" t="n">
        <v>37.2</v>
      </c>
      <c r="G109" s="13" t="n">
        <v>33.8</v>
      </c>
      <c r="H109" s="13" t="n">
        <v>40.5</v>
      </c>
      <c r="I109" s="13" t="n">
        <v>380000</v>
      </c>
      <c r="J109" s="13" t="n">
        <v>1300</v>
      </c>
    </row>
    <row r="110" customFormat="false" ht="15.5" hidden="false" customHeight="false" outlineLevel="0" collapsed="false">
      <c r="A110" s="4" t="s">
        <v>580</v>
      </c>
      <c r="B110" s="13" t="s">
        <v>614</v>
      </c>
      <c r="C110" s="13" t="n">
        <v>50.5</v>
      </c>
      <c r="D110" s="13" t="s">
        <v>1052</v>
      </c>
      <c r="E110" s="13" t="n">
        <v>53.8</v>
      </c>
      <c r="F110" s="13" t="n">
        <v>34.4</v>
      </c>
      <c r="G110" s="13" t="n">
        <v>31.4</v>
      </c>
      <c r="H110" s="13" t="n">
        <v>37.5</v>
      </c>
      <c r="I110" s="13" t="n">
        <v>287000</v>
      </c>
      <c r="J110" s="13" t="n">
        <v>1300</v>
      </c>
    </row>
    <row r="111" customFormat="false" ht="15.5" hidden="false" customHeight="false" outlineLevel="0" collapsed="false">
      <c r="A111" s="4" t="s">
        <v>580</v>
      </c>
      <c r="B111" s="13" t="s">
        <v>616</v>
      </c>
      <c r="C111" s="13" t="n">
        <v>52.2</v>
      </c>
      <c r="D111" s="13" t="s">
        <v>1099</v>
      </c>
      <c r="E111" s="13" t="n">
        <v>55.7</v>
      </c>
      <c r="F111" s="13" t="n">
        <v>28</v>
      </c>
      <c r="G111" s="13" t="n">
        <v>24.9</v>
      </c>
      <c r="H111" s="13" t="n">
        <v>31.2</v>
      </c>
      <c r="I111" s="13" t="n">
        <v>212000</v>
      </c>
      <c r="J111" s="13" t="n">
        <v>1000</v>
      </c>
    </row>
    <row r="112" customFormat="false" ht="15.5" hidden="false" customHeight="false" outlineLevel="0" collapsed="false">
      <c r="A112" s="4" t="s">
        <v>618</v>
      </c>
      <c r="B112" s="13" t="s">
        <v>619</v>
      </c>
      <c r="C112" s="13" t="n">
        <v>62.2</v>
      </c>
      <c r="D112" s="13" t="s">
        <v>1134</v>
      </c>
      <c r="E112" s="13" t="n">
        <v>66.4</v>
      </c>
      <c r="F112" s="13" t="n">
        <v>20</v>
      </c>
      <c r="G112" s="13" t="n">
        <v>16.6</v>
      </c>
      <c r="H112" s="13" t="n">
        <v>23.5</v>
      </c>
      <c r="I112" s="13" t="n">
        <v>468000</v>
      </c>
      <c r="J112" s="13" t="n">
        <v>800</v>
      </c>
    </row>
    <row r="113" customFormat="false" ht="15.5" hidden="false" customHeight="false" outlineLevel="0" collapsed="false">
      <c r="A113" s="4" t="s">
        <v>618</v>
      </c>
      <c r="B113" s="13" t="s">
        <v>623</v>
      </c>
      <c r="C113" s="13" t="n">
        <v>61.5</v>
      </c>
      <c r="D113" s="13" t="s">
        <v>887</v>
      </c>
      <c r="E113" s="13" t="n">
        <v>64.1</v>
      </c>
      <c r="F113" s="13" t="n">
        <v>20.8</v>
      </c>
      <c r="G113" s="13" t="n">
        <v>18.7</v>
      </c>
      <c r="H113" s="13" t="n">
        <v>23</v>
      </c>
      <c r="I113" s="13" t="n">
        <v>809000</v>
      </c>
      <c r="J113" s="13" t="n">
        <v>1900</v>
      </c>
    </row>
    <row r="114" customFormat="false" ht="15.5" hidden="false" customHeight="false" outlineLevel="0" collapsed="false">
      <c r="A114" s="4" t="s">
        <v>618</v>
      </c>
      <c r="B114" s="13" t="s">
        <v>624</v>
      </c>
      <c r="C114" s="13" t="n">
        <v>58.5</v>
      </c>
      <c r="D114" s="13" t="s">
        <v>1074</v>
      </c>
      <c r="E114" s="13" t="n">
        <v>60.9</v>
      </c>
      <c r="F114" s="13" t="n">
        <v>25.5</v>
      </c>
      <c r="G114" s="13" t="n">
        <v>23.4</v>
      </c>
      <c r="H114" s="13" t="n">
        <v>27.7</v>
      </c>
      <c r="I114" s="13" t="n">
        <v>685000</v>
      </c>
      <c r="J114" s="13" t="n">
        <v>2100</v>
      </c>
    </row>
    <row r="115" customFormat="false" ht="15.5" hidden="false" customHeight="false" outlineLevel="0" collapsed="false">
      <c r="A115" s="4" t="s">
        <v>618</v>
      </c>
      <c r="B115" s="13" t="s">
        <v>626</v>
      </c>
      <c r="C115" s="13" t="n">
        <v>57.4</v>
      </c>
      <c r="D115" s="13" t="s">
        <v>1062</v>
      </c>
      <c r="E115" s="13" t="n">
        <v>60</v>
      </c>
      <c r="F115" s="13" t="n">
        <v>29.6</v>
      </c>
      <c r="G115" s="13" t="n">
        <v>27.1</v>
      </c>
      <c r="H115" s="13" t="n">
        <v>32</v>
      </c>
      <c r="I115" s="13" t="n">
        <v>715000</v>
      </c>
      <c r="J115" s="13" t="n">
        <v>2000</v>
      </c>
    </row>
    <row r="116" customFormat="false" ht="15.5" hidden="false" customHeight="false" outlineLevel="0" collapsed="false">
      <c r="A116" s="4" t="s">
        <v>618</v>
      </c>
      <c r="B116" s="13" t="s">
        <v>628</v>
      </c>
      <c r="C116" s="13" t="n">
        <v>50.4</v>
      </c>
      <c r="D116" s="13" t="s">
        <v>1047</v>
      </c>
      <c r="E116" s="13" t="n">
        <v>52.7</v>
      </c>
      <c r="F116" s="13" t="n">
        <v>33.3</v>
      </c>
      <c r="G116" s="13" t="n">
        <v>31.1</v>
      </c>
      <c r="H116" s="13" t="n">
        <v>35.4</v>
      </c>
      <c r="I116" s="13" t="n">
        <v>782000</v>
      </c>
      <c r="J116" s="13" t="n">
        <v>2700</v>
      </c>
    </row>
    <row r="117" customFormat="false" ht="15.5" hidden="false" customHeight="false" outlineLevel="0" collapsed="false">
      <c r="A117" s="4" t="s">
        <v>618</v>
      </c>
      <c r="B117" s="13" t="s">
        <v>630</v>
      </c>
      <c r="C117" s="13" t="n">
        <v>51.3</v>
      </c>
      <c r="D117" s="13" t="s">
        <v>1077</v>
      </c>
      <c r="E117" s="13" t="n">
        <v>53.4</v>
      </c>
      <c r="F117" s="13" t="n">
        <v>32.2</v>
      </c>
      <c r="G117" s="13" t="n">
        <v>30.2</v>
      </c>
      <c r="H117" s="13" t="n">
        <v>34.3</v>
      </c>
      <c r="I117" s="13" t="n">
        <v>599000</v>
      </c>
      <c r="J117" s="13" t="n">
        <v>2800</v>
      </c>
    </row>
    <row r="118" customFormat="false" ht="15.5" hidden="false" customHeight="false" outlineLevel="0" collapsed="false">
      <c r="A118" s="4" t="s">
        <v>618</v>
      </c>
      <c r="B118" s="13" t="s">
        <v>633</v>
      </c>
      <c r="C118" s="13" t="n">
        <v>53.8</v>
      </c>
      <c r="D118" s="13" t="s">
        <v>601</v>
      </c>
      <c r="E118" s="13" t="n">
        <v>56</v>
      </c>
      <c r="F118" s="13" t="n">
        <v>23.8</v>
      </c>
      <c r="G118" s="13" t="n">
        <v>21.8</v>
      </c>
      <c r="H118" s="13" t="n">
        <v>25.7</v>
      </c>
      <c r="I118" s="13" t="n">
        <v>498000</v>
      </c>
      <c r="J118" s="13" t="n">
        <v>2500</v>
      </c>
    </row>
    <row r="119" customFormat="false" ht="29" hidden="false" customHeight="false" outlineLevel="0" collapsed="false">
      <c r="A119" s="4" t="s">
        <v>637</v>
      </c>
      <c r="B119" s="13" t="s">
        <v>638</v>
      </c>
      <c r="C119" s="13" t="n">
        <v>58.6</v>
      </c>
      <c r="D119" s="13" t="s">
        <v>1139</v>
      </c>
      <c r="E119" s="13" t="n">
        <v>60.4</v>
      </c>
      <c r="F119" s="13" t="n">
        <v>24.4</v>
      </c>
      <c r="G119" s="13" t="n">
        <v>22.9</v>
      </c>
      <c r="H119" s="13" t="n">
        <v>25.9</v>
      </c>
      <c r="I119" s="13" t="n">
        <v>1656000</v>
      </c>
      <c r="J119" s="13" t="n">
        <v>4700</v>
      </c>
    </row>
    <row r="120" customFormat="false" ht="29" hidden="false" customHeight="false" outlineLevel="0" collapsed="false">
      <c r="A120" s="4" t="s">
        <v>637</v>
      </c>
      <c r="B120" s="13" t="s">
        <v>643</v>
      </c>
      <c r="C120" s="13" t="n">
        <v>55.3</v>
      </c>
      <c r="D120" s="13" t="s">
        <v>1123</v>
      </c>
      <c r="E120" s="13" t="n">
        <v>56.7</v>
      </c>
      <c r="F120" s="13" t="n">
        <v>28.7</v>
      </c>
      <c r="G120" s="13" t="n">
        <v>27.4</v>
      </c>
      <c r="H120" s="13" t="n">
        <v>30.1</v>
      </c>
      <c r="I120" s="13" t="n">
        <v>2156000</v>
      </c>
      <c r="J120" s="13" t="n">
        <v>6100</v>
      </c>
    </row>
    <row r="121" customFormat="false" ht="15.5" hidden="false" customHeight="false" outlineLevel="0" collapsed="false">
      <c r="A121" s="4" t="s">
        <v>637</v>
      </c>
      <c r="B121" s="13" t="s">
        <v>645</v>
      </c>
      <c r="C121" s="13" t="n">
        <v>57.8</v>
      </c>
      <c r="D121" s="13" t="s">
        <v>1084</v>
      </c>
      <c r="E121" s="13" t="n">
        <v>63.7</v>
      </c>
      <c r="F121" s="13" t="n">
        <v>28</v>
      </c>
      <c r="G121" s="13" t="n">
        <v>22.6</v>
      </c>
      <c r="H121" s="13" t="n">
        <v>33.4</v>
      </c>
      <c r="I121" s="13" t="n">
        <v>89000</v>
      </c>
      <c r="J121" s="13" t="n">
        <v>400</v>
      </c>
    </row>
    <row r="122" customFormat="false" ht="29" hidden="false" customHeight="false" outlineLevel="0" collapsed="false">
      <c r="A122" s="4" t="s">
        <v>637</v>
      </c>
      <c r="B122" s="13" t="s">
        <v>647</v>
      </c>
      <c r="C122" s="13" t="n">
        <v>54.5</v>
      </c>
      <c r="D122" s="13" t="s">
        <v>601</v>
      </c>
      <c r="E122" s="13" t="n">
        <v>57.4</v>
      </c>
      <c r="F122" s="13" t="n">
        <v>30.7</v>
      </c>
      <c r="G122" s="13" t="n">
        <v>28</v>
      </c>
      <c r="H122" s="13" t="n">
        <v>33.5</v>
      </c>
      <c r="I122" s="13" t="n">
        <v>343000</v>
      </c>
      <c r="J122" s="13" t="n">
        <v>1600</v>
      </c>
    </row>
    <row r="123" customFormat="false" ht="29" hidden="false" customHeight="false" outlineLevel="0" collapsed="false">
      <c r="A123" s="4" t="s">
        <v>637</v>
      </c>
      <c r="B123" s="13" t="s">
        <v>650</v>
      </c>
      <c r="C123" s="13" t="n">
        <v>53.9</v>
      </c>
      <c r="D123" s="13" t="s">
        <v>1098</v>
      </c>
      <c r="E123" s="13" t="n">
        <v>56.6</v>
      </c>
      <c r="F123" s="13" t="n">
        <v>21.3</v>
      </c>
      <c r="G123" s="13" t="n">
        <v>19.1</v>
      </c>
      <c r="H123" s="13" t="n">
        <v>23.5</v>
      </c>
      <c r="I123" s="13" t="n">
        <v>313000</v>
      </c>
      <c r="J123" s="13" t="n">
        <v>1900</v>
      </c>
    </row>
    <row r="124" customFormat="false" ht="29" hidden="false" customHeight="false" outlineLevel="0" collapsed="false">
      <c r="A124" s="4" t="s">
        <v>653</v>
      </c>
      <c r="B124" s="13" t="s">
        <v>654</v>
      </c>
      <c r="C124" s="13" t="n">
        <v>51.2</v>
      </c>
      <c r="D124" s="13" t="s">
        <v>1099</v>
      </c>
      <c r="E124" s="13" t="n">
        <v>53.5</v>
      </c>
      <c r="F124" s="13" t="n">
        <v>31.1</v>
      </c>
      <c r="G124" s="13" t="n">
        <v>28.9</v>
      </c>
      <c r="H124" s="13" t="n">
        <v>33.3</v>
      </c>
      <c r="I124" s="13" t="n">
        <v>837000</v>
      </c>
      <c r="J124" s="13" t="n">
        <v>2700</v>
      </c>
    </row>
    <row r="125" customFormat="false" ht="29" hidden="false" customHeight="false" outlineLevel="0" collapsed="false">
      <c r="A125" s="4" t="s">
        <v>653</v>
      </c>
      <c r="B125" s="13" t="s">
        <v>658</v>
      </c>
      <c r="C125" s="13" t="n">
        <v>56.5</v>
      </c>
      <c r="D125" s="13" t="s">
        <v>1123</v>
      </c>
      <c r="E125" s="13" t="n">
        <v>59.1</v>
      </c>
      <c r="F125" s="13" t="n">
        <v>27.6</v>
      </c>
      <c r="G125" s="13" t="n">
        <v>25.2</v>
      </c>
      <c r="H125" s="13" t="n">
        <v>30</v>
      </c>
      <c r="I125" s="13" t="n">
        <v>750000</v>
      </c>
      <c r="J125" s="13" t="n">
        <v>2200</v>
      </c>
    </row>
    <row r="126" customFormat="false" ht="29" hidden="false" customHeight="false" outlineLevel="0" collapsed="false">
      <c r="A126" s="4" t="s">
        <v>653</v>
      </c>
      <c r="B126" s="13" t="s">
        <v>659</v>
      </c>
      <c r="C126" s="13" t="n">
        <v>58</v>
      </c>
      <c r="D126" s="13" t="s">
        <v>936</v>
      </c>
      <c r="E126" s="13" t="n">
        <v>60.9</v>
      </c>
      <c r="F126" s="13" t="n">
        <v>30.7</v>
      </c>
      <c r="G126" s="13" t="n">
        <v>28</v>
      </c>
      <c r="H126" s="13" t="n">
        <v>33.4</v>
      </c>
      <c r="I126" s="13" t="n">
        <v>566000</v>
      </c>
      <c r="J126" s="13" t="n">
        <v>1700</v>
      </c>
    </row>
    <row r="127" customFormat="false" ht="29" hidden="false" customHeight="false" outlineLevel="0" collapsed="false">
      <c r="A127" s="4" t="s">
        <v>653</v>
      </c>
      <c r="B127" s="13" t="s">
        <v>660</v>
      </c>
      <c r="C127" s="13" t="n">
        <v>59.7</v>
      </c>
      <c r="D127" s="13" t="s">
        <v>1134</v>
      </c>
      <c r="E127" s="13" t="n">
        <v>61.4</v>
      </c>
      <c r="F127" s="13" t="n">
        <v>23.9</v>
      </c>
      <c r="G127" s="13" t="n">
        <v>22.4</v>
      </c>
      <c r="H127" s="13" t="n">
        <v>25.3</v>
      </c>
      <c r="I127" s="13" t="n">
        <v>1669000</v>
      </c>
      <c r="J127" s="13" t="n">
        <v>5100</v>
      </c>
    </row>
    <row r="128" customFormat="false" ht="15.5" hidden="false" customHeight="false" outlineLevel="0" collapsed="false">
      <c r="A128" s="4" t="s">
        <v>653</v>
      </c>
      <c r="B128" s="13" t="s">
        <v>663</v>
      </c>
      <c r="C128" s="13" t="n">
        <v>59.8</v>
      </c>
      <c r="D128" s="13" t="s">
        <v>1097</v>
      </c>
      <c r="E128" s="13" t="n">
        <v>63.7</v>
      </c>
      <c r="F128" s="13" t="n">
        <v>19.7</v>
      </c>
      <c r="G128" s="13" t="n">
        <v>16.5</v>
      </c>
      <c r="H128" s="13" t="n">
        <v>22.8</v>
      </c>
      <c r="I128" s="13" t="n">
        <v>202000</v>
      </c>
      <c r="J128" s="13" t="n">
        <v>900</v>
      </c>
    </row>
    <row r="129" customFormat="false" ht="15.5" hidden="false" customHeight="false" outlineLevel="0" collapsed="false">
      <c r="A129" s="4" t="s">
        <v>653</v>
      </c>
      <c r="B129" s="13" t="s">
        <v>664</v>
      </c>
      <c r="C129" s="13" t="n">
        <v>50.6</v>
      </c>
      <c r="D129" s="13" t="s">
        <v>891</v>
      </c>
      <c r="E129" s="13" t="n">
        <v>53.3</v>
      </c>
      <c r="F129" s="13" t="n">
        <v>27.3</v>
      </c>
      <c r="G129" s="13" t="n">
        <v>24.9</v>
      </c>
      <c r="H129" s="13" t="n">
        <v>29.7</v>
      </c>
      <c r="I129" s="13" t="n">
        <v>505000</v>
      </c>
      <c r="J129" s="13" t="n">
        <v>2100</v>
      </c>
    </row>
    <row r="130" customFormat="false" ht="15.5" hidden="false" customHeight="false" outlineLevel="0" collapsed="false">
      <c r="A130" s="4" t="s">
        <v>665</v>
      </c>
      <c r="B130" s="13" t="s">
        <v>666</v>
      </c>
      <c r="C130" s="13" t="n">
        <v>52.4</v>
      </c>
      <c r="D130" s="13" t="s">
        <v>1080</v>
      </c>
      <c r="E130" s="13" t="n">
        <v>53.8</v>
      </c>
      <c r="F130" s="13" t="n">
        <v>28.8</v>
      </c>
      <c r="G130" s="13" t="n">
        <v>27.5</v>
      </c>
      <c r="H130" s="13" t="n">
        <v>30.1</v>
      </c>
      <c r="I130" s="13" t="n">
        <v>1805000</v>
      </c>
      <c r="J130" s="13" t="n">
        <v>7200</v>
      </c>
    </row>
    <row r="131" customFormat="false" ht="15.5" hidden="false" customHeight="false" outlineLevel="0" collapsed="false">
      <c r="A131" s="4" t="s">
        <v>665</v>
      </c>
      <c r="B131" s="13" t="s">
        <v>668</v>
      </c>
      <c r="C131" s="13" t="n">
        <v>59</v>
      </c>
      <c r="D131" s="13" t="s">
        <v>1079</v>
      </c>
      <c r="E131" s="13" t="n">
        <v>60.3</v>
      </c>
      <c r="F131" s="13" t="n">
        <v>25.6</v>
      </c>
      <c r="G131" s="13" t="n">
        <v>24.4</v>
      </c>
      <c r="H131" s="13" t="n">
        <v>26.9</v>
      </c>
      <c r="I131" s="13" t="n">
        <v>2690000</v>
      </c>
      <c r="J131" s="13" t="n">
        <v>7300</v>
      </c>
    </row>
    <row r="132" customFormat="false" ht="15.5" hidden="false" customHeight="false" outlineLevel="0" collapsed="false">
      <c r="A132" s="4" t="s">
        <v>665</v>
      </c>
      <c r="B132" s="13" t="s">
        <v>670</v>
      </c>
      <c r="C132" s="13" t="n">
        <v>60.4</v>
      </c>
      <c r="D132" s="13" t="s">
        <v>1109</v>
      </c>
      <c r="E132" s="13" t="n">
        <v>70.2</v>
      </c>
      <c r="F132" s="13" t="n">
        <v>17.2</v>
      </c>
      <c r="G132" s="13" t="n">
        <v>10.8</v>
      </c>
      <c r="H132" s="13" t="n">
        <v>23.5</v>
      </c>
      <c r="I132" s="13" t="n">
        <v>61000</v>
      </c>
      <c r="J132" s="13" t="n">
        <v>200</v>
      </c>
    </row>
    <row r="133" customFormat="false" ht="29" hidden="false" customHeight="false" outlineLevel="0" collapsed="false">
      <c r="A133" s="4" t="s">
        <v>671</v>
      </c>
      <c r="B133" s="13" t="s">
        <v>672</v>
      </c>
      <c r="C133" s="13" t="n">
        <v>56.4</v>
      </c>
      <c r="D133" s="13" t="s">
        <v>1066</v>
      </c>
      <c r="E133" s="13" t="n">
        <v>57.4</v>
      </c>
      <c r="F133" s="13" t="n">
        <v>26.7</v>
      </c>
      <c r="G133" s="13" t="n">
        <v>25.7</v>
      </c>
      <c r="H133" s="13" t="n">
        <v>27.6</v>
      </c>
      <c r="I133" s="13" t="n">
        <v>4387000</v>
      </c>
      <c r="J133" s="13" t="n">
        <v>14100</v>
      </c>
    </row>
    <row r="134" customFormat="false" ht="29" hidden="false" customHeight="false" outlineLevel="0" collapsed="false">
      <c r="A134" s="4" t="s">
        <v>671</v>
      </c>
      <c r="B134" s="13" t="s">
        <v>673</v>
      </c>
      <c r="C134" s="13" t="n">
        <v>56.8</v>
      </c>
      <c r="D134" s="13" t="s">
        <v>1093</v>
      </c>
      <c r="E134" s="13" t="n">
        <v>61.7</v>
      </c>
      <c r="F134" s="13" t="n">
        <v>30.4</v>
      </c>
      <c r="G134" s="13" t="n">
        <v>25.9</v>
      </c>
      <c r="H134" s="13" t="n">
        <v>34.8</v>
      </c>
      <c r="I134" s="13" t="n">
        <v>168000</v>
      </c>
      <c r="J134" s="13" t="n">
        <v>600</v>
      </c>
    </row>
    <row r="135" customFormat="false" ht="29" hidden="false" customHeight="false" outlineLevel="0" collapsed="false">
      <c r="A135" s="4" t="s">
        <v>674</v>
      </c>
      <c r="B135" s="13" t="s">
        <v>675</v>
      </c>
      <c r="C135" s="13" t="n">
        <v>58.5</v>
      </c>
      <c r="D135" s="13" t="s">
        <v>1071</v>
      </c>
      <c r="E135" s="13" t="n">
        <v>59.7</v>
      </c>
      <c r="F135" s="13" t="n">
        <v>24.6</v>
      </c>
      <c r="G135" s="13" t="n">
        <v>23.6</v>
      </c>
      <c r="H135" s="13" t="n">
        <v>25.7</v>
      </c>
      <c r="I135" s="13" t="n">
        <v>3379000</v>
      </c>
      <c r="J135" s="13" t="n">
        <v>10100</v>
      </c>
    </row>
    <row r="136" customFormat="false" ht="29" hidden="false" customHeight="false" outlineLevel="0" collapsed="false">
      <c r="A136" s="4" t="s">
        <v>674</v>
      </c>
      <c r="B136" s="13" t="s">
        <v>677</v>
      </c>
      <c r="C136" s="13" t="n">
        <v>50.3</v>
      </c>
      <c r="D136" s="13" t="s">
        <v>676</v>
      </c>
      <c r="E136" s="13" t="n">
        <v>52.1</v>
      </c>
      <c r="F136" s="13" t="n">
        <v>33</v>
      </c>
      <c r="G136" s="13" t="n">
        <v>31.3</v>
      </c>
      <c r="H136" s="13" t="n">
        <v>34.7</v>
      </c>
      <c r="I136" s="13" t="n">
        <v>1177000</v>
      </c>
      <c r="J136" s="13" t="n">
        <v>4600</v>
      </c>
    </row>
    <row r="137" customFormat="false" ht="15.5" hidden="false" customHeight="false" outlineLevel="0" collapsed="false">
      <c r="A137" s="4" t="s">
        <v>680</v>
      </c>
      <c r="B137" s="13" t="s">
        <v>681</v>
      </c>
      <c r="C137" s="13" t="n">
        <v>56.7</v>
      </c>
      <c r="D137" s="13" t="s">
        <v>1122</v>
      </c>
      <c r="E137" s="13" t="n">
        <v>57.8</v>
      </c>
      <c r="F137" s="13" t="n">
        <v>26.1</v>
      </c>
      <c r="G137" s="13" t="n">
        <v>25.1</v>
      </c>
      <c r="H137" s="13" t="n">
        <v>27</v>
      </c>
      <c r="I137" s="13" t="n">
        <v>3985000</v>
      </c>
      <c r="J137" s="13" t="n">
        <v>12700</v>
      </c>
    </row>
    <row r="138" customFormat="false" ht="15.5" hidden="false" customHeight="false" outlineLevel="0" collapsed="false">
      <c r="A138" s="4" t="s">
        <v>680</v>
      </c>
      <c r="B138" s="13" t="s">
        <v>682</v>
      </c>
      <c r="C138" s="13" t="n">
        <v>53.8</v>
      </c>
      <c r="D138" s="13" t="s">
        <v>905</v>
      </c>
      <c r="E138" s="13" t="n">
        <v>56.5</v>
      </c>
      <c r="F138" s="13" t="n">
        <v>31.7</v>
      </c>
      <c r="G138" s="13" t="n">
        <v>29.1</v>
      </c>
      <c r="H138" s="13" t="n">
        <v>34.3</v>
      </c>
      <c r="I138" s="13" t="n">
        <v>570000</v>
      </c>
      <c r="J138" s="13" t="n">
        <v>2000</v>
      </c>
    </row>
    <row r="139" customFormat="false" ht="15.5" hidden="false" customHeight="false" outlineLevel="0" collapsed="false">
      <c r="A139" s="4" t="s">
        <v>686</v>
      </c>
      <c r="B139" s="13" t="s">
        <v>687</v>
      </c>
      <c r="C139" s="13" t="n">
        <v>56.6</v>
      </c>
      <c r="D139" s="13" t="s">
        <v>1126</v>
      </c>
      <c r="E139" s="13" t="n">
        <v>57.7</v>
      </c>
      <c r="F139" s="13" t="n">
        <v>25.5</v>
      </c>
      <c r="G139" s="13" t="n">
        <v>24.5</v>
      </c>
      <c r="H139" s="13" t="n">
        <v>26.4</v>
      </c>
      <c r="I139" s="13" t="n">
        <v>3780000</v>
      </c>
      <c r="J139" s="13" t="n">
        <v>12300</v>
      </c>
    </row>
    <row r="140" customFormat="false" ht="15.5" hidden="false" customHeight="false" outlineLevel="0" collapsed="false">
      <c r="A140" s="4" t="s">
        <v>686</v>
      </c>
      <c r="B140" s="13" t="s">
        <v>688</v>
      </c>
      <c r="C140" s="13" t="n">
        <v>55.2</v>
      </c>
      <c r="D140" s="13" t="s">
        <v>921</v>
      </c>
      <c r="E140" s="13" t="n">
        <v>57.6</v>
      </c>
      <c r="F140" s="13" t="n">
        <v>33.3</v>
      </c>
      <c r="G140" s="13" t="n">
        <v>31</v>
      </c>
      <c r="H140" s="13" t="n">
        <v>35.5</v>
      </c>
      <c r="I140" s="13" t="n">
        <v>776000</v>
      </c>
      <c r="J140" s="13" t="n">
        <v>2400</v>
      </c>
    </row>
    <row r="141" customFormat="false" ht="29" hidden="false" customHeight="false" outlineLevel="0" collapsed="false">
      <c r="A141" s="4" t="s">
        <v>991</v>
      </c>
      <c r="B141" s="13" t="s">
        <v>992</v>
      </c>
      <c r="C141" s="13" t="n">
        <v>51.8</v>
      </c>
      <c r="D141" s="13" t="s">
        <v>828</v>
      </c>
      <c r="E141" s="13" t="n">
        <v>55.9</v>
      </c>
      <c r="F141" s="13" t="n">
        <v>27.7</v>
      </c>
      <c r="G141" s="13" t="n">
        <v>23.9</v>
      </c>
      <c r="H141" s="13" t="n">
        <v>31.5</v>
      </c>
      <c r="I141" s="13" t="n">
        <v>149000</v>
      </c>
      <c r="J141" s="13" t="n">
        <v>800</v>
      </c>
    </row>
    <row r="142" customFormat="false" ht="15.5" hidden="false" customHeight="false" outlineLevel="0" collapsed="false">
      <c r="A142" s="4" t="s">
        <v>991</v>
      </c>
      <c r="B142" s="13" t="s">
        <v>993</v>
      </c>
      <c r="C142" s="13" t="n">
        <v>60.4</v>
      </c>
      <c r="D142" s="13" t="s">
        <v>1133</v>
      </c>
      <c r="E142" s="13" t="n">
        <v>63.9</v>
      </c>
      <c r="F142" s="13" t="n">
        <v>31.6</v>
      </c>
      <c r="G142" s="13" t="n">
        <v>28.4</v>
      </c>
      <c r="H142" s="13" t="n">
        <v>34.9</v>
      </c>
      <c r="I142" s="13" t="n">
        <v>307000</v>
      </c>
      <c r="J142" s="13" t="n">
        <v>1000</v>
      </c>
    </row>
    <row r="143" customFormat="false" ht="29" hidden="false" customHeight="false" outlineLevel="0" collapsed="false">
      <c r="A143" s="4" t="s">
        <v>991</v>
      </c>
      <c r="B143" s="13" t="s">
        <v>277</v>
      </c>
      <c r="C143" s="13" t="n">
        <v>56.6</v>
      </c>
      <c r="D143" s="13" t="s">
        <v>1098</v>
      </c>
      <c r="E143" s="13" t="n">
        <v>61.9</v>
      </c>
      <c r="F143" s="13" t="n">
        <v>24.6</v>
      </c>
      <c r="G143" s="13" t="n">
        <v>20</v>
      </c>
      <c r="H143" s="13" t="n">
        <v>29.2</v>
      </c>
      <c r="I143" s="13" t="n">
        <v>124000</v>
      </c>
      <c r="J143" s="13" t="n">
        <v>700</v>
      </c>
    </row>
    <row r="144" customFormat="false" ht="15.5" hidden="false" customHeight="false" outlineLevel="0" collapsed="false">
      <c r="A144" s="4" t="s">
        <v>991</v>
      </c>
      <c r="B144" s="13" t="s">
        <v>994</v>
      </c>
      <c r="C144" s="13" t="n">
        <v>58.6</v>
      </c>
      <c r="D144" s="13" t="s">
        <v>1076</v>
      </c>
      <c r="E144" s="13" t="n">
        <v>61.3</v>
      </c>
      <c r="F144" s="13" t="n">
        <v>23.1</v>
      </c>
      <c r="G144" s="13" t="n">
        <v>20.7</v>
      </c>
      <c r="H144" s="13" t="n">
        <v>25.4</v>
      </c>
      <c r="I144" s="13" t="n">
        <v>694000</v>
      </c>
      <c r="J144" s="13" t="n">
        <v>1800</v>
      </c>
    </row>
    <row r="145" customFormat="false" ht="15.5" hidden="false" customHeight="false" outlineLevel="0" collapsed="false">
      <c r="A145" s="4" t="s">
        <v>991</v>
      </c>
      <c r="B145" s="13" t="s">
        <v>453</v>
      </c>
      <c r="C145" s="13" t="n">
        <v>56.5</v>
      </c>
      <c r="D145" s="13" t="s">
        <v>1069</v>
      </c>
      <c r="E145" s="13" t="n">
        <v>59.7</v>
      </c>
      <c r="F145" s="13" t="n">
        <v>25.7</v>
      </c>
      <c r="G145" s="13" t="n">
        <v>22.9</v>
      </c>
      <c r="H145" s="13" t="n">
        <v>28.4</v>
      </c>
      <c r="I145" s="13" t="n">
        <v>553000</v>
      </c>
      <c r="J145" s="13" t="n">
        <v>1300</v>
      </c>
    </row>
    <row r="146" customFormat="false" ht="29" hidden="false" customHeight="false" outlineLevel="0" collapsed="false">
      <c r="A146" s="4" t="s">
        <v>991</v>
      </c>
      <c r="B146" s="13" t="s">
        <v>995</v>
      </c>
      <c r="C146" s="13" t="n">
        <v>62.4</v>
      </c>
      <c r="D146" s="13" t="s">
        <v>1140</v>
      </c>
      <c r="E146" s="13" t="n">
        <v>66.3</v>
      </c>
      <c r="F146" s="13" t="n">
        <v>22.3</v>
      </c>
      <c r="G146" s="13" t="n">
        <v>18.9</v>
      </c>
      <c r="H146" s="13" t="n">
        <v>25.8</v>
      </c>
      <c r="I146" s="13" t="n">
        <v>221000</v>
      </c>
      <c r="J146" s="13" t="n">
        <v>900</v>
      </c>
    </row>
    <row r="147" customFormat="false" ht="15.5" hidden="false" customHeight="false" outlineLevel="0" collapsed="false">
      <c r="A147" s="4" t="s">
        <v>991</v>
      </c>
      <c r="B147" s="13" t="s">
        <v>996</v>
      </c>
      <c r="C147" s="13" t="n">
        <v>55</v>
      </c>
      <c r="D147" s="13" t="s">
        <v>1084</v>
      </c>
      <c r="E147" s="13" t="n">
        <v>58.3</v>
      </c>
      <c r="F147" s="13" t="n">
        <v>23.7</v>
      </c>
      <c r="G147" s="13" t="n">
        <v>21</v>
      </c>
      <c r="H147" s="13" t="n">
        <v>26.4</v>
      </c>
      <c r="I147" s="13" t="n">
        <v>440000</v>
      </c>
      <c r="J147" s="13" t="n">
        <v>1100</v>
      </c>
    </row>
    <row r="148" customFormat="false" ht="15.5" hidden="false" customHeight="false" outlineLevel="0" collapsed="false">
      <c r="A148" s="4" t="s">
        <v>991</v>
      </c>
      <c r="B148" s="13" t="s">
        <v>330</v>
      </c>
      <c r="C148" s="13" t="n">
        <v>54.8</v>
      </c>
      <c r="D148" s="13" t="s">
        <v>839</v>
      </c>
      <c r="E148" s="13" t="n">
        <v>58.9</v>
      </c>
      <c r="F148" s="13" t="n">
        <v>32.5</v>
      </c>
      <c r="G148" s="13" t="n">
        <v>28.8</v>
      </c>
      <c r="H148" s="13" t="n">
        <v>36.3</v>
      </c>
      <c r="I148" s="13" t="n">
        <v>310000</v>
      </c>
      <c r="J148" s="13" t="n">
        <v>800</v>
      </c>
    </row>
    <row r="149" customFormat="false" ht="15.5" hidden="false" customHeight="false" outlineLevel="0" collapsed="false">
      <c r="A149" s="4" t="s">
        <v>991</v>
      </c>
      <c r="B149" s="13" t="s">
        <v>437</v>
      </c>
      <c r="C149" s="13" t="n">
        <v>56.6</v>
      </c>
      <c r="D149" s="13" t="s">
        <v>1090</v>
      </c>
      <c r="E149" s="13" t="n">
        <v>60.3</v>
      </c>
      <c r="F149" s="13" t="n">
        <v>28.8</v>
      </c>
      <c r="G149" s="13" t="n">
        <v>25.5</v>
      </c>
      <c r="H149" s="13" t="n">
        <v>32.1</v>
      </c>
      <c r="I149" s="13" t="n">
        <v>252000</v>
      </c>
      <c r="J149" s="13" t="n">
        <v>1100</v>
      </c>
    </row>
    <row r="150" customFormat="false" ht="29" hidden="false" customHeight="false" outlineLevel="0" collapsed="false">
      <c r="A150" s="4" t="s">
        <v>991</v>
      </c>
      <c r="B150" s="13" t="s">
        <v>997</v>
      </c>
      <c r="C150" s="13" t="n">
        <v>52</v>
      </c>
      <c r="D150" s="13" t="s">
        <v>840</v>
      </c>
      <c r="E150" s="13" t="n">
        <v>55.4</v>
      </c>
      <c r="F150" s="13" t="n">
        <v>30.2</v>
      </c>
      <c r="G150" s="13" t="n">
        <v>27</v>
      </c>
      <c r="H150" s="13" t="n">
        <v>33.3</v>
      </c>
      <c r="I150" s="13" t="n">
        <v>418000</v>
      </c>
      <c r="J150" s="13" t="n">
        <v>1300</v>
      </c>
    </row>
    <row r="151" customFormat="false" ht="15.5" hidden="false" customHeight="false" outlineLevel="0" collapsed="false">
      <c r="A151" s="4" t="s">
        <v>991</v>
      </c>
      <c r="B151" s="13" t="s">
        <v>998</v>
      </c>
      <c r="C151" s="13" t="n">
        <v>57</v>
      </c>
      <c r="D151" s="13" t="s">
        <v>892</v>
      </c>
      <c r="E151" s="13" t="n">
        <v>60.9</v>
      </c>
      <c r="F151" s="13" t="n">
        <v>23.3</v>
      </c>
      <c r="G151" s="13" t="n">
        <v>20</v>
      </c>
      <c r="H151" s="13" t="n">
        <v>26.6</v>
      </c>
      <c r="I151" s="13" t="n">
        <v>258000</v>
      </c>
      <c r="J151" s="13" t="n">
        <v>1500</v>
      </c>
    </row>
    <row r="152" customFormat="false" ht="15.5" hidden="false" customHeight="false" outlineLevel="0" collapsed="false">
      <c r="A152" s="4" t="s">
        <v>991</v>
      </c>
      <c r="B152" s="13" t="s">
        <v>467</v>
      </c>
      <c r="C152" s="13" t="n">
        <v>52.1</v>
      </c>
      <c r="D152" s="13" t="s">
        <v>920</v>
      </c>
      <c r="E152" s="13" t="n">
        <v>55.6</v>
      </c>
      <c r="F152" s="13" t="n">
        <v>30.6</v>
      </c>
      <c r="G152" s="13" t="n">
        <v>27.4</v>
      </c>
      <c r="H152" s="13" t="n">
        <v>33.8</v>
      </c>
      <c r="I152" s="13" t="n">
        <v>348000</v>
      </c>
      <c r="J152" s="13" t="n">
        <v>1000</v>
      </c>
    </row>
    <row r="153" customFormat="false" ht="15.5" hidden="false" customHeight="false" outlineLevel="0" collapsed="false">
      <c r="A153" s="4" t="s">
        <v>991</v>
      </c>
      <c r="B153" s="13" t="s">
        <v>999</v>
      </c>
      <c r="C153" s="13" t="n">
        <v>57.6</v>
      </c>
      <c r="D153" s="13" t="s">
        <v>950</v>
      </c>
      <c r="E153" s="13" t="n">
        <v>60.8</v>
      </c>
      <c r="F153" s="13" t="n">
        <v>26.9</v>
      </c>
      <c r="G153" s="13" t="n">
        <v>24</v>
      </c>
      <c r="H153" s="13" t="n">
        <v>29.8</v>
      </c>
      <c r="I153" s="13" t="n">
        <v>483000</v>
      </c>
      <c r="J153" s="13" t="n">
        <v>1300</v>
      </c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/>
    <oddFooter/>
    <firstHeader/>
    <first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15" customHeight="true" zeroHeight="false" outlineLevelRow="0" outlineLevelCol="0"/>
  <cols>
    <col collapsed="false" customWidth="true" hidden="false" outlineLevel="0" max="1" min="1" style="1" width="29.1"/>
    <col collapsed="false" customWidth="true" hidden="false" outlineLevel="0" max="2" min="2" style="1" width="57.52"/>
    <col collapsed="false" customWidth="false" hidden="false" outlineLevel="0" max="16384" min="3" style="1" width="11.73"/>
  </cols>
  <sheetData>
    <row r="1" customFormat="false" ht="19.7" hidden="false" customHeight="false" outlineLevel="0" collapsed="false">
      <c r="A1" s="6" t="s">
        <v>27</v>
      </c>
    </row>
    <row r="2" customFormat="false" ht="15" hidden="false" customHeight="false" outlineLevel="0" collapsed="false">
      <c r="A2" s="1" t="s">
        <v>28</v>
      </c>
    </row>
    <row r="3" customFormat="false" ht="15.5" hidden="false" customHeight="false" outlineLevel="0" collapsed="false">
      <c r="A3" s="7" t="s">
        <v>29</v>
      </c>
      <c r="B3" s="7" t="s">
        <v>30</v>
      </c>
    </row>
    <row r="4" customFormat="false" ht="15.5" hidden="false" customHeight="false" outlineLevel="0" collapsed="false">
      <c r="A4" s="8" t="str">
        <f aca="false">HYPERLINK("#'Notes'!A1", "Notes")</f>
        <v>Notes</v>
      </c>
      <c r="B4" s="9" t="s">
        <v>31</v>
      </c>
    </row>
    <row r="5" customFormat="false" ht="15.5" hidden="false" customHeight="false" outlineLevel="0" collapsed="false">
      <c r="A5" s="8" t="str">
        <f aca="false">HYPERLINK("#'General_Health'!A1", "General_Health")</f>
        <v>General_Health</v>
      </c>
      <c r="B5" s="9" t="s">
        <v>32</v>
      </c>
    </row>
    <row r="6" customFormat="false" ht="15.5" hidden="false" customHeight="false" outlineLevel="0" collapsed="false">
      <c r="A6" s="8" t="str">
        <f aca="false">HYPERLINK("#'General_Health_Grouped'!A1", "General_Health_Grouped")</f>
        <v>General_Health_Grouped</v>
      </c>
      <c r="B6" s="9" t="s">
        <v>33</v>
      </c>
    </row>
    <row r="7" customFormat="false" ht="15.5" hidden="false" customHeight="false" outlineLevel="0" collapsed="false">
      <c r="A7" s="8" t="str">
        <f aca="false">HYPERLINK("#'Longterm_Conditions'!A1", "Longterm_Conditions")</f>
        <v>Longterm_Conditions</v>
      </c>
      <c r="B7" s="9" t="s">
        <v>34</v>
      </c>
    </row>
    <row r="8" customFormat="false" ht="15.5" hidden="false" customHeight="false" outlineLevel="0" collapsed="false">
      <c r="A8" s="8" t="str">
        <f aca="false">HYPERLINK("#'Smoking'!A1", "Smoking")</f>
        <v>Smoking</v>
      </c>
      <c r="B8" s="9" t="s">
        <v>35</v>
      </c>
    </row>
    <row r="9" customFormat="false" ht="15.5" hidden="false" customHeight="false" outlineLevel="0" collapsed="false">
      <c r="A9" s="8" t="str">
        <f aca="false">HYPERLINK("#'Care'!A1", "Care")</f>
        <v>Care</v>
      </c>
      <c r="B9" s="9" t="s">
        <v>36</v>
      </c>
    </row>
    <row r="10" customFormat="false" ht="29" hidden="false" customHeight="false" outlineLevel="0" collapsed="false">
      <c r="A10" s="8" t="str">
        <f aca="false">HYPERLINK("#'Mental_Wellbeing'!A1", "Mental_Wellbeing")</f>
        <v>Mental_Wellbeing</v>
      </c>
      <c r="B10" s="9" t="s">
        <v>37</v>
      </c>
    </row>
    <row r="11" customFormat="false" ht="15.5" hidden="false" customHeight="false" outlineLevel="0" collapsed="false">
      <c r="A11" s="8" t="str">
        <f aca="false">HYPERLINK("#'Crime_in_Area'!A1", "Crime_in_Area")</f>
        <v>Crime_in_Area</v>
      </c>
      <c r="B11" s="9" t="s">
        <v>38</v>
      </c>
    </row>
    <row r="12" customFormat="false" ht="15.5" hidden="false" customHeight="false" outlineLevel="0" collapsed="false">
      <c r="A12" s="8" t="str">
        <f aca="false">HYPERLINK("#'Crime_in_Area_Grouped'!A1", "Crime_in_Area_Grouped")</f>
        <v>Crime_in_Area_Grouped</v>
      </c>
      <c r="B12" s="9" t="s">
        <v>39</v>
      </c>
    </row>
    <row r="13" customFormat="false" ht="15.5" hidden="false" customHeight="false" outlineLevel="0" collapsed="false">
      <c r="A13" s="8" t="str">
        <f aca="false">HYPERLINK("#'Police_Confidence_A'!A1", "Police_Confidence_A")</f>
        <v>Police_Confidence_A</v>
      </c>
      <c r="B13" s="9" t="s">
        <v>40</v>
      </c>
    </row>
    <row r="14" customFormat="false" ht="15.5" hidden="false" customHeight="false" outlineLevel="0" collapsed="false">
      <c r="A14" s="8" t="str">
        <f aca="false">HYPERLINK("#'Police_Confidence_A_Grouped'!A1", "Police_Confidence_A_Grouped")</f>
        <v>Police_Confidence_A_Grouped</v>
      </c>
      <c r="B14" s="9" t="s">
        <v>41</v>
      </c>
    </row>
    <row r="15" customFormat="false" ht="29" hidden="false" customHeight="false" outlineLevel="0" collapsed="false">
      <c r="A15" s="8" t="str">
        <f aca="false">HYPERLINK("#'Police_Confidence_B'!A1", "Police_Confidence_B")</f>
        <v>Police_Confidence_B</v>
      </c>
      <c r="B15" s="9" t="s">
        <v>42</v>
      </c>
    </row>
    <row r="16" customFormat="false" ht="29" hidden="false" customHeight="false" outlineLevel="0" collapsed="false">
      <c r="A16" s="8" t="str">
        <f aca="false">HYPERLINK("#'Police_Confidence_B_Grouped'!A1", "Police_Confidence_B_Grouped")</f>
        <v>Police_Confidence_B_Grouped</v>
      </c>
      <c r="B16" s="9" t="s">
        <v>43</v>
      </c>
    </row>
    <row r="17" customFormat="false" ht="29" hidden="false" customHeight="false" outlineLevel="0" collapsed="false">
      <c r="A17" s="8" t="str">
        <f aca="false">HYPERLINK("#'Police_Confidence_C'!A1", "Police_Confidence_C")</f>
        <v>Police_Confidence_C</v>
      </c>
      <c r="B17" s="9" t="s">
        <v>44</v>
      </c>
    </row>
    <row r="18" customFormat="false" ht="29" hidden="false" customHeight="false" outlineLevel="0" collapsed="false">
      <c r="A18" s="8" t="str">
        <f aca="false">HYPERLINK("#'Police_Confidence_C_Grouped'!A1", "Police_Confidence_C_Grouped")</f>
        <v>Police_Confidence_C_Grouped</v>
      </c>
      <c r="B18" s="9" t="s">
        <v>45</v>
      </c>
    </row>
    <row r="19" customFormat="false" ht="29" hidden="false" customHeight="false" outlineLevel="0" collapsed="false">
      <c r="A19" s="8" t="str">
        <f aca="false">HYPERLINK("#'Police_Confidence_D'!A1", "Police_Confidence_D")</f>
        <v>Police_Confidence_D</v>
      </c>
      <c r="B19" s="9" t="s">
        <v>46</v>
      </c>
    </row>
    <row r="20" customFormat="false" ht="29" hidden="false" customHeight="false" outlineLevel="0" collapsed="false">
      <c r="A20" s="8" t="str">
        <f aca="false">HYPERLINK("#'Police_Confidence_D_Grouped'!A1", "Police_Confidence_D_Grouped")</f>
        <v>Police_Confidence_D_Grouped</v>
      </c>
      <c r="B20" s="9" t="s">
        <v>47</v>
      </c>
    </row>
    <row r="21" customFormat="false" ht="15.5" hidden="false" customHeight="false" outlineLevel="0" collapsed="false">
      <c r="A21" s="8" t="str">
        <f aca="false">HYPERLINK("#'Police_Confidence_E'!A1", "Police_Confidence_E")</f>
        <v>Police_Confidence_E</v>
      </c>
      <c r="B21" s="9" t="s">
        <v>48</v>
      </c>
    </row>
    <row r="22" customFormat="false" ht="15.5" hidden="false" customHeight="false" outlineLevel="0" collapsed="false">
      <c r="A22" s="8" t="str">
        <f aca="false">HYPERLINK("#'Police_Confidence_E_Grouped'!A1", "Police_Confidence_E_Grouped")</f>
        <v>Police_Confidence_E_Grouped</v>
      </c>
      <c r="B22" s="9" t="s">
        <v>49</v>
      </c>
    </row>
    <row r="23" customFormat="false" ht="15.5" hidden="false" customHeight="false" outlineLevel="0" collapsed="false">
      <c r="A23" s="8" t="str">
        <f aca="false">HYPERLINK("#'Police_Confidence_F'!A1", "Police_Confidence_F")</f>
        <v>Police_Confidence_F</v>
      </c>
      <c r="B23" s="9" t="s">
        <v>50</v>
      </c>
    </row>
    <row r="24" customFormat="false" ht="15.5" hidden="false" customHeight="false" outlineLevel="0" collapsed="false">
      <c r="A24" s="8" t="str">
        <f aca="false">HYPERLINK("#'Police_Confidence_F_Grouped'!A1", "Police_Confidence_F_Grouped")</f>
        <v>Police_Confidence_F_Grouped</v>
      </c>
      <c r="B24" s="9" t="s">
        <v>51</v>
      </c>
    </row>
    <row r="25" customFormat="false" ht="15.5" hidden="false" customHeight="false" outlineLevel="0" collapsed="false">
      <c r="A25" s="8" t="str">
        <f aca="false">HYPERLINK("#'Household_Type'!A1", "Household_Type")</f>
        <v>Household_Type</v>
      </c>
      <c r="B25" s="9" t="s">
        <v>52</v>
      </c>
    </row>
    <row r="26" customFormat="false" ht="15.5" hidden="false" customHeight="false" outlineLevel="0" collapsed="false">
      <c r="A26" s="8" t="str">
        <f aca="false">HYPERLINK("#'Tenure'!A1", "Tenure")</f>
        <v>Tenure</v>
      </c>
      <c r="B26" s="9" t="s">
        <v>53</v>
      </c>
    </row>
    <row r="27" customFormat="false" ht="15.5" hidden="false" customHeight="false" outlineLevel="0" collapsed="false">
      <c r="A27" s="8" t="str">
        <f aca="false">HYPERLINK("#'Car_Access'!A1", "Car_Access")</f>
        <v>Car_Access</v>
      </c>
      <c r="B27" s="9" t="s">
        <v>54</v>
      </c>
    </row>
    <row r="28" customFormat="false" ht="15.5" hidden="false" customHeight="false" outlineLevel="0" collapsed="false">
      <c r="A28" s="8" t="str">
        <f aca="false">HYPERLINK("#'Country_of_Birth'!A1", "Country_of_Birth")</f>
        <v>Country_of_Birth</v>
      </c>
      <c r="B28" s="9" t="s">
        <v>55</v>
      </c>
    </row>
    <row r="29" customFormat="false" ht="15.5" hidden="false" customHeight="false" outlineLevel="0" collapsed="false">
      <c r="A29" s="8" t="str">
        <f aca="false">HYPERLINK("#'Ethnic_Group'!A1", "Ethnic_Group")</f>
        <v>Ethnic_Group</v>
      </c>
      <c r="B29" s="9" t="s">
        <v>56</v>
      </c>
    </row>
    <row r="30" customFormat="false" ht="15.5" hidden="false" customHeight="false" outlineLevel="0" collapsed="false">
      <c r="A30" s="8" t="str">
        <f aca="false">HYPERLINK("#'Religion'!A1", "Religion")</f>
        <v>Religion</v>
      </c>
      <c r="B30" s="9" t="s">
        <v>57</v>
      </c>
    </row>
    <row r="31" customFormat="false" ht="15.5" hidden="false" customHeight="false" outlineLevel="0" collapsed="false">
      <c r="A31" s="8" t="str">
        <f aca="false">HYPERLINK("#'Sexual_Orientation'!A1", "Sexual_Orientation")</f>
        <v>Sexual_Orientation</v>
      </c>
      <c r="B31" s="9" t="s">
        <v>58</v>
      </c>
    </row>
    <row r="32" customFormat="false" ht="15.5" hidden="false" customHeight="false" outlineLevel="0" collapsed="false">
      <c r="A32" s="8" t="str">
        <f aca="false">HYPERLINK("#'Age_and_Sex'!A1", "Age_and_Sex")</f>
        <v>Age_and_Sex</v>
      </c>
      <c r="B32" s="9" t="s">
        <v>59</v>
      </c>
    </row>
    <row r="33" customFormat="false" ht="15.5" hidden="false" customHeight="false" outlineLevel="0" collapsed="false">
      <c r="A33" s="8" t="str">
        <f aca="false">HYPERLINK("#'Age'!A1", "Age")</f>
        <v>Age</v>
      </c>
      <c r="B33" s="9" t="s">
        <v>60</v>
      </c>
    </row>
    <row r="34" customFormat="false" ht="15.5" hidden="false" customHeight="false" outlineLevel="0" collapsed="false">
      <c r="A34" s="8" t="str">
        <f aca="false">HYPERLINK("#'Marital_Status'!A1", "Marital_Status")</f>
        <v>Marital_Status</v>
      </c>
      <c r="B34" s="9" t="s">
        <v>61</v>
      </c>
    </row>
    <row r="35" customFormat="false" ht="15.5" hidden="false" customHeight="false" outlineLevel="0" collapsed="false">
      <c r="A35" s="8" t="str">
        <f aca="false">HYPERLINK("#'Sex'!A1", "Sex")</f>
        <v>Sex</v>
      </c>
      <c r="B35" s="9" t="s">
        <v>62</v>
      </c>
    </row>
    <row r="36" customFormat="false" ht="15.5" hidden="false" customHeight="false" outlineLevel="0" collapsed="false">
      <c r="A36" s="8" t="str">
        <f aca="false">HYPERLINK("#'Economic_Activity'!A1", "Economic_Activity")</f>
        <v>Economic_Activity</v>
      </c>
      <c r="B36" s="9" t="s">
        <v>63</v>
      </c>
    </row>
    <row r="37" customFormat="false" ht="15.5" hidden="false" customHeight="false" outlineLevel="0" collapsed="false">
      <c r="A37" s="8" t="str">
        <f aca="false">HYPERLINK("#'Highest_Qualification'!A1", "Highest_Qualification")</f>
        <v>Highest_Qualification</v>
      </c>
      <c r="B37" s="9" t="s">
        <v>64</v>
      </c>
    </row>
    <row r="38" customFormat="false" ht="15.5" hidden="false" customHeight="false" outlineLevel="0" collapsed="false">
      <c r="A38" s="8" t="str">
        <f aca="false">HYPERLINK("#'SIMD_Quintiles'!A1", "SIMD_Quintiles")</f>
        <v>SIMD_Quintiles</v>
      </c>
      <c r="B38" s="9" t="s">
        <v>65</v>
      </c>
    </row>
    <row r="39" customFormat="false" ht="15.5" hidden="false" customHeight="false" outlineLevel="0" collapsed="false">
      <c r="A39" s="8" t="str">
        <f aca="false">HYPERLINK("#'Urban_Rural'!A1", "Urban_Rural")</f>
        <v>Urban_Rural</v>
      </c>
      <c r="B39" s="9" t="s">
        <v>66</v>
      </c>
    </row>
    <row r="40" customFormat="false" ht="15.5" hidden="false" customHeight="false" outlineLevel="0" collapsed="false">
      <c r="A40" s="8" t="str">
        <f aca="false">HYPERLINK("#'Veterans'!A1", "Veterans")</f>
        <v>Veterans</v>
      </c>
      <c r="B40" s="9" t="s">
        <v>67</v>
      </c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/>
    <oddFooter/>
    <firstHeader/>
    <firstFooter/>
  </headerFooter>
  <tableParts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15" customHeight="true" zeroHeight="false" outlineLevelRow="0" outlineLevelCol="0"/>
  <cols>
    <col collapsed="false" customWidth="true" hidden="false" outlineLevel="0" max="1" min="1" style="1" width="33.16"/>
    <col collapsed="false" customWidth="true" hidden="false" outlineLevel="0" max="16" min="2" style="1" width="16.92"/>
    <col collapsed="false" customWidth="false" hidden="false" outlineLevel="0" max="16384" min="17" style="1" width="11.73"/>
  </cols>
  <sheetData>
    <row r="1" customFormat="false" ht="19.7" hidden="false" customHeight="false" outlineLevel="0" collapsed="false">
      <c r="A1" s="6" t="s">
        <v>48</v>
      </c>
    </row>
    <row r="2" customFormat="false" ht="15" hidden="false" customHeight="false" outlineLevel="0" collapsed="false">
      <c r="A2" s="1" t="s">
        <v>28</v>
      </c>
    </row>
    <row r="3" customFormat="false" ht="15" hidden="false" customHeight="false" outlineLevel="0" collapsed="false">
      <c r="A3" s="10" t="str">
        <f aca="false">HYPERLINK("#'Contents'!A1", "Back to Contents page")</f>
        <v>Back to Contents page</v>
      </c>
    </row>
    <row r="4" customFormat="false" ht="15" hidden="false" customHeight="false" outlineLevel="0" collapsed="false">
      <c r="A4" s="1" t="s">
        <v>978</v>
      </c>
    </row>
    <row r="5" customFormat="false" ht="42.5" hidden="false" customHeight="false" outlineLevel="0" collapsed="false">
      <c r="A5" s="11" t="s">
        <v>109</v>
      </c>
      <c r="B5" s="12" t="s">
        <v>110</v>
      </c>
      <c r="C5" s="12" t="s">
        <v>1006</v>
      </c>
      <c r="D5" s="12" t="s">
        <v>1007</v>
      </c>
      <c r="E5" s="12" t="s">
        <v>1008</v>
      </c>
      <c r="F5" s="12" t="s">
        <v>1009</v>
      </c>
      <c r="G5" s="12" t="s">
        <v>1010</v>
      </c>
      <c r="H5" s="12" t="s">
        <v>1011</v>
      </c>
      <c r="I5" s="12" t="s">
        <v>1012</v>
      </c>
      <c r="J5" s="12" t="s">
        <v>1013</v>
      </c>
      <c r="K5" s="12" t="s">
        <v>1014</v>
      </c>
      <c r="L5" s="12" t="s">
        <v>1015</v>
      </c>
      <c r="M5" s="12" t="s">
        <v>1016</v>
      </c>
      <c r="N5" s="12" t="s">
        <v>1017</v>
      </c>
      <c r="O5" s="12" t="s">
        <v>126</v>
      </c>
      <c r="P5" s="12" t="s">
        <v>127</v>
      </c>
    </row>
    <row r="6" customFormat="false" ht="15.5" hidden="false" customHeight="false" outlineLevel="0" collapsed="false">
      <c r="A6" s="4" t="s">
        <v>128</v>
      </c>
      <c r="B6" s="13" t="s">
        <v>128</v>
      </c>
      <c r="C6" s="13" t="s">
        <v>339</v>
      </c>
      <c r="D6" s="13" t="s">
        <v>202</v>
      </c>
      <c r="E6" s="13" t="s">
        <v>210</v>
      </c>
      <c r="F6" s="13" t="n">
        <v>43.4</v>
      </c>
      <c r="G6" s="13" t="s">
        <v>456</v>
      </c>
      <c r="H6" s="13" t="n">
        <v>44.4</v>
      </c>
      <c r="I6" s="13" t="n">
        <v>21.6</v>
      </c>
      <c r="J6" s="13" t="n">
        <v>20.8</v>
      </c>
      <c r="K6" s="13" t="n">
        <v>22.5</v>
      </c>
      <c r="L6" s="13" t="n">
        <v>8.3</v>
      </c>
      <c r="M6" s="13" t="s">
        <v>559</v>
      </c>
      <c r="N6" s="13" t="n">
        <v>8.8</v>
      </c>
      <c r="O6" s="13" t="n">
        <v>4556000</v>
      </c>
      <c r="P6" s="13" t="n">
        <v>14700</v>
      </c>
    </row>
    <row r="7" customFormat="false" ht="29" hidden="false" customHeight="false" outlineLevel="0" collapsed="false">
      <c r="A7" s="4" t="s">
        <v>140</v>
      </c>
      <c r="B7" s="13" t="s">
        <v>141</v>
      </c>
      <c r="C7" s="13" t="s">
        <v>170</v>
      </c>
      <c r="D7" s="13" t="s">
        <v>536</v>
      </c>
      <c r="E7" s="13" t="s">
        <v>344</v>
      </c>
      <c r="F7" s="13" t="n">
        <v>37.8</v>
      </c>
      <c r="G7" s="13" t="s">
        <v>479</v>
      </c>
      <c r="H7" s="13" t="n">
        <v>40.1</v>
      </c>
      <c r="I7" s="13" t="n">
        <v>22.4</v>
      </c>
      <c r="J7" s="13" t="n">
        <v>20.5</v>
      </c>
      <c r="K7" s="13" t="n">
        <v>24.4</v>
      </c>
      <c r="L7" s="13" t="n">
        <v>11</v>
      </c>
      <c r="M7" s="13" t="s">
        <v>632</v>
      </c>
      <c r="N7" s="13" t="n">
        <v>12.4</v>
      </c>
      <c r="O7" s="13" t="n">
        <v>876000</v>
      </c>
      <c r="P7" s="13" t="n">
        <v>2700</v>
      </c>
    </row>
    <row r="8" customFormat="false" ht="29" hidden="false" customHeight="false" outlineLevel="0" collapsed="false">
      <c r="A8" s="4" t="s">
        <v>140</v>
      </c>
      <c r="B8" s="13" t="s">
        <v>153</v>
      </c>
      <c r="C8" s="13" t="s">
        <v>202</v>
      </c>
      <c r="D8" s="13" t="s">
        <v>412</v>
      </c>
      <c r="E8" s="13" t="s">
        <v>350</v>
      </c>
      <c r="F8" s="13" t="n">
        <v>42.6</v>
      </c>
      <c r="G8" s="13" t="s">
        <v>566</v>
      </c>
      <c r="H8" s="13" t="n">
        <v>44.8</v>
      </c>
      <c r="I8" s="13" t="n">
        <v>22.6</v>
      </c>
      <c r="J8" s="13" t="n">
        <v>20.7</v>
      </c>
      <c r="K8" s="13" t="n">
        <v>24.5</v>
      </c>
      <c r="L8" s="13" t="n">
        <v>9.3</v>
      </c>
      <c r="M8" s="13" t="s">
        <v>629</v>
      </c>
      <c r="N8" s="13" t="n">
        <v>10.5</v>
      </c>
      <c r="O8" s="13" t="n">
        <v>855000</v>
      </c>
      <c r="P8" s="13" t="n">
        <v>2900</v>
      </c>
    </row>
    <row r="9" customFormat="false" ht="29" hidden="false" customHeight="false" outlineLevel="0" collapsed="false">
      <c r="A9" s="4" t="s">
        <v>140</v>
      </c>
      <c r="B9" s="13" t="s">
        <v>163</v>
      </c>
      <c r="C9" s="13" t="s">
        <v>136</v>
      </c>
      <c r="D9" s="13" t="s">
        <v>305</v>
      </c>
      <c r="E9" s="13" t="s">
        <v>159</v>
      </c>
      <c r="F9" s="13" t="n">
        <v>45.1</v>
      </c>
      <c r="G9" s="13" t="s">
        <v>444</v>
      </c>
      <c r="H9" s="13" t="n">
        <v>47.4</v>
      </c>
      <c r="I9" s="13" t="n">
        <v>21</v>
      </c>
      <c r="J9" s="13" t="n">
        <v>19.2</v>
      </c>
      <c r="K9" s="13" t="n">
        <v>22.8</v>
      </c>
      <c r="L9" s="13" t="n">
        <v>8.1</v>
      </c>
      <c r="M9" s="13" t="s">
        <v>339</v>
      </c>
      <c r="N9" s="13" t="n">
        <v>9.3</v>
      </c>
      <c r="O9" s="13" t="n">
        <v>919000</v>
      </c>
      <c r="P9" s="13" t="n">
        <v>3300</v>
      </c>
    </row>
    <row r="10" customFormat="false" ht="29" hidden="false" customHeight="false" outlineLevel="0" collapsed="false">
      <c r="A10" s="4" t="s">
        <v>140</v>
      </c>
      <c r="B10" s="13" t="s">
        <v>173</v>
      </c>
      <c r="C10" s="13" t="s">
        <v>269</v>
      </c>
      <c r="D10" s="13" t="s">
        <v>135</v>
      </c>
      <c r="E10" s="13" t="s">
        <v>629</v>
      </c>
      <c r="F10" s="13" t="n">
        <v>44.4</v>
      </c>
      <c r="G10" s="13" t="s">
        <v>661</v>
      </c>
      <c r="H10" s="13" t="n">
        <v>46.5</v>
      </c>
      <c r="I10" s="13" t="n">
        <v>21.1</v>
      </c>
      <c r="J10" s="13" t="n">
        <v>19.4</v>
      </c>
      <c r="K10" s="13" t="n">
        <v>22.9</v>
      </c>
      <c r="L10" s="13" t="n">
        <v>7.1</v>
      </c>
      <c r="M10" s="13" t="s">
        <v>209</v>
      </c>
      <c r="N10" s="13" t="n">
        <v>8.2</v>
      </c>
      <c r="O10" s="13" t="n">
        <v>972000</v>
      </c>
      <c r="P10" s="13" t="n">
        <v>3200</v>
      </c>
    </row>
    <row r="11" customFormat="false" ht="29" hidden="false" customHeight="false" outlineLevel="0" collapsed="false">
      <c r="A11" s="4" t="s">
        <v>140</v>
      </c>
      <c r="B11" s="13" t="s">
        <v>184</v>
      </c>
      <c r="C11" s="13" t="s">
        <v>350</v>
      </c>
      <c r="D11" s="13" t="s">
        <v>202</v>
      </c>
      <c r="E11" s="13" t="s">
        <v>649</v>
      </c>
      <c r="F11" s="13" t="n">
        <v>46.6</v>
      </c>
      <c r="G11" s="13" t="s">
        <v>1038</v>
      </c>
      <c r="H11" s="13" t="n">
        <v>48.9</v>
      </c>
      <c r="I11" s="13" t="n">
        <v>21.2</v>
      </c>
      <c r="J11" s="13" t="n">
        <v>19.4</v>
      </c>
      <c r="K11" s="13" t="n">
        <v>23</v>
      </c>
      <c r="L11" s="13" t="n">
        <v>6.4</v>
      </c>
      <c r="M11" s="13" t="s">
        <v>446</v>
      </c>
      <c r="N11" s="13" t="n">
        <v>7.5</v>
      </c>
      <c r="O11" s="13" t="n">
        <v>934000</v>
      </c>
      <c r="P11" s="13" t="n">
        <v>2600</v>
      </c>
    </row>
    <row r="12" customFormat="false" ht="15.5" hidden="false" customHeight="false" outlineLevel="0" collapsed="false">
      <c r="A12" s="4" t="s">
        <v>194</v>
      </c>
      <c r="B12" s="13" t="s">
        <v>195</v>
      </c>
      <c r="C12" s="13" t="s">
        <v>168</v>
      </c>
      <c r="D12" s="13" t="s">
        <v>169</v>
      </c>
      <c r="E12" s="13" t="s">
        <v>375</v>
      </c>
      <c r="F12" s="13" t="n">
        <v>42.7</v>
      </c>
      <c r="G12" s="13" t="s">
        <v>484</v>
      </c>
      <c r="H12" s="13" t="n">
        <v>44.4</v>
      </c>
      <c r="I12" s="13" t="n">
        <v>20.4</v>
      </c>
      <c r="J12" s="13" t="n">
        <v>19</v>
      </c>
      <c r="K12" s="13" t="n">
        <v>21.8</v>
      </c>
      <c r="L12" s="13" t="n">
        <v>8</v>
      </c>
      <c r="M12" s="13" t="s">
        <v>470</v>
      </c>
      <c r="N12" s="13" t="n">
        <v>8.9</v>
      </c>
      <c r="O12" s="13" t="n">
        <v>1735000</v>
      </c>
      <c r="P12" s="13" t="n">
        <v>4600</v>
      </c>
    </row>
    <row r="13" customFormat="false" ht="15.5" hidden="false" customHeight="false" outlineLevel="0" collapsed="false">
      <c r="A13" s="4" t="s">
        <v>194</v>
      </c>
      <c r="B13" s="13" t="s">
        <v>203</v>
      </c>
      <c r="C13" s="13" t="s">
        <v>470</v>
      </c>
      <c r="D13" s="13" t="s">
        <v>241</v>
      </c>
      <c r="E13" s="13" t="s">
        <v>629</v>
      </c>
      <c r="F13" s="13" t="n">
        <v>44.4</v>
      </c>
      <c r="G13" s="13" t="s">
        <v>1037</v>
      </c>
      <c r="H13" s="13" t="n">
        <v>46.2</v>
      </c>
      <c r="I13" s="13" t="n">
        <v>22.7</v>
      </c>
      <c r="J13" s="13" t="n">
        <v>21.3</v>
      </c>
      <c r="K13" s="13" t="n">
        <v>24.2</v>
      </c>
      <c r="L13" s="13" t="n">
        <v>8.8</v>
      </c>
      <c r="M13" s="13" t="s">
        <v>595</v>
      </c>
      <c r="N13" s="13" t="n">
        <v>9.8</v>
      </c>
      <c r="O13" s="13" t="n">
        <v>1530000</v>
      </c>
      <c r="P13" s="13" t="n">
        <v>4800</v>
      </c>
    </row>
    <row r="14" customFormat="false" ht="29" hidden="false" customHeight="false" outlineLevel="0" collapsed="false">
      <c r="A14" s="4" t="s">
        <v>194</v>
      </c>
      <c r="B14" s="13" t="s">
        <v>212</v>
      </c>
      <c r="C14" s="13" t="s">
        <v>283</v>
      </c>
      <c r="D14" s="13" t="s">
        <v>412</v>
      </c>
      <c r="E14" s="13" t="s">
        <v>284</v>
      </c>
      <c r="F14" s="13" t="n">
        <v>42.8</v>
      </c>
      <c r="G14" s="13" t="s">
        <v>553</v>
      </c>
      <c r="H14" s="13" t="n">
        <v>46.1</v>
      </c>
      <c r="I14" s="13" t="n">
        <v>24.6</v>
      </c>
      <c r="J14" s="13" t="n">
        <v>21.8</v>
      </c>
      <c r="K14" s="13" t="n">
        <v>27.4</v>
      </c>
      <c r="L14" s="13" t="n">
        <v>8.5</v>
      </c>
      <c r="M14" s="13" t="s">
        <v>269</v>
      </c>
      <c r="N14" s="13" t="n">
        <v>10.3</v>
      </c>
      <c r="O14" s="13" t="n">
        <v>371000</v>
      </c>
      <c r="P14" s="13" t="n">
        <v>1400</v>
      </c>
    </row>
    <row r="15" customFormat="false" ht="15.5" hidden="false" customHeight="false" outlineLevel="0" collapsed="false">
      <c r="A15" s="4" t="s">
        <v>194</v>
      </c>
      <c r="B15" s="13" t="s">
        <v>221</v>
      </c>
      <c r="C15" s="13" t="s">
        <v>649</v>
      </c>
      <c r="D15" s="13" t="s">
        <v>446</v>
      </c>
      <c r="E15" s="13" t="s">
        <v>316</v>
      </c>
      <c r="F15" s="13" t="n">
        <v>42.6</v>
      </c>
      <c r="G15" s="13" t="s">
        <v>1025</v>
      </c>
      <c r="H15" s="13" t="n">
        <v>48.4</v>
      </c>
      <c r="I15" s="13" t="n">
        <v>24.8</v>
      </c>
      <c r="J15" s="13" t="n">
        <v>20</v>
      </c>
      <c r="K15" s="13" t="n">
        <v>29.6</v>
      </c>
      <c r="L15" s="13" t="n">
        <v>8.2</v>
      </c>
      <c r="M15" s="13" t="s">
        <v>446</v>
      </c>
      <c r="N15" s="13" t="n">
        <v>11.1</v>
      </c>
      <c r="O15" s="13" t="n">
        <v>111000</v>
      </c>
      <c r="P15" s="13" t="n">
        <v>600</v>
      </c>
    </row>
    <row r="16" customFormat="false" ht="15.5" hidden="false" customHeight="false" outlineLevel="0" collapsed="false">
      <c r="A16" s="4" t="s">
        <v>194</v>
      </c>
      <c r="B16" s="13" t="s">
        <v>227</v>
      </c>
      <c r="C16" s="13" t="s">
        <v>160</v>
      </c>
      <c r="D16" s="13" t="s">
        <v>412</v>
      </c>
      <c r="E16" s="13" t="s">
        <v>334</v>
      </c>
      <c r="F16" s="13" t="n">
        <v>43.1</v>
      </c>
      <c r="G16" s="13" t="s">
        <v>566</v>
      </c>
      <c r="H16" s="13" t="n">
        <v>45.9</v>
      </c>
      <c r="I16" s="13" t="n">
        <v>22.6</v>
      </c>
      <c r="J16" s="13" t="n">
        <v>20.3</v>
      </c>
      <c r="K16" s="13" t="n">
        <v>25</v>
      </c>
      <c r="L16" s="13" t="n">
        <v>7.7</v>
      </c>
      <c r="M16" s="13" t="s">
        <v>241</v>
      </c>
      <c r="N16" s="13" t="n">
        <v>9.2</v>
      </c>
      <c r="O16" s="13" t="n">
        <v>539000</v>
      </c>
      <c r="P16" s="13" t="n">
        <v>1800</v>
      </c>
    </row>
    <row r="17" customFormat="false" ht="15.5" hidden="false" customHeight="false" outlineLevel="0" collapsed="false">
      <c r="A17" s="4" t="s">
        <v>194</v>
      </c>
      <c r="B17" s="13" t="s">
        <v>235</v>
      </c>
      <c r="C17" s="13" t="s">
        <v>350</v>
      </c>
      <c r="D17" s="13" t="s">
        <v>305</v>
      </c>
      <c r="E17" s="13" t="s">
        <v>357</v>
      </c>
      <c r="F17" s="13" t="n">
        <v>43.7</v>
      </c>
      <c r="G17" s="13" t="s">
        <v>302</v>
      </c>
      <c r="H17" s="13" t="n">
        <v>47.4</v>
      </c>
      <c r="I17" s="13" t="n">
        <v>16.2</v>
      </c>
      <c r="J17" s="13" t="n">
        <v>13.6</v>
      </c>
      <c r="K17" s="13" t="n">
        <v>18.8</v>
      </c>
      <c r="L17" s="13" t="n">
        <v>8.3</v>
      </c>
      <c r="M17" s="13" t="s">
        <v>241</v>
      </c>
      <c r="N17" s="13" t="n">
        <v>10.4</v>
      </c>
      <c r="O17" s="13" t="n">
        <v>269000</v>
      </c>
      <c r="P17" s="13" t="n">
        <v>1500</v>
      </c>
    </row>
    <row r="18" customFormat="false" ht="15.5" hidden="false" customHeight="false" outlineLevel="0" collapsed="false">
      <c r="A18" s="4" t="s">
        <v>243</v>
      </c>
      <c r="B18" s="13" t="s">
        <v>244</v>
      </c>
      <c r="C18" s="13" t="s">
        <v>515</v>
      </c>
      <c r="D18" s="13" t="s">
        <v>369</v>
      </c>
      <c r="E18" s="13" t="s">
        <v>355</v>
      </c>
      <c r="F18" s="13" t="n">
        <v>41.5</v>
      </c>
      <c r="G18" s="13" t="s">
        <v>625</v>
      </c>
      <c r="H18" s="13" t="n">
        <v>47</v>
      </c>
      <c r="I18" s="13" t="n">
        <v>19</v>
      </c>
      <c r="J18" s="13" t="n">
        <v>14.5</v>
      </c>
      <c r="K18" s="13" t="n">
        <v>23.4</v>
      </c>
      <c r="L18" s="13" t="n">
        <v>7.5</v>
      </c>
      <c r="M18" s="13" t="s">
        <v>232</v>
      </c>
      <c r="N18" s="13" t="n">
        <v>10.2</v>
      </c>
      <c r="O18" s="13" t="n">
        <v>189000</v>
      </c>
      <c r="P18" s="13" t="n">
        <v>400</v>
      </c>
    </row>
    <row r="19" customFormat="false" ht="15.5" hidden="false" customHeight="false" outlineLevel="0" collapsed="false">
      <c r="A19" s="4" t="s">
        <v>243</v>
      </c>
      <c r="B19" s="13" t="s">
        <v>250</v>
      </c>
      <c r="C19" s="13" t="s">
        <v>412</v>
      </c>
      <c r="D19" s="13" t="s">
        <v>190</v>
      </c>
      <c r="E19" s="13" t="s">
        <v>159</v>
      </c>
      <c r="F19" s="13" t="n">
        <v>50.3</v>
      </c>
      <c r="G19" s="13" t="s">
        <v>314</v>
      </c>
      <c r="H19" s="13" t="n">
        <v>55.3</v>
      </c>
      <c r="I19" s="13" t="n">
        <v>22.5</v>
      </c>
      <c r="J19" s="13" t="n">
        <v>18.4</v>
      </c>
      <c r="K19" s="13" t="n">
        <v>26.5</v>
      </c>
      <c r="L19" s="13" t="n">
        <v>8.3</v>
      </c>
      <c r="M19" s="13" t="s">
        <v>135</v>
      </c>
      <c r="N19" s="13" t="n">
        <v>10.8</v>
      </c>
      <c r="O19" s="13" t="n">
        <v>215000</v>
      </c>
      <c r="P19" s="13" t="n">
        <v>600</v>
      </c>
    </row>
    <row r="20" customFormat="false" ht="15.5" hidden="false" customHeight="false" outlineLevel="0" collapsed="false">
      <c r="A20" s="4" t="s">
        <v>243</v>
      </c>
      <c r="B20" s="13" t="s">
        <v>257</v>
      </c>
      <c r="C20" s="13" t="s">
        <v>569</v>
      </c>
      <c r="D20" s="13" t="s">
        <v>219</v>
      </c>
      <c r="E20" s="13" t="s">
        <v>275</v>
      </c>
      <c r="F20" s="13" t="n">
        <v>41.1</v>
      </c>
      <c r="G20" s="13" t="s">
        <v>648</v>
      </c>
      <c r="H20" s="13" t="n">
        <v>47.2</v>
      </c>
      <c r="I20" s="13" t="n">
        <v>26.9</v>
      </c>
      <c r="J20" s="13" t="n">
        <v>21.3</v>
      </c>
      <c r="K20" s="13" t="n">
        <v>32.4</v>
      </c>
      <c r="L20" s="13" t="n">
        <v>8.8</v>
      </c>
      <c r="M20" s="13" t="s">
        <v>573</v>
      </c>
      <c r="N20" s="13" t="n">
        <v>12.5</v>
      </c>
      <c r="O20" s="13" t="n">
        <v>96000</v>
      </c>
      <c r="P20" s="13" t="n">
        <v>300</v>
      </c>
    </row>
    <row r="21" customFormat="false" ht="15.5" hidden="false" customHeight="false" outlineLevel="0" collapsed="false">
      <c r="A21" s="4" t="s">
        <v>243</v>
      </c>
      <c r="B21" s="13" t="s">
        <v>264</v>
      </c>
      <c r="C21" s="13" t="s">
        <v>632</v>
      </c>
      <c r="D21" s="13" t="s">
        <v>169</v>
      </c>
      <c r="E21" s="13" t="s">
        <v>322</v>
      </c>
      <c r="F21" s="13" t="n">
        <v>39.1</v>
      </c>
      <c r="G21" s="13" t="s">
        <v>236</v>
      </c>
      <c r="H21" s="13" t="n">
        <v>44.7</v>
      </c>
      <c r="I21" s="13" t="n">
        <v>18.2</v>
      </c>
      <c r="J21" s="13" t="n">
        <v>13.9</v>
      </c>
      <c r="K21" s="13" t="n">
        <v>22.5</v>
      </c>
      <c r="L21" s="13" t="n">
        <v>6.7</v>
      </c>
      <c r="M21" s="13" t="s">
        <v>152</v>
      </c>
      <c r="N21" s="13" t="n">
        <v>9.3</v>
      </c>
      <c r="O21" s="13" t="n">
        <v>75000</v>
      </c>
      <c r="P21" s="13" t="n">
        <v>400</v>
      </c>
    </row>
    <row r="22" customFormat="false" ht="15.5" hidden="false" customHeight="false" outlineLevel="0" collapsed="false">
      <c r="A22" s="4" t="s">
        <v>243</v>
      </c>
      <c r="B22" s="13" t="s">
        <v>271</v>
      </c>
      <c r="C22" s="13" t="s">
        <v>148</v>
      </c>
      <c r="D22" s="13" t="s">
        <v>340</v>
      </c>
      <c r="E22" s="13" t="s">
        <v>376</v>
      </c>
      <c r="F22" s="13" t="n">
        <v>43.2</v>
      </c>
      <c r="G22" s="13" t="s">
        <v>238</v>
      </c>
      <c r="H22" s="13" t="n">
        <v>49.7</v>
      </c>
      <c r="I22" s="13" t="n">
        <v>24</v>
      </c>
      <c r="J22" s="13" t="n">
        <v>18.2</v>
      </c>
      <c r="K22" s="13" t="n">
        <v>29.7</v>
      </c>
      <c r="L22" s="13" t="n">
        <v>7.6</v>
      </c>
      <c r="M22" s="13" t="s">
        <v>398</v>
      </c>
      <c r="N22" s="13" t="n">
        <v>11</v>
      </c>
      <c r="O22" s="13" t="n">
        <v>43000</v>
      </c>
      <c r="P22" s="13" t="n">
        <v>300</v>
      </c>
    </row>
    <row r="23" customFormat="false" ht="29" hidden="false" customHeight="false" outlineLevel="0" collapsed="false">
      <c r="A23" s="4" t="s">
        <v>243</v>
      </c>
      <c r="B23" s="13" t="s">
        <v>277</v>
      </c>
      <c r="C23" s="13" t="s">
        <v>148</v>
      </c>
      <c r="D23" s="13" t="s">
        <v>318</v>
      </c>
      <c r="E23" s="13" t="s">
        <v>500</v>
      </c>
      <c r="F23" s="13" t="n">
        <v>42.3</v>
      </c>
      <c r="G23" s="13" t="s">
        <v>187</v>
      </c>
      <c r="H23" s="13" t="n">
        <v>47.5</v>
      </c>
      <c r="I23" s="13" t="n">
        <v>19.1</v>
      </c>
      <c r="J23" s="13" t="n">
        <v>15</v>
      </c>
      <c r="K23" s="13" t="n">
        <v>23.1</v>
      </c>
      <c r="L23" s="13" t="n">
        <v>9.3</v>
      </c>
      <c r="M23" s="13" t="s">
        <v>134</v>
      </c>
      <c r="N23" s="13" t="n">
        <v>12.6</v>
      </c>
      <c r="O23" s="13" t="n">
        <v>124000</v>
      </c>
      <c r="P23" s="13" t="n">
        <v>700</v>
      </c>
    </row>
    <row r="24" customFormat="false" ht="15.5" hidden="false" customHeight="false" outlineLevel="0" collapsed="false">
      <c r="A24" s="4" t="s">
        <v>243</v>
      </c>
      <c r="B24" s="13" t="s">
        <v>286</v>
      </c>
      <c r="C24" s="13" t="s">
        <v>304</v>
      </c>
      <c r="D24" s="13" t="s">
        <v>172</v>
      </c>
      <c r="E24" s="13" t="s">
        <v>134</v>
      </c>
      <c r="F24" s="13" t="n">
        <v>37.1</v>
      </c>
      <c r="G24" s="13" t="s">
        <v>627</v>
      </c>
      <c r="H24" s="13" t="n">
        <v>43.1</v>
      </c>
      <c r="I24" s="13" t="n">
        <v>24.9</v>
      </c>
      <c r="J24" s="13" t="n">
        <v>19.2</v>
      </c>
      <c r="K24" s="13" t="n">
        <v>30.6</v>
      </c>
      <c r="L24" s="13" t="n">
        <v>14.8</v>
      </c>
      <c r="M24" s="13" t="s">
        <v>147</v>
      </c>
      <c r="N24" s="13" t="n">
        <v>19.4</v>
      </c>
      <c r="O24" s="13" t="n">
        <v>125000</v>
      </c>
      <c r="P24" s="13" t="n">
        <v>300</v>
      </c>
    </row>
    <row r="25" customFormat="false" ht="15.5" hidden="false" customHeight="false" outlineLevel="0" collapsed="false">
      <c r="A25" s="4" t="s">
        <v>243</v>
      </c>
      <c r="B25" s="13" t="s">
        <v>293</v>
      </c>
      <c r="C25" s="13" t="s">
        <v>559</v>
      </c>
      <c r="D25" s="13" t="s">
        <v>248</v>
      </c>
      <c r="E25" s="13" t="s">
        <v>554</v>
      </c>
      <c r="F25" s="13" t="n">
        <v>51.8</v>
      </c>
      <c r="G25" s="13" t="s">
        <v>669</v>
      </c>
      <c r="H25" s="13" t="n">
        <v>58</v>
      </c>
      <c r="I25" s="13" t="n">
        <v>18.3</v>
      </c>
      <c r="J25" s="13" t="n">
        <v>13.9</v>
      </c>
      <c r="K25" s="13" t="n">
        <v>22.7</v>
      </c>
      <c r="L25" s="13" t="n">
        <v>10.1</v>
      </c>
      <c r="M25" s="13" t="s">
        <v>202</v>
      </c>
      <c r="N25" s="13" t="n">
        <v>13.8</v>
      </c>
      <c r="O25" s="13" t="n">
        <v>100000</v>
      </c>
      <c r="P25" s="13" t="n">
        <v>400</v>
      </c>
    </row>
    <row r="26" customFormat="false" ht="15.5" hidden="false" customHeight="false" outlineLevel="0" collapsed="false">
      <c r="A26" s="4" t="s">
        <v>243</v>
      </c>
      <c r="B26" s="13" t="s">
        <v>299</v>
      </c>
      <c r="C26" s="13" t="s">
        <v>201</v>
      </c>
      <c r="D26" s="13" t="s">
        <v>211</v>
      </c>
      <c r="E26" s="13" t="s">
        <v>559</v>
      </c>
      <c r="F26" s="13" t="n">
        <v>56</v>
      </c>
      <c r="G26" s="13" t="s">
        <v>1127</v>
      </c>
      <c r="H26" s="13" t="n">
        <v>62.9</v>
      </c>
      <c r="I26" s="13" t="n">
        <v>13.9</v>
      </c>
      <c r="J26" s="13" t="n">
        <v>9.5</v>
      </c>
      <c r="K26" s="13" t="n">
        <v>18.3</v>
      </c>
      <c r="L26" s="13" t="n">
        <v>6.7</v>
      </c>
      <c r="M26" s="13" t="s">
        <v>304</v>
      </c>
      <c r="N26" s="13" t="n">
        <v>9.9</v>
      </c>
      <c r="O26" s="13" t="n">
        <v>90000</v>
      </c>
      <c r="P26" s="13" t="n">
        <v>300</v>
      </c>
    </row>
    <row r="27" customFormat="false" ht="15.5" hidden="false" customHeight="false" outlineLevel="0" collapsed="false">
      <c r="A27" s="4" t="s">
        <v>243</v>
      </c>
      <c r="B27" s="13" t="s">
        <v>307</v>
      </c>
      <c r="C27" s="13" t="s">
        <v>318</v>
      </c>
      <c r="D27" s="13" t="s">
        <v>163</v>
      </c>
      <c r="E27" s="13" t="s">
        <v>369</v>
      </c>
      <c r="F27" s="13" t="n">
        <v>41.5</v>
      </c>
      <c r="G27" s="13" t="s">
        <v>468</v>
      </c>
      <c r="H27" s="13" t="n">
        <v>47.9</v>
      </c>
      <c r="I27" s="13" t="n">
        <v>22.9</v>
      </c>
      <c r="J27" s="13" t="n">
        <v>17.5</v>
      </c>
      <c r="K27" s="13" t="n">
        <v>28.2</v>
      </c>
      <c r="L27" s="13" t="n">
        <v>8.3</v>
      </c>
      <c r="M27" s="13" t="s">
        <v>180</v>
      </c>
      <c r="N27" s="13" t="n">
        <v>12</v>
      </c>
      <c r="O27" s="13" t="n">
        <v>92000</v>
      </c>
      <c r="P27" s="13" t="n">
        <v>300</v>
      </c>
    </row>
    <row r="28" customFormat="false" ht="15.5" hidden="false" customHeight="false" outlineLevel="0" collapsed="false">
      <c r="A28" s="4" t="s">
        <v>243</v>
      </c>
      <c r="B28" s="13" t="s">
        <v>311</v>
      </c>
      <c r="C28" s="13" t="s">
        <v>161</v>
      </c>
      <c r="D28" s="13" t="s">
        <v>398</v>
      </c>
      <c r="E28" s="13" t="s">
        <v>662</v>
      </c>
      <c r="F28" s="13" t="n">
        <v>50.4</v>
      </c>
      <c r="G28" s="13" t="s">
        <v>444</v>
      </c>
      <c r="H28" s="13" t="n">
        <v>57.9</v>
      </c>
      <c r="I28" s="13" t="n">
        <v>20.2</v>
      </c>
      <c r="J28" s="13" t="n">
        <v>14.3</v>
      </c>
      <c r="K28" s="13" t="n">
        <v>26</v>
      </c>
      <c r="L28" s="13" t="n">
        <v>3.4</v>
      </c>
      <c r="M28" s="13" t="s">
        <v>172</v>
      </c>
      <c r="N28" s="13" t="n">
        <v>5.6</v>
      </c>
      <c r="O28" s="13" t="n">
        <v>78000</v>
      </c>
      <c r="P28" s="13" t="n">
        <v>300</v>
      </c>
    </row>
    <row r="29" customFormat="false" ht="15.5" hidden="false" customHeight="false" outlineLevel="0" collapsed="false">
      <c r="A29" s="4" t="s">
        <v>243</v>
      </c>
      <c r="B29" s="13" t="s">
        <v>319</v>
      </c>
      <c r="C29" s="13" t="s">
        <v>283</v>
      </c>
      <c r="D29" s="13" t="s">
        <v>305</v>
      </c>
      <c r="E29" s="13" t="s">
        <v>161</v>
      </c>
      <c r="F29" s="13" t="n">
        <v>44.1</v>
      </c>
      <c r="G29" s="13" t="s">
        <v>1050</v>
      </c>
      <c r="H29" s="13" t="n">
        <v>47.5</v>
      </c>
      <c r="I29" s="13" t="n">
        <v>21.8</v>
      </c>
      <c r="J29" s="13" t="n">
        <v>19</v>
      </c>
      <c r="K29" s="13" t="n">
        <v>24.5</v>
      </c>
      <c r="L29" s="13" t="n">
        <v>5.2</v>
      </c>
      <c r="M29" s="13" t="s">
        <v>233</v>
      </c>
      <c r="N29" s="13" t="n">
        <v>6.6</v>
      </c>
      <c r="O29" s="13" t="n">
        <v>440000</v>
      </c>
      <c r="P29" s="13" t="n">
        <v>1100</v>
      </c>
    </row>
    <row r="30" customFormat="false" ht="15.5" hidden="false" customHeight="false" outlineLevel="0" collapsed="false">
      <c r="A30" s="4" t="s">
        <v>243</v>
      </c>
      <c r="B30" s="13" t="s">
        <v>324</v>
      </c>
      <c r="C30" s="13" t="s">
        <v>233</v>
      </c>
      <c r="D30" s="13" t="s">
        <v>171</v>
      </c>
      <c r="E30" s="13" t="s">
        <v>536</v>
      </c>
      <c r="F30" s="13" t="n">
        <v>50.3</v>
      </c>
      <c r="G30" s="13" t="s">
        <v>188</v>
      </c>
      <c r="H30" s="13" t="n">
        <v>55.9</v>
      </c>
      <c r="I30" s="13" t="n">
        <v>20</v>
      </c>
      <c r="J30" s="13" t="n">
        <v>15.6</v>
      </c>
      <c r="K30" s="13" t="n">
        <v>24.3</v>
      </c>
      <c r="L30" s="13" t="n">
        <v>10.8</v>
      </c>
      <c r="M30" s="13" t="s">
        <v>283</v>
      </c>
      <c r="N30" s="13" t="n">
        <v>14.6</v>
      </c>
      <c r="O30" s="13" t="n">
        <v>131000</v>
      </c>
      <c r="P30" s="13" t="n">
        <v>400</v>
      </c>
    </row>
    <row r="31" customFormat="false" ht="15.5" hidden="false" customHeight="false" outlineLevel="0" collapsed="false">
      <c r="A31" s="4" t="s">
        <v>243</v>
      </c>
      <c r="B31" s="13" t="s">
        <v>330</v>
      </c>
      <c r="C31" s="13" t="s">
        <v>135</v>
      </c>
      <c r="D31" s="13" t="s">
        <v>304</v>
      </c>
      <c r="E31" s="13" t="s">
        <v>559</v>
      </c>
      <c r="F31" s="13" t="n">
        <v>41.6</v>
      </c>
      <c r="G31" s="13" t="s">
        <v>480</v>
      </c>
      <c r="H31" s="13" t="n">
        <v>45.7</v>
      </c>
      <c r="I31" s="13" t="n">
        <v>32.1</v>
      </c>
      <c r="J31" s="13" t="n">
        <v>28.3</v>
      </c>
      <c r="K31" s="13" t="n">
        <v>35.9</v>
      </c>
      <c r="L31" s="13" t="n">
        <v>6.6</v>
      </c>
      <c r="M31" s="13" t="s">
        <v>248</v>
      </c>
      <c r="N31" s="13" t="n">
        <v>8.3</v>
      </c>
      <c r="O31" s="13" t="n">
        <v>310000</v>
      </c>
      <c r="P31" s="13" t="n">
        <v>800</v>
      </c>
    </row>
    <row r="32" customFormat="false" ht="15.5" hidden="false" customHeight="false" outlineLevel="0" collapsed="false">
      <c r="A32" s="4" t="s">
        <v>243</v>
      </c>
      <c r="B32" s="13" t="s">
        <v>335</v>
      </c>
      <c r="C32" s="13" t="s">
        <v>340</v>
      </c>
      <c r="D32" s="13" t="s">
        <v>233</v>
      </c>
      <c r="E32" s="13" t="s">
        <v>170</v>
      </c>
      <c r="F32" s="13" t="n">
        <v>41.2</v>
      </c>
      <c r="G32" s="13" t="s">
        <v>620</v>
      </c>
      <c r="H32" s="13" t="n">
        <v>44.5</v>
      </c>
      <c r="I32" s="13" t="n">
        <v>18.5</v>
      </c>
      <c r="J32" s="13" t="n">
        <v>15.8</v>
      </c>
      <c r="K32" s="13" t="n">
        <v>21.1</v>
      </c>
      <c r="L32" s="13" t="n">
        <v>8.6</v>
      </c>
      <c r="M32" s="13" t="s">
        <v>339</v>
      </c>
      <c r="N32" s="13" t="n">
        <v>10.4</v>
      </c>
      <c r="O32" s="13" t="n">
        <v>527000</v>
      </c>
      <c r="P32" s="13" t="n">
        <v>1200</v>
      </c>
    </row>
    <row r="33" customFormat="false" ht="15.5" hidden="false" customHeight="false" outlineLevel="0" collapsed="false">
      <c r="A33" s="4" t="s">
        <v>243</v>
      </c>
      <c r="B33" s="13" t="s">
        <v>341</v>
      </c>
      <c r="C33" s="13" t="s">
        <v>160</v>
      </c>
      <c r="D33" s="13" t="s">
        <v>152</v>
      </c>
      <c r="E33" s="13" t="s">
        <v>543</v>
      </c>
      <c r="F33" s="13" t="n">
        <v>39</v>
      </c>
      <c r="G33" s="13" t="s">
        <v>174</v>
      </c>
      <c r="H33" s="13" t="n">
        <v>43.8</v>
      </c>
      <c r="I33" s="13" t="n">
        <v>16.7</v>
      </c>
      <c r="J33" s="13" t="n">
        <v>13.2</v>
      </c>
      <c r="K33" s="13" t="n">
        <v>20.2</v>
      </c>
      <c r="L33" s="13" t="n">
        <v>10</v>
      </c>
      <c r="M33" s="13" t="s">
        <v>375</v>
      </c>
      <c r="N33" s="13" t="n">
        <v>12.7</v>
      </c>
      <c r="O33" s="13" t="n">
        <v>198000</v>
      </c>
      <c r="P33" s="13" t="n">
        <v>600</v>
      </c>
    </row>
    <row r="34" customFormat="false" ht="15.5" hidden="false" customHeight="false" outlineLevel="0" collapsed="false">
      <c r="A34" s="4" t="s">
        <v>243</v>
      </c>
      <c r="B34" s="13" t="s">
        <v>345</v>
      </c>
      <c r="C34" s="13" t="s">
        <v>206</v>
      </c>
      <c r="D34" s="13" t="s">
        <v>1114</v>
      </c>
      <c r="E34" s="13" t="s">
        <v>300</v>
      </c>
      <c r="F34" s="13" t="n">
        <v>33.6</v>
      </c>
      <c r="G34" s="13" t="s">
        <v>156</v>
      </c>
      <c r="H34" s="13" t="n">
        <v>39.4</v>
      </c>
      <c r="I34" s="13" t="n">
        <v>18.3</v>
      </c>
      <c r="J34" s="13" t="n">
        <v>13.5</v>
      </c>
      <c r="K34" s="13" t="n">
        <v>23.1</v>
      </c>
      <c r="L34" s="13" t="n">
        <v>4.7</v>
      </c>
      <c r="M34" s="13" t="s">
        <v>220</v>
      </c>
      <c r="N34" s="13" t="n">
        <v>7.2</v>
      </c>
      <c r="O34" s="13" t="n">
        <v>66000</v>
      </c>
      <c r="P34" s="13" t="n">
        <v>300</v>
      </c>
    </row>
    <row r="35" customFormat="false" ht="15.5" hidden="false" customHeight="false" outlineLevel="0" collapsed="false">
      <c r="A35" s="4" t="s">
        <v>243</v>
      </c>
      <c r="B35" s="13" t="s">
        <v>352</v>
      </c>
      <c r="C35" s="13" t="s">
        <v>248</v>
      </c>
      <c r="D35" s="13" t="s">
        <v>211</v>
      </c>
      <c r="E35" s="13" t="s">
        <v>375</v>
      </c>
      <c r="F35" s="13" t="n">
        <v>42.2</v>
      </c>
      <c r="G35" s="13" t="s">
        <v>1018</v>
      </c>
      <c r="H35" s="13" t="n">
        <v>48.8</v>
      </c>
      <c r="I35" s="13" t="n">
        <v>21.4</v>
      </c>
      <c r="J35" s="13" t="n">
        <v>16.3</v>
      </c>
      <c r="K35" s="13" t="n">
        <v>26.6</v>
      </c>
      <c r="L35" s="13" t="n">
        <v>10</v>
      </c>
      <c r="M35" s="13" t="s">
        <v>305</v>
      </c>
      <c r="N35" s="13" t="n">
        <v>14.6</v>
      </c>
      <c r="O35" s="13" t="n">
        <v>79000</v>
      </c>
      <c r="P35" s="13" t="n">
        <v>300</v>
      </c>
    </row>
    <row r="36" customFormat="false" ht="15.5" hidden="false" customHeight="false" outlineLevel="0" collapsed="false">
      <c r="A36" s="4" t="s">
        <v>243</v>
      </c>
      <c r="B36" s="13" t="s">
        <v>359</v>
      </c>
      <c r="C36" s="13" t="s">
        <v>275</v>
      </c>
      <c r="D36" s="13" t="s">
        <v>171</v>
      </c>
      <c r="E36" s="13" t="s">
        <v>210</v>
      </c>
      <c r="F36" s="13" t="n">
        <v>44.3</v>
      </c>
      <c r="G36" s="13" t="s">
        <v>187</v>
      </c>
      <c r="H36" s="13" t="n">
        <v>51.5</v>
      </c>
      <c r="I36" s="13" t="n">
        <v>16.6</v>
      </c>
      <c r="J36" s="13" t="n">
        <v>11.7</v>
      </c>
      <c r="K36" s="13" t="n">
        <v>21.5</v>
      </c>
      <c r="L36" s="13" t="n">
        <v>9</v>
      </c>
      <c r="M36" s="13" t="s">
        <v>135</v>
      </c>
      <c r="N36" s="13" t="n">
        <v>12.2</v>
      </c>
      <c r="O36" s="13" t="n">
        <v>79000</v>
      </c>
      <c r="P36" s="13" t="n">
        <v>300</v>
      </c>
    </row>
    <row r="37" customFormat="false" ht="15.5" hidden="false" customHeight="false" outlineLevel="0" collapsed="false">
      <c r="A37" s="4" t="s">
        <v>243</v>
      </c>
      <c r="B37" s="13" t="s">
        <v>365</v>
      </c>
      <c r="C37" s="13" t="s">
        <v>539</v>
      </c>
      <c r="D37" s="13" t="s">
        <v>275</v>
      </c>
      <c r="E37" s="13" t="s">
        <v>200</v>
      </c>
      <c r="F37" s="13" t="n">
        <v>46.7</v>
      </c>
      <c r="G37" s="13" t="s">
        <v>246</v>
      </c>
      <c r="H37" s="13" t="n">
        <v>54.1</v>
      </c>
      <c r="I37" s="13" t="n">
        <v>16.2</v>
      </c>
      <c r="J37" s="13" t="n">
        <v>11.6</v>
      </c>
      <c r="K37" s="13" t="n">
        <v>20.9</v>
      </c>
      <c r="L37" s="13" t="n">
        <v>7.3</v>
      </c>
      <c r="M37" s="13" t="s">
        <v>306</v>
      </c>
      <c r="N37" s="13" t="n">
        <v>10.7</v>
      </c>
      <c r="O37" s="13" t="n">
        <v>22000</v>
      </c>
      <c r="P37" s="13" t="n">
        <v>300</v>
      </c>
    </row>
    <row r="38" customFormat="false" ht="15.5" hidden="false" customHeight="false" outlineLevel="0" collapsed="false">
      <c r="A38" s="4" t="s">
        <v>243</v>
      </c>
      <c r="B38" s="13" t="s">
        <v>370</v>
      </c>
      <c r="C38" s="13" t="s">
        <v>241</v>
      </c>
      <c r="D38" s="13" t="s">
        <v>151</v>
      </c>
      <c r="E38" s="13" t="s">
        <v>476</v>
      </c>
      <c r="F38" s="13" t="n">
        <v>46.6</v>
      </c>
      <c r="G38" s="13" t="s">
        <v>230</v>
      </c>
      <c r="H38" s="13" t="n">
        <v>52.9</v>
      </c>
      <c r="I38" s="13" t="n">
        <v>27.3</v>
      </c>
      <c r="J38" s="13" t="n">
        <v>22</v>
      </c>
      <c r="K38" s="13" t="n">
        <v>32.5</v>
      </c>
      <c r="L38" s="13" t="n">
        <v>14.3</v>
      </c>
      <c r="M38" s="13" t="s">
        <v>147</v>
      </c>
      <c r="N38" s="13" t="n">
        <v>18.5</v>
      </c>
      <c r="O38" s="13" t="n">
        <v>112000</v>
      </c>
      <c r="P38" s="13" t="n">
        <v>400</v>
      </c>
    </row>
    <row r="39" customFormat="false" ht="15.5" hidden="false" customHeight="false" outlineLevel="0" collapsed="false">
      <c r="A39" s="4" t="s">
        <v>243</v>
      </c>
      <c r="B39" s="13" t="s">
        <v>377</v>
      </c>
      <c r="C39" s="13" t="s">
        <v>232</v>
      </c>
      <c r="D39" s="13" t="s">
        <v>190</v>
      </c>
      <c r="E39" s="13" t="s">
        <v>249</v>
      </c>
      <c r="F39" s="13" t="n">
        <v>39.6</v>
      </c>
      <c r="G39" s="13" t="s">
        <v>347</v>
      </c>
      <c r="H39" s="13" t="n">
        <v>44</v>
      </c>
      <c r="I39" s="13" t="n">
        <v>23.2</v>
      </c>
      <c r="J39" s="13" t="n">
        <v>19.3</v>
      </c>
      <c r="K39" s="13" t="n">
        <v>27.1</v>
      </c>
      <c r="L39" s="13" t="n">
        <v>7.6</v>
      </c>
      <c r="M39" s="13" t="s">
        <v>446</v>
      </c>
      <c r="N39" s="13" t="n">
        <v>9.8</v>
      </c>
      <c r="O39" s="13" t="n">
        <v>281000</v>
      </c>
      <c r="P39" s="13" t="n">
        <v>700</v>
      </c>
    </row>
    <row r="40" customFormat="false" ht="15.5" hidden="false" customHeight="false" outlineLevel="0" collapsed="false">
      <c r="A40" s="4" t="s">
        <v>243</v>
      </c>
      <c r="B40" s="13" t="s">
        <v>384</v>
      </c>
      <c r="C40" s="13" t="s">
        <v>501</v>
      </c>
      <c r="D40" s="13" t="s">
        <v>269</v>
      </c>
      <c r="E40" s="13" t="s">
        <v>343</v>
      </c>
      <c r="F40" s="13" t="n">
        <v>62.5</v>
      </c>
      <c r="G40" s="13" t="s">
        <v>1103</v>
      </c>
      <c r="H40" s="13" t="n">
        <v>69.8</v>
      </c>
      <c r="I40" s="13" t="n">
        <v>10</v>
      </c>
      <c r="J40" s="13" t="n">
        <v>5.4</v>
      </c>
      <c r="K40" s="13" t="n">
        <v>14.6</v>
      </c>
      <c r="L40" s="13" t="n">
        <v>6</v>
      </c>
      <c r="M40" s="13" t="s">
        <v>356</v>
      </c>
      <c r="N40" s="13" t="n">
        <v>8.9</v>
      </c>
      <c r="O40" s="13" t="n">
        <v>19000</v>
      </c>
      <c r="P40" s="13" t="n">
        <v>300</v>
      </c>
    </row>
    <row r="41" customFormat="false" ht="15.5" hidden="false" customHeight="false" outlineLevel="0" collapsed="false">
      <c r="A41" s="4" t="s">
        <v>243</v>
      </c>
      <c r="B41" s="13" t="s">
        <v>389</v>
      </c>
      <c r="C41" s="13" t="s">
        <v>210</v>
      </c>
      <c r="D41" s="13" t="s">
        <v>323</v>
      </c>
      <c r="E41" s="13" t="s">
        <v>349</v>
      </c>
      <c r="F41" s="13" t="n">
        <v>47</v>
      </c>
      <c r="G41" s="13" t="s">
        <v>321</v>
      </c>
      <c r="H41" s="13" t="n">
        <v>52.8</v>
      </c>
      <c r="I41" s="13" t="n">
        <v>20.5</v>
      </c>
      <c r="J41" s="13" t="n">
        <v>16.1</v>
      </c>
      <c r="K41" s="13" t="n">
        <v>24.8</v>
      </c>
      <c r="L41" s="13" t="n">
        <v>5.2</v>
      </c>
      <c r="M41" s="13" t="s">
        <v>190</v>
      </c>
      <c r="N41" s="13" t="n">
        <v>7.5</v>
      </c>
      <c r="O41" s="13" t="n">
        <v>127000</v>
      </c>
      <c r="P41" s="13" t="n">
        <v>400</v>
      </c>
    </row>
    <row r="42" customFormat="false" ht="15.5" hidden="false" customHeight="false" outlineLevel="0" collapsed="false">
      <c r="A42" s="4" t="s">
        <v>243</v>
      </c>
      <c r="B42" s="13" t="s">
        <v>394</v>
      </c>
      <c r="C42" s="13" t="s">
        <v>269</v>
      </c>
      <c r="D42" s="13" t="s">
        <v>323</v>
      </c>
      <c r="E42" s="13" t="s">
        <v>225</v>
      </c>
      <c r="F42" s="13" t="n">
        <v>45.9</v>
      </c>
      <c r="G42" s="13" t="s">
        <v>1050</v>
      </c>
      <c r="H42" s="13" t="n">
        <v>51.1</v>
      </c>
      <c r="I42" s="13" t="n">
        <v>20.9</v>
      </c>
      <c r="J42" s="13" t="n">
        <v>16.7</v>
      </c>
      <c r="K42" s="13" t="n">
        <v>25.2</v>
      </c>
      <c r="L42" s="13" t="n">
        <v>7.4</v>
      </c>
      <c r="M42" s="13" t="s">
        <v>248</v>
      </c>
      <c r="N42" s="13" t="n">
        <v>10</v>
      </c>
      <c r="O42" s="13" t="n">
        <v>155000</v>
      </c>
      <c r="P42" s="13" t="n">
        <v>600</v>
      </c>
    </row>
    <row r="43" customFormat="false" ht="15.5" hidden="false" customHeight="false" outlineLevel="0" collapsed="false">
      <c r="A43" s="4" t="s">
        <v>243</v>
      </c>
      <c r="B43" s="13" t="s">
        <v>399</v>
      </c>
      <c r="C43" s="13" t="s">
        <v>375</v>
      </c>
      <c r="D43" s="13" t="s">
        <v>304</v>
      </c>
      <c r="E43" s="13" t="s">
        <v>591</v>
      </c>
      <c r="F43" s="13" t="n">
        <v>38.5</v>
      </c>
      <c r="G43" s="13" t="s">
        <v>253</v>
      </c>
      <c r="H43" s="13" t="n">
        <v>44.6</v>
      </c>
      <c r="I43" s="13" t="n">
        <v>32.3</v>
      </c>
      <c r="J43" s="13" t="n">
        <v>26.5</v>
      </c>
      <c r="K43" s="13" t="n">
        <v>38.1</v>
      </c>
      <c r="L43" s="13" t="n">
        <v>6.9</v>
      </c>
      <c r="M43" s="13" t="s">
        <v>306</v>
      </c>
      <c r="N43" s="13" t="n">
        <v>9.9</v>
      </c>
      <c r="O43" s="13" t="n">
        <v>99000</v>
      </c>
      <c r="P43" s="13" t="n">
        <v>300</v>
      </c>
    </row>
    <row r="44" customFormat="false" ht="15.5" hidden="false" customHeight="false" outlineLevel="0" collapsed="false">
      <c r="A44" s="4" t="s">
        <v>243</v>
      </c>
      <c r="B44" s="13" t="s">
        <v>404</v>
      </c>
      <c r="C44" s="13" t="s">
        <v>476</v>
      </c>
      <c r="D44" s="13" t="s">
        <v>180</v>
      </c>
      <c r="E44" s="13" t="s">
        <v>485</v>
      </c>
      <c r="F44" s="13" t="n">
        <v>57.9</v>
      </c>
      <c r="G44" s="13" t="s">
        <v>830</v>
      </c>
      <c r="H44" s="13" t="n">
        <v>66.3</v>
      </c>
      <c r="I44" s="13" t="n">
        <v>18.6</v>
      </c>
      <c r="J44" s="13" t="n">
        <v>12.1</v>
      </c>
      <c r="K44" s="13" t="n">
        <v>25.1</v>
      </c>
      <c r="L44" s="13" t="n">
        <v>4.9</v>
      </c>
      <c r="M44" s="13" t="s">
        <v>162</v>
      </c>
      <c r="N44" s="13" t="n">
        <v>7.3</v>
      </c>
      <c r="O44" s="13" t="n">
        <v>19000</v>
      </c>
      <c r="P44" s="13" t="n">
        <v>300</v>
      </c>
    </row>
    <row r="45" customFormat="false" ht="15.5" hidden="false" customHeight="false" outlineLevel="0" collapsed="false">
      <c r="A45" s="4" t="s">
        <v>243</v>
      </c>
      <c r="B45" s="13" t="s">
        <v>410</v>
      </c>
      <c r="C45" s="13" t="s">
        <v>416</v>
      </c>
      <c r="D45" s="13" t="s">
        <v>503</v>
      </c>
      <c r="E45" s="13" t="s">
        <v>636</v>
      </c>
      <c r="F45" s="13" t="n">
        <v>46.9</v>
      </c>
      <c r="G45" s="13" t="s">
        <v>215</v>
      </c>
      <c r="H45" s="13" t="n">
        <v>53.4</v>
      </c>
      <c r="I45" s="13" t="n">
        <v>21.2</v>
      </c>
      <c r="J45" s="13" t="n">
        <v>16.2</v>
      </c>
      <c r="K45" s="13" t="n">
        <v>26.3</v>
      </c>
      <c r="L45" s="13" t="n">
        <v>12.7</v>
      </c>
      <c r="M45" s="13" t="s">
        <v>334</v>
      </c>
      <c r="N45" s="13" t="n">
        <v>17.1</v>
      </c>
      <c r="O45" s="13" t="n">
        <v>95000</v>
      </c>
      <c r="P45" s="13" t="n">
        <v>300</v>
      </c>
    </row>
    <row r="46" customFormat="false" ht="15.5" hidden="false" customHeight="false" outlineLevel="0" collapsed="false">
      <c r="A46" s="4" t="s">
        <v>243</v>
      </c>
      <c r="B46" s="13" t="s">
        <v>413</v>
      </c>
      <c r="C46" s="13" t="s">
        <v>242</v>
      </c>
      <c r="D46" s="13" t="s">
        <v>248</v>
      </c>
      <c r="E46" s="13" t="s">
        <v>262</v>
      </c>
      <c r="F46" s="13" t="n">
        <v>46.7</v>
      </c>
      <c r="G46" s="13" t="s">
        <v>132</v>
      </c>
      <c r="H46" s="13" t="n">
        <v>51.4</v>
      </c>
      <c r="I46" s="13" t="n">
        <v>20.3</v>
      </c>
      <c r="J46" s="13" t="n">
        <v>16.8</v>
      </c>
      <c r="K46" s="13" t="n">
        <v>23.8</v>
      </c>
      <c r="L46" s="13" t="n">
        <v>9.3</v>
      </c>
      <c r="M46" s="13" t="s">
        <v>249</v>
      </c>
      <c r="N46" s="13" t="n">
        <v>12</v>
      </c>
      <c r="O46" s="13" t="n">
        <v>272000</v>
      </c>
      <c r="P46" s="13" t="n">
        <v>700</v>
      </c>
    </row>
    <row r="47" customFormat="false" ht="15.5" hidden="false" customHeight="false" outlineLevel="0" collapsed="false">
      <c r="A47" s="4" t="s">
        <v>243</v>
      </c>
      <c r="B47" s="13" t="s">
        <v>417</v>
      </c>
      <c r="C47" s="13" t="s">
        <v>475</v>
      </c>
      <c r="D47" s="13" t="s">
        <v>283</v>
      </c>
      <c r="E47" s="13" t="s">
        <v>617</v>
      </c>
      <c r="F47" s="13" t="n">
        <v>44.4</v>
      </c>
      <c r="G47" s="13" t="s">
        <v>289</v>
      </c>
      <c r="H47" s="13" t="n">
        <v>50.5</v>
      </c>
      <c r="I47" s="13" t="n">
        <v>17.6</v>
      </c>
      <c r="J47" s="13" t="n">
        <v>13.3</v>
      </c>
      <c r="K47" s="13" t="n">
        <v>21.9</v>
      </c>
      <c r="L47" s="13" t="n">
        <v>8.5</v>
      </c>
      <c r="M47" s="13" t="s">
        <v>340</v>
      </c>
      <c r="N47" s="13" t="n">
        <v>11.6</v>
      </c>
      <c r="O47" s="13" t="n">
        <v>78000</v>
      </c>
      <c r="P47" s="13" t="n">
        <v>400</v>
      </c>
    </row>
    <row r="48" customFormat="false" ht="29" hidden="false" customHeight="false" outlineLevel="0" collapsed="false">
      <c r="A48" s="4" t="s">
        <v>243</v>
      </c>
      <c r="B48" s="13" t="s">
        <v>419</v>
      </c>
      <c r="C48" s="13" t="s">
        <v>446</v>
      </c>
      <c r="D48" s="13" t="s">
        <v>226</v>
      </c>
      <c r="E48" s="13" t="s">
        <v>334</v>
      </c>
      <c r="F48" s="13" t="n">
        <v>28.6</v>
      </c>
      <c r="G48" s="13" t="s">
        <v>379</v>
      </c>
      <c r="H48" s="13" t="n">
        <v>33.9</v>
      </c>
      <c r="I48" s="13" t="n">
        <v>17.1</v>
      </c>
      <c r="J48" s="13" t="n">
        <v>12.2</v>
      </c>
      <c r="K48" s="13" t="n">
        <v>21.9</v>
      </c>
      <c r="L48" s="13" t="n">
        <v>17.3</v>
      </c>
      <c r="M48" s="13" t="s">
        <v>477</v>
      </c>
      <c r="N48" s="13" t="n">
        <v>22.4</v>
      </c>
      <c r="O48" s="13" t="n">
        <v>73000</v>
      </c>
      <c r="P48" s="13" t="n">
        <v>400</v>
      </c>
    </row>
    <row r="49" customFormat="false" ht="15.5" hidden="false" customHeight="false" outlineLevel="0" collapsed="false">
      <c r="A49" s="4" t="s">
        <v>243</v>
      </c>
      <c r="B49" s="13" t="s">
        <v>425</v>
      </c>
      <c r="C49" s="13" t="s">
        <v>536</v>
      </c>
      <c r="D49" s="13" t="s">
        <v>363</v>
      </c>
      <c r="E49" s="13" t="s">
        <v>284</v>
      </c>
      <c r="F49" s="13" t="n">
        <v>39</v>
      </c>
      <c r="G49" s="13" t="s">
        <v>432</v>
      </c>
      <c r="H49" s="13" t="n">
        <v>45.2</v>
      </c>
      <c r="I49" s="13" t="n">
        <v>26.5</v>
      </c>
      <c r="J49" s="13" t="n">
        <v>20.4</v>
      </c>
      <c r="K49" s="13" t="n">
        <v>32.7</v>
      </c>
      <c r="L49" s="13" t="n">
        <v>6.6</v>
      </c>
      <c r="M49" s="13" t="s">
        <v>306</v>
      </c>
      <c r="N49" s="13" t="n">
        <v>9.4</v>
      </c>
      <c r="O49" s="13" t="n">
        <v>148000</v>
      </c>
      <c r="P49" s="13" t="n">
        <v>300</v>
      </c>
    </row>
    <row r="50" customFormat="false" ht="15.5" hidden="false" customHeight="false" outlineLevel="0" collapsed="false">
      <c r="A50" s="4" t="s">
        <v>428</v>
      </c>
      <c r="B50" s="13" t="s">
        <v>429</v>
      </c>
      <c r="C50" s="13" t="s">
        <v>375</v>
      </c>
      <c r="D50" s="13" t="s">
        <v>446</v>
      </c>
      <c r="E50" s="13" t="s">
        <v>698</v>
      </c>
      <c r="F50" s="13" t="n">
        <v>48.4</v>
      </c>
      <c r="G50" s="13" t="s">
        <v>461</v>
      </c>
      <c r="H50" s="13" t="n">
        <v>52</v>
      </c>
      <c r="I50" s="13" t="n">
        <v>22.5</v>
      </c>
      <c r="J50" s="13" t="n">
        <v>19.6</v>
      </c>
      <c r="K50" s="13" t="n">
        <v>25.3</v>
      </c>
      <c r="L50" s="13" t="n">
        <v>12.4</v>
      </c>
      <c r="M50" s="13" t="s">
        <v>374</v>
      </c>
      <c r="N50" s="13" t="n">
        <v>14.8</v>
      </c>
      <c r="O50" s="13" t="n">
        <v>307000</v>
      </c>
      <c r="P50" s="13" t="n">
        <v>1000</v>
      </c>
    </row>
    <row r="51" customFormat="false" ht="15.5" hidden="false" customHeight="false" outlineLevel="0" collapsed="false">
      <c r="A51" s="4" t="s">
        <v>428</v>
      </c>
      <c r="B51" s="13" t="s">
        <v>434</v>
      </c>
      <c r="C51" s="13" t="s">
        <v>375</v>
      </c>
      <c r="D51" s="13" t="s">
        <v>304</v>
      </c>
      <c r="E51" s="13" t="s">
        <v>591</v>
      </c>
      <c r="F51" s="13" t="n">
        <v>38.5</v>
      </c>
      <c r="G51" s="13" t="s">
        <v>253</v>
      </c>
      <c r="H51" s="13" t="n">
        <v>44.6</v>
      </c>
      <c r="I51" s="13" t="n">
        <v>32.3</v>
      </c>
      <c r="J51" s="13" t="n">
        <v>26.5</v>
      </c>
      <c r="K51" s="13" t="n">
        <v>38.1</v>
      </c>
      <c r="L51" s="13" t="n">
        <v>6.9</v>
      </c>
      <c r="M51" s="13" t="s">
        <v>306</v>
      </c>
      <c r="N51" s="13" t="n">
        <v>9.9</v>
      </c>
      <c r="O51" s="13" t="n">
        <v>99000</v>
      </c>
      <c r="P51" s="13" t="n">
        <v>300</v>
      </c>
    </row>
    <row r="52" customFormat="false" ht="29" hidden="false" customHeight="false" outlineLevel="0" collapsed="false">
      <c r="A52" s="4" t="s">
        <v>428</v>
      </c>
      <c r="B52" s="13" t="s">
        <v>436</v>
      </c>
      <c r="C52" s="13" t="s">
        <v>148</v>
      </c>
      <c r="D52" s="13" t="s">
        <v>318</v>
      </c>
      <c r="E52" s="13" t="s">
        <v>500</v>
      </c>
      <c r="F52" s="13" t="n">
        <v>42.3</v>
      </c>
      <c r="G52" s="13" t="s">
        <v>451</v>
      </c>
      <c r="H52" s="13" t="n">
        <v>47.5</v>
      </c>
      <c r="I52" s="13" t="n">
        <v>19.1</v>
      </c>
      <c r="J52" s="13" t="n">
        <v>15</v>
      </c>
      <c r="K52" s="13" t="n">
        <v>23.1</v>
      </c>
      <c r="L52" s="13" t="n">
        <v>9.3</v>
      </c>
      <c r="M52" s="13" t="s">
        <v>134</v>
      </c>
      <c r="N52" s="13" t="n">
        <v>12.6</v>
      </c>
      <c r="O52" s="13" t="n">
        <v>124000</v>
      </c>
      <c r="P52" s="13" t="n">
        <v>700</v>
      </c>
    </row>
    <row r="53" customFormat="false" ht="15.5" hidden="false" customHeight="false" outlineLevel="0" collapsed="false">
      <c r="A53" s="4" t="s">
        <v>428</v>
      </c>
      <c r="B53" s="13" t="s">
        <v>330</v>
      </c>
      <c r="C53" s="13" t="s">
        <v>135</v>
      </c>
      <c r="D53" s="13" t="s">
        <v>304</v>
      </c>
      <c r="E53" s="13" t="s">
        <v>559</v>
      </c>
      <c r="F53" s="13" t="n">
        <v>41.6</v>
      </c>
      <c r="G53" s="13" t="s">
        <v>480</v>
      </c>
      <c r="H53" s="13" t="n">
        <v>45.7</v>
      </c>
      <c r="I53" s="13" t="n">
        <v>32.1</v>
      </c>
      <c r="J53" s="13" t="n">
        <v>28.3</v>
      </c>
      <c r="K53" s="13" t="n">
        <v>35.9</v>
      </c>
      <c r="L53" s="13" t="n">
        <v>6.6</v>
      </c>
      <c r="M53" s="13" t="s">
        <v>248</v>
      </c>
      <c r="N53" s="13" t="n">
        <v>8.3</v>
      </c>
      <c r="O53" s="13" t="n">
        <v>310000</v>
      </c>
      <c r="P53" s="13" t="n">
        <v>800</v>
      </c>
    </row>
    <row r="54" customFormat="false" ht="15.5" hidden="false" customHeight="false" outlineLevel="0" collapsed="false">
      <c r="A54" s="4" t="s">
        <v>428</v>
      </c>
      <c r="B54" s="13" t="s">
        <v>437</v>
      </c>
      <c r="C54" s="13" t="s">
        <v>339</v>
      </c>
      <c r="D54" s="13" t="s">
        <v>573</v>
      </c>
      <c r="E54" s="13" t="s">
        <v>649</v>
      </c>
      <c r="F54" s="13" t="n">
        <v>47.2</v>
      </c>
      <c r="G54" s="13" t="s">
        <v>1045</v>
      </c>
      <c r="H54" s="13" t="n">
        <v>50.9</v>
      </c>
      <c r="I54" s="13" t="n">
        <v>19.9</v>
      </c>
      <c r="J54" s="13" t="n">
        <v>17.1</v>
      </c>
      <c r="K54" s="13" t="n">
        <v>22.7</v>
      </c>
      <c r="L54" s="13" t="n">
        <v>9.5</v>
      </c>
      <c r="M54" s="13" t="s">
        <v>375</v>
      </c>
      <c r="N54" s="13" t="n">
        <v>11.8</v>
      </c>
      <c r="O54" s="13" t="n">
        <v>252000</v>
      </c>
      <c r="P54" s="13" t="n">
        <v>1100</v>
      </c>
    </row>
    <row r="55" customFormat="false" ht="15.5" hidden="false" customHeight="false" outlineLevel="0" collapsed="false">
      <c r="A55" s="4" t="s">
        <v>428</v>
      </c>
      <c r="B55" s="13" t="s">
        <v>442</v>
      </c>
      <c r="C55" s="13" t="s">
        <v>559</v>
      </c>
      <c r="D55" s="13" t="s">
        <v>209</v>
      </c>
      <c r="E55" s="13" t="s">
        <v>632</v>
      </c>
      <c r="F55" s="13" t="n">
        <v>45.9</v>
      </c>
      <c r="G55" s="13" t="s">
        <v>538</v>
      </c>
      <c r="H55" s="13" t="n">
        <v>49.2</v>
      </c>
      <c r="I55" s="13" t="n">
        <v>20.1</v>
      </c>
      <c r="J55" s="13" t="n">
        <v>17.5</v>
      </c>
      <c r="K55" s="13" t="n">
        <v>22.8</v>
      </c>
      <c r="L55" s="13" t="n">
        <v>8.1</v>
      </c>
      <c r="M55" s="13" t="s">
        <v>168</v>
      </c>
      <c r="N55" s="13" t="n">
        <v>9.7</v>
      </c>
      <c r="O55" s="13" t="n">
        <v>483000</v>
      </c>
      <c r="P55" s="13" t="n">
        <v>1300</v>
      </c>
    </row>
    <row r="56" customFormat="false" ht="29" hidden="false" customHeight="false" outlineLevel="0" collapsed="false">
      <c r="A56" s="4" t="s">
        <v>428</v>
      </c>
      <c r="B56" s="13" t="s">
        <v>447</v>
      </c>
      <c r="C56" s="13" t="s">
        <v>210</v>
      </c>
      <c r="D56" s="13" t="s">
        <v>202</v>
      </c>
      <c r="E56" s="13" t="s">
        <v>161</v>
      </c>
      <c r="F56" s="13" t="n">
        <v>42.6</v>
      </c>
      <c r="G56" s="13" t="s">
        <v>440</v>
      </c>
      <c r="H56" s="13" t="n">
        <v>44.8</v>
      </c>
      <c r="I56" s="13" t="n">
        <v>18.4</v>
      </c>
      <c r="J56" s="13" t="n">
        <v>16.7</v>
      </c>
      <c r="K56" s="13" t="n">
        <v>20.2</v>
      </c>
      <c r="L56" s="13" t="n">
        <v>8.2</v>
      </c>
      <c r="M56" s="13" t="s">
        <v>470</v>
      </c>
      <c r="N56" s="13" t="n">
        <v>9.4</v>
      </c>
      <c r="O56" s="13" t="n">
        <v>988000</v>
      </c>
      <c r="P56" s="13" t="n">
        <v>3000</v>
      </c>
    </row>
    <row r="57" customFormat="false" ht="15.5" hidden="false" customHeight="false" outlineLevel="0" collapsed="false">
      <c r="A57" s="4" t="s">
        <v>428</v>
      </c>
      <c r="B57" s="13" t="s">
        <v>341</v>
      </c>
      <c r="C57" s="13" t="s">
        <v>350</v>
      </c>
      <c r="D57" s="13" t="s">
        <v>305</v>
      </c>
      <c r="E57" s="13" t="s">
        <v>632</v>
      </c>
      <c r="F57" s="13" t="n">
        <v>39</v>
      </c>
      <c r="G57" s="13" t="s">
        <v>402</v>
      </c>
      <c r="H57" s="13" t="n">
        <v>42.8</v>
      </c>
      <c r="I57" s="13" t="n">
        <v>17.1</v>
      </c>
      <c r="J57" s="13" t="n">
        <v>14.3</v>
      </c>
      <c r="K57" s="13" t="n">
        <v>19.9</v>
      </c>
      <c r="L57" s="13" t="n">
        <v>9.1</v>
      </c>
      <c r="M57" s="13" t="s">
        <v>283</v>
      </c>
      <c r="N57" s="13" t="n">
        <v>11.1</v>
      </c>
      <c r="O57" s="13" t="n">
        <v>274000</v>
      </c>
      <c r="P57" s="13" t="n">
        <v>1000</v>
      </c>
    </row>
    <row r="58" customFormat="false" ht="15.5" hidden="false" customHeight="false" outlineLevel="0" collapsed="false">
      <c r="A58" s="4" t="s">
        <v>428</v>
      </c>
      <c r="B58" s="13" t="s">
        <v>453</v>
      </c>
      <c r="C58" s="13" t="s">
        <v>241</v>
      </c>
      <c r="D58" s="13" t="s">
        <v>275</v>
      </c>
      <c r="E58" s="13" t="s">
        <v>595</v>
      </c>
      <c r="F58" s="13" t="n">
        <v>43.1</v>
      </c>
      <c r="G58" s="13" t="s">
        <v>494</v>
      </c>
      <c r="H58" s="13" t="n">
        <v>46.3</v>
      </c>
      <c r="I58" s="13" t="n">
        <v>21.8</v>
      </c>
      <c r="J58" s="13" t="n">
        <v>19.1</v>
      </c>
      <c r="K58" s="13" t="n">
        <v>24.4</v>
      </c>
      <c r="L58" s="13" t="n">
        <v>8.4</v>
      </c>
      <c r="M58" s="13" t="s">
        <v>249</v>
      </c>
      <c r="N58" s="13" t="n">
        <v>10.2</v>
      </c>
      <c r="O58" s="13" t="n">
        <v>553000</v>
      </c>
      <c r="P58" s="13" t="n">
        <v>1300</v>
      </c>
    </row>
    <row r="59" customFormat="false" ht="15.5" hidden="false" customHeight="false" outlineLevel="0" collapsed="false">
      <c r="A59" s="4" t="s">
        <v>428</v>
      </c>
      <c r="B59" s="13" t="s">
        <v>457</v>
      </c>
      <c r="C59" s="13" t="s">
        <v>168</v>
      </c>
      <c r="D59" s="13" t="s">
        <v>412</v>
      </c>
      <c r="E59" s="13" t="s">
        <v>159</v>
      </c>
      <c r="F59" s="13" t="n">
        <v>42.6</v>
      </c>
      <c r="G59" s="13" t="s">
        <v>548</v>
      </c>
      <c r="H59" s="13" t="n">
        <v>45.1</v>
      </c>
      <c r="I59" s="13" t="n">
        <v>22.8</v>
      </c>
      <c r="J59" s="13" t="n">
        <v>20.6</v>
      </c>
      <c r="K59" s="13" t="n">
        <v>25</v>
      </c>
      <c r="L59" s="13" t="n">
        <v>6.4</v>
      </c>
      <c r="M59" s="13" t="s">
        <v>412</v>
      </c>
      <c r="N59" s="13" t="n">
        <v>7.5</v>
      </c>
      <c r="O59" s="13" t="n">
        <v>759000</v>
      </c>
      <c r="P59" s="13" t="n">
        <v>2100</v>
      </c>
    </row>
    <row r="60" customFormat="false" ht="15.5" hidden="false" customHeight="false" outlineLevel="0" collapsed="false">
      <c r="A60" s="4" t="s">
        <v>428</v>
      </c>
      <c r="B60" s="13" t="s">
        <v>460</v>
      </c>
      <c r="C60" s="13" t="s">
        <v>501</v>
      </c>
      <c r="D60" s="13" t="s">
        <v>269</v>
      </c>
      <c r="E60" s="13" t="s">
        <v>355</v>
      </c>
      <c r="F60" s="13" t="n">
        <v>62.5</v>
      </c>
      <c r="G60" s="13" t="s">
        <v>1103</v>
      </c>
      <c r="H60" s="13" t="n">
        <v>69.8</v>
      </c>
      <c r="I60" s="13" t="n">
        <v>10</v>
      </c>
      <c r="J60" s="13" t="n">
        <v>5.4</v>
      </c>
      <c r="K60" s="13" t="n">
        <v>14.6</v>
      </c>
      <c r="L60" s="13" t="n">
        <v>6</v>
      </c>
      <c r="M60" s="13" t="s">
        <v>356</v>
      </c>
      <c r="N60" s="13" t="n">
        <v>8.9</v>
      </c>
      <c r="O60" s="13" t="n">
        <v>19000</v>
      </c>
      <c r="P60" s="13" t="n">
        <v>300</v>
      </c>
    </row>
    <row r="61" customFormat="false" ht="15.5" hidden="false" customHeight="false" outlineLevel="0" collapsed="false">
      <c r="A61" s="4" t="s">
        <v>428</v>
      </c>
      <c r="B61" s="13" t="s">
        <v>463</v>
      </c>
      <c r="C61" s="13" t="s">
        <v>476</v>
      </c>
      <c r="D61" s="13" t="s">
        <v>180</v>
      </c>
      <c r="E61" s="13" t="s">
        <v>651</v>
      </c>
      <c r="F61" s="13" t="n">
        <v>57.9</v>
      </c>
      <c r="G61" s="13" t="s">
        <v>1095</v>
      </c>
      <c r="H61" s="13" t="n">
        <v>66.3</v>
      </c>
      <c r="I61" s="13" t="n">
        <v>18.6</v>
      </c>
      <c r="J61" s="13" t="n">
        <v>12.1</v>
      </c>
      <c r="K61" s="13" t="n">
        <v>25.1</v>
      </c>
      <c r="L61" s="13" t="n">
        <v>4.9</v>
      </c>
      <c r="M61" s="13" t="s">
        <v>162</v>
      </c>
      <c r="N61" s="13" t="n">
        <v>7.3</v>
      </c>
      <c r="O61" s="13" t="n">
        <v>19000</v>
      </c>
      <c r="P61" s="13" t="n">
        <v>300</v>
      </c>
    </row>
    <row r="62" customFormat="false" ht="15.5" hidden="false" customHeight="false" outlineLevel="0" collapsed="false">
      <c r="A62" s="4" t="s">
        <v>428</v>
      </c>
      <c r="B62" s="13" t="s">
        <v>467</v>
      </c>
      <c r="C62" s="13" t="s">
        <v>232</v>
      </c>
      <c r="D62" s="13" t="s">
        <v>268</v>
      </c>
      <c r="E62" s="13" t="s">
        <v>202</v>
      </c>
      <c r="F62" s="13" t="n">
        <v>41.8</v>
      </c>
      <c r="G62" s="13" t="s">
        <v>157</v>
      </c>
      <c r="H62" s="13" t="n">
        <v>45.3</v>
      </c>
      <c r="I62" s="13" t="n">
        <v>23.8</v>
      </c>
      <c r="J62" s="13" t="n">
        <v>20.8</v>
      </c>
      <c r="K62" s="13" t="n">
        <v>26.8</v>
      </c>
      <c r="L62" s="13" t="n">
        <v>9.6</v>
      </c>
      <c r="M62" s="13" t="s">
        <v>350</v>
      </c>
      <c r="N62" s="13" t="n">
        <v>11.8</v>
      </c>
      <c r="O62" s="13" t="n">
        <v>348000</v>
      </c>
      <c r="P62" s="13" t="n">
        <v>1000</v>
      </c>
    </row>
    <row r="63" customFormat="false" ht="15.5" hidden="false" customHeight="false" outlineLevel="0" collapsed="false">
      <c r="A63" s="4" t="s">
        <v>428</v>
      </c>
      <c r="B63" s="13" t="s">
        <v>471</v>
      </c>
      <c r="C63" s="13" t="s">
        <v>539</v>
      </c>
      <c r="D63" s="13" t="s">
        <v>275</v>
      </c>
      <c r="E63" s="13" t="s">
        <v>403</v>
      </c>
      <c r="F63" s="13" t="n">
        <v>46.7</v>
      </c>
      <c r="G63" s="13" t="s">
        <v>246</v>
      </c>
      <c r="H63" s="13" t="n">
        <v>54.1</v>
      </c>
      <c r="I63" s="13" t="n">
        <v>16.2</v>
      </c>
      <c r="J63" s="13" t="n">
        <v>11.6</v>
      </c>
      <c r="K63" s="13" t="n">
        <v>20.8</v>
      </c>
      <c r="L63" s="13" t="n">
        <v>7.3</v>
      </c>
      <c r="M63" s="13" t="s">
        <v>306</v>
      </c>
      <c r="N63" s="13" t="n">
        <v>10.7</v>
      </c>
      <c r="O63" s="13" t="n">
        <v>22000</v>
      </c>
      <c r="P63" s="13" t="n">
        <v>300</v>
      </c>
    </row>
    <row r="64" customFormat="false" ht="29" hidden="false" customHeight="false" outlineLevel="0" collapsed="false">
      <c r="A64" s="4" t="s">
        <v>472</v>
      </c>
      <c r="B64" s="13" t="s">
        <v>473</v>
      </c>
      <c r="C64" s="13" t="s">
        <v>169</v>
      </c>
      <c r="D64" s="13" t="s">
        <v>232</v>
      </c>
      <c r="E64" s="13" t="s">
        <v>249</v>
      </c>
      <c r="F64" s="13" t="n">
        <v>40.6</v>
      </c>
      <c r="G64" s="13" t="s">
        <v>1073</v>
      </c>
      <c r="H64" s="13" t="n">
        <v>42.9</v>
      </c>
      <c r="I64" s="13" t="n">
        <v>21.8</v>
      </c>
      <c r="J64" s="13" t="n">
        <v>19.9</v>
      </c>
      <c r="K64" s="13" t="n">
        <v>23.6</v>
      </c>
      <c r="L64" s="13" t="n">
        <v>10.7</v>
      </c>
      <c r="M64" s="13" t="s">
        <v>698</v>
      </c>
      <c r="N64" s="13" t="n">
        <v>12</v>
      </c>
      <c r="O64" s="13" t="n">
        <v>582000</v>
      </c>
      <c r="P64" s="13" t="n">
        <v>2500</v>
      </c>
    </row>
    <row r="65" customFormat="false" ht="29" hidden="false" customHeight="false" outlineLevel="0" collapsed="false">
      <c r="A65" s="4" t="s">
        <v>472</v>
      </c>
      <c r="B65" s="13" t="s">
        <v>478</v>
      </c>
      <c r="C65" s="13" t="s">
        <v>168</v>
      </c>
      <c r="D65" s="13" t="s">
        <v>412</v>
      </c>
      <c r="E65" s="13" t="s">
        <v>159</v>
      </c>
      <c r="F65" s="13" t="n">
        <v>47.3</v>
      </c>
      <c r="G65" s="13" t="s">
        <v>607</v>
      </c>
      <c r="H65" s="13" t="n">
        <v>49.7</v>
      </c>
      <c r="I65" s="13" t="n">
        <v>20.1</v>
      </c>
      <c r="J65" s="13" t="n">
        <v>18.2</v>
      </c>
      <c r="K65" s="13" t="n">
        <v>22</v>
      </c>
      <c r="L65" s="13" t="n">
        <v>7</v>
      </c>
      <c r="M65" s="13" t="s">
        <v>318</v>
      </c>
      <c r="N65" s="13" t="n">
        <v>8.2</v>
      </c>
      <c r="O65" s="13" t="n">
        <v>893000</v>
      </c>
      <c r="P65" s="13" t="n">
        <v>2100</v>
      </c>
    </row>
    <row r="66" customFormat="false" ht="29" hidden="false" customHeight="false" outlineLevel="0" collapsed="false">
      <c r="A66" s="4" t="s">
        <v>472</v>
      </c>
      <c r="B66" s="13" t="s">
        <v>482</v>
      </c>
      <c r="C66" s="13" t="s">
        <v>629</v>
      </c>
      <c r="D66" s="13" t="s">
        <v>209</v>
      </c>
      <c r="E66" s="13" t="s">
        <v>276</v>
      </c>
      <c r="F66" s="13" t="n">
        <v>45.3</v>
      </c>
      <c r="G66" s="13" t="s">
        <v>396</v>
      </c>
      <c r="H66" s="13" t="n">
        <v>48.8</v>
      </c>
      <c r="I66" s="13" t="n">
        <v>21.3</v>
      </c>
      <c r="J66" s="13" t="n">
        <v>18.4</v>
      </c>
      <c r="K66" s="13" t="n">
        <v>24.2</v>
      </c>
      <c r="L66" s="13" t="n">
        <v>8.3</v>
      </c>
      <c r="M66" s="13" t="s">
        <v>168</v>
      </c>
      <c r="N66" s="13" t="n">
        <v>10.1</v>
      </c>
      <c r="O66" s="13" t="n">
        <v>649000</v>
      </c>
      <c r="P66" s="13" t="n">
        <v>1100</v>
      </c>
    </row>
    <row r="67" customFormat="false" ht="29" hidden="false" customHeight="false" outlineLevel="0" collapsed="false">
      <c r="A67" s="4" t="s">
        <v>472</v>
      </c>
      <c r="B67" s="13" t="s">
        <v>486</v>
      </c>
      <c r="C67" s="13" t="s">
        <v>350</v>
      </c>
      <c r="D67" s="13" t="s">
        <v>573</v>
      </c>
      <c r="E67" s="13" t="s">
        <v>374</v>
      </c>
      <c r="F67" s="13" t="n">
        <v>42.2</v>
      </c>
      <c r="G67" s="13" t="s">
        <v>421</v>
      </c>
      <c r="H67" s="13" t="n">
        <v>47</v>
      </c>
      <c r="I67" s="13" t="n">
        <v>21.9</v>
      </c>
      <c r="J67" s="13" t="n">
        <v>17.6</v>
      </c>
      <c r="K67" s="13" t="n">
        <v>26.2</v>
      </c>
      <c r="L67" s="13" t="n">
        <v>9.2</v>
      </c>
      <c r="M67" s="13" t="s">
        <v>249</v>
      </c>
      <c r="N67" s="13" t="n">
        <v>11.8</v>
      </c>
      <c r="O67" s="13" t="n">
        <v>138000</v>
      </c>
      <c r="P67" s="13" t="n">
        <v>600</v>
      </c>
    </row>
    <row r="68" customFormat="false" ht="29" hidden="false" customHeight="false" outlineLevel="0" collapsed="false">
      <c r="A68" s="4" t="s">
        <v>472</v>
      </c>
      <c r="B68" s="13" t="s">
        <v>491</v>
      </c>
      <c r="C68" s="13" t="s">
        <v>649</v>
      </c>
      <c r="D68" s="13" t="s">
        <v>470</v>
      </c>
      <c r="E68" s="13" t="s">
        <v>424</v>
      </c>
      <c r="F68" s="13" t="n">
        <v>44.8</v>
      </c>
      <c r="G68" s="13" t="s">
        <v>177</v>
      </c>
      <c r="H68" s="13" t="n">
        <v>47.5</v>
      </c>
      <c r="I68" s="13" t="n">
        <v>18.5</v>
      </c>
      <c r="J68" s="13" t="n">
        <v>16.4</v>
      </c>
      <c r="K68" s="13" t="n">
        <v>20.6</v>
      </c>
      <c r="L68" s="13" t="n">
        <v>6.5</v>
      </c>
      <c r="M68" s="13" t="s">
        <v>412</v>
      </c>
      <c r="N68" s="13" t="n">
        <v>7.8</v>
      </c>
      <c r="O68" s="13" t="n">
        <v>652000</v>
      </c>
      <c r="P68" s="13" t="n">
        <v>1600</v>
      </c>
    </row>
    <row r="69" customFormat="false" ht="29" hidden="false" customHeight="false" outlineLevel="0" collapsed="false">
      <c r="A69" s="4" t="s">
        <v>472</v>
      </c>
      <c r="B69" s="13" t="s">
        <v>493</v>
      </c>
      <c r="C69" s="13" t="s">
        <v>559</v>
      </c>
      <c r="D69" s="13" t="s">
        <v>305</v>
      </c>
      <c r="E69" s="13" t="s">
        <v>424</v>
      </c>
      <c r="F69" s="13" t="n">
        <v>45.6</v>
      </c>
      <c r="G69" s="13" t="s">
        <v>310</v>
      </c>
      <c r="H69" s="13" t="n">
        <v>50.2</v>
      </c>
      <c r="I69" s="13" t="n">
        <v>23.7</v>
      </c>
      <c r="J69" s="13" t="n">
        <v>19.8</v>
      </c>
      <c r="K69" s="13" t="n">
        <v>27.6</v>
      </c>
      <c r="L69" s="13" t="n">
        <v>8.9</v>
      </c>
      <c r="M69" s="13" t="s">
        <v>241</v>
      </c>
      <c r="N69" s="13" t="n">
        <v>11.6</v>
      </c>
      <c r="O69" s="13" t="n">
        <v>329000</v>
      </c>
      <c r="P69" s="13" t="n">
        <v>600</v>
      </c>
    </row>
    <row r="70" customFormat="false" ht="29" hidden="false" customHeight="false" outlineLevel="0" collapsed="false">
      <c r="A70" s="4" t="s">
        <v>472</v>
      </c>
      <c r="B70" s="13" t="s">
        <v>496</v>
      </c>
      <c r="C70" s="13" t="s">
        <v>283</v>
      </c>
      <c r="D70" s="13" t="s">
        <v>209</v>
      </c>
      <c r="E70" s="13" t="s">
        <v>629</v>
      </c>
      <c r="F70" s="13" t="n">
        <v>39.3</v>
      </c>
      <c r="G70" s="13" t="s">
        <v>421</v>
      </c>
      <c r="H70" s="13" t="n">
        <v>41.2</v>
      </c>
      <c r="I70" s="13" t="n">
        <v>20.6</v>
      </c>
      <c r="J70" s="13" t="n">
        <v>19.1</v>
      </c>
      <c r="K70" s="13" t="n">
        <v>22.2</v>
      </c>
      <c r="L70" s="13" t="n">
        <v>7.8</v>
      </c>
      <c r="M70" s="13" t="s">
        <v>269</v>
      </c>
      <c r="N70" s="13" t="n">
        <v>8.9</v>
      </c>
      <c r="O70" s="13" t="n">
        <v>466000</v>
      </c>
      <c r="P70" s="13" t="n">
        <v>3100</v>
      </c>
    </row>
    <row r="71" customFormat="false" ht="29" hidden="false" customHeight="false" outlineLevel="0" collapsed="false">
      <c r="A71" s="4" t="s">
        <v>472</v>
      </c>
      <c r="B71" s="13" t="s">
        <v>504</v>
      </c>
      <c r="C71" s="13" t="s">
        <v>305</v>
      </c>
      <c r="D71" s="13" t="s">
        <v>275</v>
      </c>
      <c r="E71" s="13" t="s">
        <v>202</v>
      </c>
      <c r="F71" s="13" t="n">
        <v>40.2</v>
      </c>
      <c r="G71" s="13" t="s">
        <v>157</v>
      </c>
      <c r="H71" s="13" t="n">
        <v>42.2</v>
      </c>
      <c r="I71" s="13" t="n">
        <v>25.5</v>
      </c>
      <c r="J71" s="13" t="n">
        <v>23.8</v>
      </c>
      <c r="K71" s="13" t="n">
        <v>27.3</v>
      </c>
      <c r="L71" s="13" t="n">
        <v>9.3</v>
      </c>
      <c r="M71" s="13" t="s">
        <v>334</v>
      </c>
      <c r="N71" s="13" t="n">
        <v>10.5</v>
      </c>
      <c r="O71" s="13" t="n">
        <v>847000</v>
      </c>
      <c r="P71" s="13" t="n">
        <v>3000</v>
      </c>
    </row>
    <row r="72" customFormat="false" ht="15.5" hidden="false" customHeight="false" outlineLevel="0" collapsed="false">
      <c r="A72" s="4" t="s">
        <v>508</v>
      </c>
      <c r="B72" s="13" t="s">
        <v>509</v>
      </c>
      <c r="C72" s="13" t="s">
        <v>241</v>
      </c>
      <c r="D72" s="13" t="s">
        <v>305</v>
      </c>
      <c r="E72" s="13" t="s">
        <v>283</v>
      </c>
      <c r="F72" s="13" t="n">
        <v>42.9</v>
      </c>
      <c r="G72" s="13" t="s">
        <v>604</v>
      </c>
      <c r="H72" s="13" t="n">
        <v>44.4</v>
      </c>
      <c r="I72" s="13" t="n">
        <v>23</v>
      </c>
      <c r="J72" s="13" t="n">
        <v>21.7</v>
      </c>
      <c r="K72" s="13" t="n">
        <v>24.3</v>
      </c>
      <c r="L72" s="13" t="n">
        <v>8.3</v>
      </c>
      <c r="M72" s="13" t="s">
        <v>350</v>
      </c>
      <c r="N72" s="13" t="n">
        <v>9.1</v>
      </c>
      <c r="O72" s="13" t="n">
        <v>1618000</v>
      </c>
      <c r="P72" s="13" t="n">
        <v>6200</v>
      </c>
    </row>
    <row r="73" customFormat="false" ht="15.5" hidden="false" customHeight="false" outlineLevel="0" collapsed="false">
      <c r="A73" s="4" t="s">
        <v>508</v>
      </c>
      <c r="B73" s="13" t="s">
        <v>512</v>
      </c>
      <c r="C73" s="13" t="s">
        <v>159</v>
      </c>
      <c r="D73" s="13" t="s">
        <v>136</v>
      </c>
      <c r="E73" s="13" t="s">
        <v>161</v>
      </c>
      <c r="F73" s="13" t="n">
        <v>46.9</v>
      </c>
      <c r="G73" s="13" t="s">
        <v>607</v>
      </c>
      <c r="H73" s="13" t="n">
        <v>48.8</v>
      </c>
      <c r="I73" s="13" t="n">
        <v>21.4</v>
      </c>
      <c r="J73" s="13" t="n">
        <v>19.8</v>
      </c>
      <c r="K73" s="13" t="n">
        <v>22.9</v>
      </c>
      <c r="L73" s="13" t="n">
        <v>7</v>
      </c>
      <c r="M73" s="13" t="s">
        <v>209</v>
      </c>
      <c r="N73" s="13" t="n">
        <v>8</v>
      </c>
      <c r="O73" s="13" t="n">
        <v>1424000</v>
      </c>
      <c r="P73" s="13" t="n">
        <v>3600</v>
      </c>
    </row>
    <row r="74" customFormat="false" ht="15.5" hidden="false" customHeight="false" outlineLevel="0" collapsed="false">
      <c r="A74" s="4" t="s">
        <v>508</v>
      </c>
      <c r="B74" s="13" t="s">
        <v>516</v>
      </c>
      <c r="C74" s="13" t="s">
        <v>209</v>
      </c>
      <c r="D74" s="13" t="s">
        <v>201</v>
      </c>
      <c r="E74" s="13" t="s">
        <v>470</v>
      </c>
      <c r="F74" s="13" t="n">
        <v>39.1</v>
      </c>
      <c r="G74" s="13" t="s">
        <v>265</v>
      </c>
      <c r="H74" s="13" t="n">
        <v>41.3</v>
      </c>
      <c r="I74" s="13" t="n">
        <v>22</v>
      </c>
      <c r="J74" s="13" t="n">
        <v>20.1</v>
      </c>
      <c r="K74" s="13" t="n">
        <v>23.8</v>
      </c>
      <c r="L74" s="13" t="n">
        <v>11.5</v>
      </c>
      <c r="M74" s="13" t="s">
        <v>147</v>
      </c>
      <c r="N74" s="13" t="n">
        <v>12.9</v>
      </c>
      <c r="O74" s="13" t="n">
        <v>905000</v>
      </c>
      <c r="P74" s="13" t="n">
        <v>3200</v>
      </c>
    </row>
    <row r="75" customFormat="false" ht="15.5" hidden="false" customHeight="false" outlineLevel="0" collapsed="false">
      <c r="A75" s="4" t="s">
        <v>508</v>
      </c>
      <c r="B75" s="13" t="s">
        <v>518</v>
      </c>
      <c r="C75" s="13" t="s">
        <v>369</v>
      </c>
      <c r="D75" s="13" t="s">
        <v>339</v>
      </c>
      <c r="E75" s="13" t="s">
        <v>433</v>
      </c>
      <c r="F75" s="13" t="n">
        <v>43</v>
      </c>
      <c r="G75" s="13" t="s">
        <v>302</v>
      </c>
      <c r="H75" s="13" t="n">
        <v>46</v>
      </c>
      <c r="I75" s="13" t="n">
        <v>17.7</v>
      </c>
      <c r="J75" s="13" t="n">
        <v>15.4</v>
      </c>
      <c r="K75" s="13" t="n">
        <v>20</v>
      </c>
      <c r="L75" s="13" t="n">
        <v>6.6</v>
      </c>
      <c r="M75" s="13" t="s">
        <v>412</v>
      </c>
      <c r="N75" s="13" t="n">
        <v>8</v>
      </c>
      <c r="O75" s="13" t="n">
        <v>597000</v>
      </c>
      <c r="P75" s="13" t="n">
        <v>1600</v>
      </c>
    </row>
    <row r="76" customFormat="false" ht="15.5" hidden="false" customHeight="false" outlineLevel="0" collapsed="false">
      <c r="A76" s="4" t="s">
        <v>519</v>
      </c>
      <c r="B76" s="13" t="s">
        <v>520</v>
      </c>
      <c r="C76" s="13" t="s">
        <v>168</v>
      </c>
      <c r="D76" s="13" t="s">
        <v>169</v>
      </c>
      <c r="E76" s="13" t="s">
        <v>470</v>
      </c>
      <c r="F76" s="13" t="n">
        <v>43.7</v>
      </c>
      <c r="G76" s="13" t="s">
        <v>661</v>
      </c>
      <c r="H76" s="13" t="n">
        <v>45.2</v>
      </c>
      <c r="I76" s="13" t="n">
        <v>21.1</v>
      </c>
      <c r="J76" s="13" t="n">
        <v>19.9</v>
      </c>
      <c r="K76" s="13" t="n">
        <v>22.3</v>
      </c>
      <c r="L76" s="13" t="n">
        <v>8.1</v>
      </c>
      <c r="M76" s="13" t="s">
        <v>375</v>
      </c>
      <c r="N76" s="13" t="n">
        <v>8.9</v>
      </c>
      <c r="O76" s="13" t="n">
        <v>1873000</v>
      </c>
      <c r="P76" s="13" t="n">
        <v>6600</v>
      </c>
    </row>
    <row r="77" customFormat="false" ht="15.5" hidden="false" customHeight="false" outlineLevel="0" collapsed="false">
      <c r="A77" s="4" t="s">
        <v>519</v>
      </c>
      <c r="B77" s="13" t="s">
        <v>523</v>
      </c>
      <c r="C77" s="13" t="s">
        <v>375</v>
      </c>
      <c r="D77" s="13" t="s">
        <v>241</v>
      </c>
      <c r="E77" s="13" t="s">
        <v>344</v>
      </c>
      <c r="F77" s="13" t="n">
        <v>44.6</v>
      </c>
      <c r="G77" s="13" t="s">
        <v>538</v>
      </c>
      <c r="H77" s="13" t="n">
        <v>46.6</v>
      </c>
      <c r="I77" s="13" t="n">
        <v>24.5</v>
      </c>
      <c r="J77" s="13" t="n">
        <v>22.8</v>
      </c>
      <c r="K77" s="13" t="n">
        <v>26.2</v>
      </c>
      <c r="L77" s="13" t="n">
        <v>7.7</v>
      </c>
      <c r="M77" s="13" t="s">
        <v>160</v>
      </c>
      <c r="N77" s="13" t="n">
        <v>8.8</v>
      </c>
      <c r="O77" s="13" t="n">
        <v>1326000</v>
      </c>
      <c r="P77" s="13" t="n">
        <v>3500</v>
      </c>
    </row>
    <row r="78" customFormat="false" ht="15.5" hidden="false" customHeight="false" outlineLevel="0" collapsed="false">
      <c r="A78" s="4" t="s">
        <v>519</v>
      </c>
      <c r="B78" s="13" t="s">
        <v>524</v>
      </c>
      <c r="C78" s="13" t="s">
        <v>159</v>
      </c>
      <c r="D78" s="13" t="s">
        <v>412</v>
      </c>
      <c r="E78" s="13" t="s">
        <v>276</v>
      </c>
      <c r="F78" s="13" t="n">
        <v>46.1</v>
      </c>
      <c r="G78" s="13" t="s">
        <v>396</v>
      </c>
      <c r="H78" s="13" t="n">
        <v>50.4</v>
      </c>
      <c r="I78" s="13" t="n">
        <v>22</v>
      </c>
      <c r="J78" s="13" t="n">
        <v>18.5</v>
      </c>
      <c r="K78" s="13" t="n">
        <v>25.5</v>
      </c>
      <c r="L78" s="13" t="n">
        <v>9.2</v>
      </c>
      <c r="M78" s="13" t="s">
        <v>269</v>
      </c>
      <c r="N78" s="13" t="n">
        <v>11.6</v>
      </c>
      <c r="O78" s="13" t="n">
        <v>379000</v>
      </c>
      <c r="P78" s="13" t="n">
        <v>800</v>
      </c>
    </row>
    <row r="79" customFormat="false" ht="15.5" hidden="false" customHeight="false" outlineLevel="0" collapsed="false">
      <c r="A79" s="4" t="s">
        <v>519</v>
      </c>
      <c r="B79" s="13" t="s">
        <v>527</v>
      </c>
      <c r="C79" s="13" t="s">
        <v>339</v>
      </c>
      <c r="D79" s="13" t="s">
        <v>536</v>
      </c>
      <c r="E79" s="13" t="s">
        <v>629</v>
      </c>
      <c r="F79" s="13" t="n">
        <v>40</v>
      </c>
      <c r="G79" s="13" t="s">
        <v>620</v>
      </c>
      <c r="H79" s="13" t="n">
        <v>42</v>
      </c>
      <c r="I79" s="13" t="n">
        <v>18.7</v>
      </c>
      <c r="J79" s="13" t="n">
        <v>17</v>
      </c>
      <c r="K79" s="13" t="n">
        <v>20.3</v>
      </c>
      <c r="L79" s="13" t="n">
        <v>9.1</v>
      </c>
      <c r="M79" s="13" t="s">
        <v>416</v>
      </c>
      <c r="N79" s="13" t="n">
        <v>10.2</v>
      </c>
      <c r="O79" s="13" t="n">
        <v>978000</v>
      </c>
      <c r="P79" s="13" t="n">
        <v>3700</v>
      </c>
    </row>
    <row r="80" customFormat="false" ht="29" hidden="false" customHeight="false" outlineLevel="0" collapsed="false">
      <c r="A80" s="4" t="s">
        <v>530</v>
      </c>
      <c r="B80" s="13" t="s">
        <v>531</v>
      </c>
      <c r="C80" s="13" t="s">
        <v>160</v>
      </c>
      <c r="D80" s="13" t="s">
        <v>134</v>
      </c>
      <c r="E80" s="13" t="s">
        <v>375</v>
      </c>
      <c r="F80" s="13" t="n">
        <v>43.1</v>
      </c>
      <c r="G80" s="13" t="s">
        <v>177</v>
      </c>
      <c r="H80" s="13" t="n">
        <v>44.3</v>
      </c>
      <c r="I80" s="13" t="n">
        <v>23.3</v>
      </c>
      <c r="J80" s="13" t="n">
        <v>22.3</v>
      </c>
      <c r="K80" s="13" t="n">
        <v>24.2</v>
      </c>
      <c r="L80" s="13" t="n">
        <v>8.8</v>
      </c>
      <c r="M80" s="13" t="s">
        <v>334</v>
      </c>
      <c r="N80" s="13" t="n">
        <v>9.5</v>
      </c>
      <c r="O80" s="13" t="n">
        <v>3436000</v>
      </c>
      <c r="P80" s="13" t="n">
        <v>11400</v>
      </c>
    </row>
    <row r="81" customFormat="false" ht="29" hidden="false" customHeight="false" outlineLevel="0" collapsed="false">
      <c r="A81" s="4" t="s">
        <v>530</v>
      </c>
      <c r="B81" s="13" t="s">
        <v>534</v>
      </c>
      <c r="C81" s="13" t="s">
        <v>232</v>
      </c>
      <c r="D81" s="13" t="s">
        <v>304</v>
      </c>
      <c r="E81" s="13" t="s">
        <v>318</v>
      </c>
      <c r="F81" s="13" t="n">
        <v>45.6</v>
      </c>
      <c r="G81" s="13" t="s">
        <v>1108</v>
      </c>
      <c r="H81" s="13" t="n">
        <v>48.5</v>
      </c>
      <c r="I81" s="13" t="n">
        <v>19.7</v>
      </c>
      <c r="J81" s="13" t="n">
        <v>17.5</v>
      </c>
      <c r="K81" s="13" t="n">
        <v>21.8</v>
      </c>
      <c r="L81" s="13" t="n">
        <v>7.3</v>
      </c>
      <c r="M81" s="13" t="s">
        <v>536</v>
      </c>
      <c r="N81" s="13" t="n">
        <v>8.7</v>
      </c>
      <c r="O81" s="13" t="n">
        <v>554000</v>
      </c>
      <c r="P81" s="13" t="n">
        <v>1900</v>
      </c>
    </row>
    <row r="82" customFormat="false" ht="29" hidden="false" customHeight="false" outlineLevel="0" collapsed="false">
      <c r="A82" s="4" t="s">
        <v>530</v>
      </c>
      <c r="B82" s="13" t="s">
        <v>537</v>
      </c>
      <c r="C82" s="13" t="s">
        <v>160</v>
      </c>
      <c r="D82" s="13" t="s">
        <v>503</v>
      </c>
      <c r="E82" s="13" t="s">
        <v>435</v>
      </c>
      <c r="F82" s="13" t="n">
        <v>43.5</v>
      </c>
      <c r="G82" s="13" t="s">
        <v>407</v>
      </c>
      <c r="H82" s="13" t="n">
        <v>48.3</v>
      </c>
      <c r="I82" s="13" t="n">
        <v>17.5</v>
      </c>
      <c r="J82" s="13" t="n">
        <v>13.6</v>
      </c>
      <c r="K82" s="13" t="n">
        <v>21.4</v>
      </c>
      <c r="L82" s="13" t="n">
        <v>6.7</v>
      </c>
      <c r="M82" s="13" t="s">
        <v>398</v>
      </c>
      <c r="N82" s="13" t="n">
        <v>9.1</v>
      </c>
      <c r="O82" s="13" t="n">
        <v>212000</v>
      </c>
      <c r="P82" s="13" t="n">
        <v>600</v>
      </c>
    </row>
    <row r="83" customFormat="false" ht="29" hidden="false" customHeight="false" outlineLevel="0" collapsed="false">
      <c r="A83" s="4" t="s">
        <v>530</v>
      </c>
      <c r="B83" s="13" t="s">
        <v>540</v>
      </c>
      <c r="C83" s="13" t="s">
        <v>515</v>
      </c>
      <c r="D83" s="13" t="s">
        <v>543</v>
      </c>
      <c r="E83" s="13" t="s">
        <v>397</v>
      </c>
      <c r="F83" s="13" t="n">
        <v>42.6</v>
      </c>
      <c r="G83" s="13" t="s">
        <v>407</v>
      </c>
      <c r="H83" s="13" t="n">
        <v>46.7</v>
      </c>
      <c r="I83" s="13" t="n">
        <v>11.3</v>
      </c>
      <c r="J83" s="13" t="n">
        <v>8.6</v>
      </c>
      <c r="K83" s="13" t="n">
        <v>14</v>
      </c>
      <c r="L83" s="13" t="n">
        <v>5.5</v>
      </c>
      <c r="M83" s="13" t="s">
        <v>192</v>
      </c>
      <c r="N83" s="13" t="n">
        <v>7.6</v>
      </c>
      <c r="O83" s="13" t="n">
        <v>352000</v>
      </c>
      <c r="P83" s="13" t="n">
        <v>800</v>
      </c>
    </row>
    <row r="84" customFormat="false" ht="15.5" hidden="false" customHeight="false" outlineLevel="0" collapsed="false">
      <c r="A84" s="4" t="s">
        <v>544</v>
      </c>
      <c r="B84" s="13" t="s">
        <v>545</v>
      </c>
      <c r="C84" s="13" t="s">
        <v>269</v>
      </c>
      <c r="D84" s="13" t="s">
        <v>241</v>
      </c>
      <c r="E84" s="13" t="s">
        <v>210</v>
      </c>
      <c r="F84" s="13" t="n">
        <v>43.1</v>
      </c>
      <c r="G84" s="13" t="s">
        <v>177</v>
      </c>
      <c r="H84" s="13" t="n">
        <v>44.3</v>
      </c>
      <c r="I84" s="13" t="n">
        <v>23.5</v>
      </c>
      <c r="J84" s="13" t="n">
        <v>22.5</v>
      </c>
      <c r="K84" s="13" t="n">
        <v>24.5</v>
      </c>
      <c r="L84" s="13" t="n">
        <v>8.7</v>
      </c>
      <c r="M84" s="13" t="s">
        <v>416</v>
      </c>
      <c r="N84" s="13" t="n">
        <v>9.3</v>
      </c>
      <c r="O84" s="13" t="n">
        <v>3365000</v>
      </c>
      <c r="P84" s="13" t="n">
        <v>11100</v>
      </c>
    </row>
    <row r="85" customFormat="false" ht="15.5" hidden="false" customHeight="false" outlineLevel="0" collapsed="false">
      <c r="A85" s="4" t="s">
        <v>544</v>
      </c>
      <c r="B85" s="13" t="s">
        <v>547</v>
      </c>
      <c r="C85" s="13" t="s">
        <v>323</v>
      </c>
      <c r="D85" s="13" t="s">
        <v>150</v>
      </c>
      <c r="E85" s="13" t="s">
        <v>446</v>
      </c>
      <c r="F85" s="13" t="n">
        <v>45.2</v>
      </c>
      <c r="G85" s="13" t="s">
        <v>1141</v>
      </c>
      <c r="H85" s="13" t="n">
        <v>47.9</v>
      </c>
      <c r="I85" s="13" t="n">
        <v>20.5</v>
      </c>
      <c r="J85" s="13" t="n">
        <v>18.4</v>
      </c>
      <c r="K85" s="13" t="n">
        <v>22.7</v>
      </c>
      <c r="L85" s="13" t="n">
        <v>8</v>
      </c>
      <c r="M85" s="13" t="s">
        <v>249</v>
      </c>
      <c r="N85" s="13" t="n">
        <v>9.5</v>
      </c>
      <c r="O85" s="13" t="n">
        <v>580000</v>
      </c>
      <c r="P85" s="13" t="n">
        <v>2000</v>
      </c>
    </row>
    <row r="86" customFormat="false" ht="15.5" hidden="false" customHeight="false" outlineLevel="0" collapsed="false">
      <c r="A86" s="4" t="s">
        <v>544</v>
      </c>
      <c r="B86" s="13" t="s">
        <v>549</v>
      </c>
      <c r="C86" s="13" t="s">
        <v>168</v>
      </c>
      <c r="D86" s="13" t="s">
        <v>220</v>
      </c>
      <c r="E86" s="13" t="s">
        <v>349</v>
      </c>
      <c r="F86" s="13" t="n">
        <v>38</v>
      </c>
      <c r="G86" s="13" t="s">
        <v>129</v>
      </c>
      <c r="H86" s="13" t="n">
        <v>46.8</v>
      </c>
      <c r="I86" s="13" t="n">
        <v>20.5</v>
      </c>
      <c r="J86" s="13" t="n">
        <v>12.8</v>
      </c>
      <c r="K86" s="13" t="n">
        <v>28.3</v>
      </c>
      <c r="L86" s="13" t="n">
        <v>8.3</v>
      </c>
      <c r="M86" s="13" t="s">
        <v>317</v>
      </c>
      <c r="N86" s="13" t="n">
        <v>12.8</v>
      </c>
      <c r="O86" s="13" t="n">
        <v>60000</v>
      </c>
      <c r="P86" s="13" t="n">
        <v>200</v>
      </c>
    </row>
    <row r="87" customFormat="false" ht="29" hidden="false" customHeight="false" outlineLevel="0" collapsed="false">
      <c r="A87" s="4" t="s">
        <v>544</v>
      </c>
      <c r="B87" s="13" t="s">
        <v>551</v>
      </c>
      <c r="C87" s="13" t="s">
        <v>210</v>
      </c>
      <c r="D87" s="13" t="s">
        <v>201</v>
      </c>
      <c r="E87" s="13" t="s">
        <v>357</v>
      </c>
      <c r="F87" s="13" t="n">
        <v>46.7</v>
      </c>
      <c r="G87" s="13" t="s">
        <v>661</v>
      </c>
      <c r="H87" s="13" t="n">
        <v>51.2</v>
      </c>
      <c r="I87" s="13" t="n">
        <v>15</v>
      </c>
      <c r="J87" s="13" t="n">
        <v>11.7</v>
      </c>
      <c r="K87" s="13" t="n">
        <v>18.2</v>
      </c>
      <c r="L87" s="13" t="n">
        <v>5.5</v>
      </c>
      <c r="M87" s="13" t="s">
        <v>179</v>
      </c>
      <c r="N87" s="13" t="n">
        <v>7.7</v>
      </c>
      <c r="O87" s="13" t="n">
        <v>249000</v>
      </c>
      <c r="P87" s="13" t="n">
        <v>700</v>
      </c>
    </row>
    <row r="88" customFormat="false" ht="29" hidden="false" customHeight="false" outlineLevel="0" collapsed="false">
      <c r="A88" s="4" t="s">
        <v>544</v>
      </c>
      <c r="B88" s="13" t="s">
        <v>556</v>
      </c>
      <c r="C88" s="13" t="s">
        <v>397</v>
      </c>
      <c r="D88" s="13" t="s">
        <v>374</v>
      </c>
      <c r="E88" s="13" t="s">
        <v>469</v>
      </c>
      <c r="F88" s="13" t="n">
        <v>40.8</v>
      </c>
      <c r="G88" s="13" t="s">
        <v>648</v>
      </c>
      <c r="H88" s="13" t="n">
        <v>46.7</v>
      </c>
      <c r="I88" s="13" t="n">
        <v>8.8</v>
      </c>
      <c r="J88" s="13" t="n">
        <v>5.8</v>
      </c>
      <c r="K88" s="13" t="n">
        <v>11.9</v>
      </c>
      <c r="L88" s="13" t="n">
        <v>5.3</v>
      </c>
      <c r="M88" s="13" t="s">
        <v>162</v>
      </c>
      <c r="N88" s="13" t="n">
        <v>8.1</v>
      </c>
      <c r="O88" s="13" t="n">
        <v>175000</v>
      </c>
      <c r="P88" s="13" t="n">
        <v>400</v>
      </c>
    </row>
    <row r="89" customFormat="false" ht="42.5" hidden="false" customHeight="false" outlineLevel="0" collapsed="false">
      <c r="A89" s="4" t="s">
        <v>544</v>
      </c>
      <c r="B89" s="13" t="s">
        <v>560</v>
      </c>
      <c r="C89" s="13" t="s">
        <v>374</v>
      </c>
      <c r="D89" s="13" t="s">
        <v>134</v>
      </c>
      <c r="E89" s="13" t="s">
        <v>388</v>
      </c>
      <c r="F89" s="13" t="n">
        <v>42.2</v>
      </c>
      <c r="G89" s="13" t="s">
        <v>402</v>
      </c>
      <c r="H89" s="13" t="n">
        <v>49.2</v>
      </c>
      <c r="I89" s="13" t="n">
        <v>9</v>
      </c>
      <c r="J89" s="13" t="n">
        <v>5</v>
      </c>
      <c r="K89" s="13" t="n">
        <v>13</v>
      </c>
      <c r="L89" s="13" t="n">
        <v>6.9</v>
      </c>
      <c r="M89" s="13" t="s">
        <v>356</v>
      </c>
      <c r="N89" s="13" t="n">
        <v>10.7</v>
      </c>
      <c r="O89" s="13" t="n">
        <v>122000</v>
      </c>
      <c r="P89" s="13" t="n">
        <v>300</v>
      </c>
    </row>
    <row r="90" customFormat="false" ht="15.5" hidden="false" customHeight="false" outlineLevel="0" collapsed="false">
      <c r="A90" s="4" t="s">
        <v>562</v>
      </c>
      <c r="B90" s="13" t="s">
        <v>563</v>
      </c>
      <c r="C90" s="13" t="s">
        <v>168</v>
      </c>
      <c r="D90" s="13" t="s">
        <v>135</v>
      </c>
      <c r="E90" s="13" t="s">
        <v>470</v>
      </c>
      <c r="F90" s="13" t="n">
        <v>43.3</v>
      </c>
      <c r="G90" s="13" t="s">
        <v>177</v>
      </c>
      <c r="H90" s="13" t="n">
        <v>44.6</v>
      </c>
      <c r="I90" s="13" t="n">
        <v>22.1</v>
      </c>
      <c r="J90" s="13" t="n">
        <v>21</v>
      </c>
      <c r="K90" s="13" t="n">
        <v>23.2</v>
      </c>
      <c r="L90" s="13" t="n">
        <v>8.2</v>
      </c>
      <c r="M90" s="13" t="s">
        <v>350</v>
      </c>
      <c r="N90" s="13" t="n">
        <v>8.9</v>
      </c>
      <c r="O90" s="13" t="n">
        <v>2723000</v>
      </c>
      <c r="P90" s="13" t="n">
        <v>8300</v>
      </c>
    </row>
    <row r="91" customFormat="false" ht="15.5" hidden="false" customHeight="false" outlineLevel="0" collapsed="false">
      <c r="A91" s="4" t="s">
        <v>562</v>
      </c>
      <c r="B91" s="13" t="s">
        <v>565</v>
      </c>
      <c r="C91" s="13" t="s">
        <v>136</v>
      </c>
      <c r="D91" s="13" t="s">
        <v>340</v>
      </c>
      <c r="E91" s="13" t="s">
        <v>350</v>
      </c>
      <c r="F91" s="13" t="n">
        <v>44.9</v>
      </c>
      <c r="G91" s="13" t="s">
        <v>1108</v>
      </c>
      <c r="H91" s="13" t="n">
        <v>47</v>
      </c>
      <c r="I91" s="13" t="n">
        <v>22.6</v>
      </c>
      <c r="J91" s="13" t="n">
        <v>20.8</v>
      </c>
      <c r="K91" s="13" t="n">
        <v>24.4</v>
      </c>
      <c r="L91" s="13" t="n">
        <v>8.9</v>
      </c>
      <c r="M91" s="13" t="s">
        <v>559</v>
      </c>
      <c r="N91" s="13" t="n">
        <v>10.1</v>
      </c>
      <c r="O91" s="13" t="n">
        <v>861000</v>
      </c>
      <c r="P91" s="13" t="n">
        <v>3300</v>
      </c>
    </row>
    <row r="92" customFormat="false" ht="15.5" hidden="false" customHeight="false" outlineLevel="0" collapsed="false">
      <c r="A92" s="4" t="s">
        <v>562</v>
      </c>
      <c r="B92" s="13" t="s">
        <v>567</v>
      </c>
      <c r="C92" s="13" t="s">
        <v>350</v>
      </c>
      <c r="D92" s="13" t="s">
        <v>536</v>
      </c>
      <c r="E92" s="13" t="s">
        <v>435</v>
      </c>
      <c r="F92" s="13" t="n">
        <v>39.9</v>
      </c>
      <c r="G92" s="13" t="s">
        <v>187</v>
      </c>
      <c r="H92" s="13" t="n">
        <v>42.9</v>
      </c>
      <c r="I92" s="13" t="n">
        <v>23</v>
      </c>
      <c r="J92" s="13" t="n">
        <v>20.4</v>
      </c>
      <c r="K92" s="13" t="n">
        <v>25.7</v>
      </c>
      <c r="L92" s="13" t="n">
        <v>8.8</v>
      </c>
      <c r="M92" s="13" t="s">
        <v>470</v>
      </c>
      <c r="N92" s="13" t="n">
        <v>10.4</v>
      </c>
      <c r="O92" s="13" t="n">
        <v>525000</v>
      </c>
      <c r="P92" s="13" t="n">
        <v>1600</v>
      </c>
    </row>
    <row r="93" customFormat="false" ht="15.5" hidden="false" customHeight="false" outlineLevel="0" collapsed="false">
      <c r="A93" s="4" t="s">
        <v>562</v>
      </c>
      <c r="B93" s="13" t="s">
        <v>570</v>
      </c>
      <c r="C93" s="13" t="s">
        <v>217</v>
      </c>
      <c r="D93" s="13" t="s">
        <v>134</v>
      </c>
      <c r="E93" s="13" t="s">
        <v>634</v>
      </c>
      <c r="F93" s="13" t="n">
        <v>47.2</v>
      </c>
      <c r="G93" s="13" t="s">
        <v>1108</v>
      </c>
      <c r="H93" s="13" t="n">
        <v>51.6</v>
      </c>
      <c r="I93" s="13" t="n">
        <v>17.3</v>
      </c>
      <c r="J93" s="13" t="n">
        <v>14.5</v>
      </c>
      <c r="K93" s="13" t="n">
        <v>20.2</v>
      </c>
      <c r="L93" s="13" t="n">
        <v>7.3</v>
      </c>
      <c r="M93" s="13" t="s">
        <v>201</v>
      </c>
      <c r="N93" s="13" t="n">
        <v>9.6</v>
      </c>
      <c r="O93" s="13" t="n">
        <v>256000</v>
      </c>
      <c r="P93" s="13" t="n">
        <v>900</v>
      </c>
    </row>
    <row r="94" customFormat="false" ht="15.5" hidden="false" customHeight="false" outlineLevel="0" collapsed="false">
      <c r="A94" s="4" t="s">
        <v>562</v>
      </c>
      <c r="B94" s="13" t="s">
        <v>574</v>
      </c>
      <c r="C94" s="13" t="s">
        <v>424</v>
      </c>
      <c r="D94" s="13" t="s">
        <v>323</v>
      </c>
      <c r="E94" s="13" t="s">
        <v>255</v>
      </c>
      <c r="F94" s="13" t="n">
        <v>39</v>
      </c>
      <c r="G94" s="13" t="s">
        <v>196</v>
      </c>
      <c r="H94" s="13" t="n">
        <v>47.5</v>
      </c>
      <c r="I94" s="13" t="n">
        <v>9.2</v>
      </c>
      <c r="J94" s="13" t="n">
        <v>4.7</v>
      </c>
      <c r="K94" s="13" t="n">
        <v>13.7</v>
      </c>
      <c r="L94" s="13" t="n">
        <v>5.1</v>
      </c>
      <c r="M94" s="13" t="s">
        <v>183</v>
      </c>
      <c r="N94" s="13" t="n">
        <v>8.9</v>
      </c>
      <c r="O94" s="13" t="n">
        <v>87000</v>
      </c>
      <c r="P94" s="13" t="n">
        <v>200</v>
      </c>
    </row>
    <row r="95" customFormat="false" ht="29" hidden="false" customHeight="false" outlineLevel="0" collapsed="false">
      <c r="A95" s="4" t="s">
        <v>562</v>
      </c>
      <c r="B95" s="13" t="s">
        <v>576</v>
      </c>
      <c r="C95" s="13" t="s">
        <v>636</v>
      </c>
      <c r="D95" s="13" t="s">
        <v>269</v>
      </c>
      <c r="E95" s="13" t="s">
        <v>240</v>
      </c>
      <c r="F95" s="13" t="n">
        <v>44</v>
      </c>
      <c r="G95" s="13" t="s">
        <v>238</v>
      </c>
      <c r="H95" s="13" t="n">
        <v>51.4</v>
      </c>
      <c r="I95" s="13" t="n">
        <v>14.1</v>
      </c>
      <c r="J95" s="13" t="n">
        <v>9.2</v>
      </c>
      <c r="K95" s="13" t="n">
        <v>19.1</v>
      </c>
      <c r="L95" s="13" t="n">
        <v>8.7</v>
      </c>
      <c r="M95" s="13" t="s">
        <v>503</v>
      </c>
      <c r="N95" s="13" t="n">
        <v>12.9</v>
      </c>
      <c r="O95" s="13" t="n">
        <v>93000</v>
      </c>
      <c r="P95" s="13" t="n">
        <v>300</v>
      </c>
    </row>
    <row r="96" customFormat="false" ht="15.5" hidden="false" customHeight="false" outlineLevel="0" collapsed="false">
      <c r="A96" s="4" t="s">
        <v>577</v>
      </c>
      <c r="B96" s="13" t="s">
        <v>578</v>
      </c>
      <c r="C96" s="13" t="s">
        <v>339</v>
      </c>
      <c r="D96" s="13" t="s">
        <v>168</v>
      </c>
      <c r="E96" s="13" t="s">
        <v>210</v>
      </c>
      <c r="F96" s="13" t="n">
        <v>43.3</v>
      </c>
      <c r="G96" s="13" t="s">
        <v>199</v>
      </c>
      <c r="H96" s="13" t="n">
        <v>44.4</v>
      </c>
      <c r="I96" s="13" t="n">
        <v>21.7</v>
      </c>
      <c r="J96" s="13" t="n">
        <v>20.9</v>
      </c>
      <c r="K96" s="13" t="n">
        <v>22.6</v>
      </c>
      <c r="L96" s="13" t="n">
        <v>8.2</v>
      </c>
      <c r="M96" s="13" t="s">
        <v>159</v>
      </c>
      <c r="N96" s="13" t="n">
        <v>8.7</v>
      </c>
      <c r="O96" s="13" t="n">
        <v>4381000</v>
      </c>
      <c r="P96" s="13" t="n">
        <v>14200</v>
      </c>
    </row>
    <row r="97" customFormat="false" ht="29" hidden="false" customHeight="false" outlineLevel="0" collapsed="false">
      <c r="A97" s="4" t="s">
        <v>577</v>
      </c>
      <c r="B97" s="13" t="s">
        <v>579</v>
      </c>
      <c r="C97" s="13" t="s">
        <v>536</v>
      </c>
      <c r="D97" s="13" t="s">
        <v>356</v>
      </c>
      <c r="E97" s="13" t="s">
        <v>217</v>
      </c>
      <c r="F97" s="13" t="n">
        <v>48</v>
      </c>
      <c r="G97" s="13" t="s">
        <v>396</v>
      </c>
      <c r="H97" s="13" t="n">
        <v>54.3</v>
      </c>
      <c r="I97" s="13" t="n">
        <v>19.8</v>
      </c>
      <c r="J97" s="13" t="n">
        <v>15.2</v>
      </c>
      <c r="K97" s="13" t="n">
        <v>24.4</v>
      </c>
      <c r="L97" s="13" t="n">
        <v>9.5</v>
      </c>
      <c r="M97" s="13" t="s">
        <v>209</v>
      </c>
      <c r="N97" s="13" t="n">
        <v>13</v>
      </c>
      <c r="O97" s="13" t="n">
        <v>144000</v>
      </c>
      <c r="P97" s="13" t="n">
        <v>400</v>
      </c>
    </row>
    <row r="98" customFormat="false" ht="15.5" hidden="false" customHeight="false" outlineLevel="0" collapsed="false">
      <c r="A98" s="4" t="s">
        <v>580</v>
      </c>
      <c r="B98" s="13" t="s">
        <v>581</v>
      </c>
      <c r="C98" s="13" t="s">
        <v>435</v>
      </c>
      <c r="D98" s="13" t="s">
        <v>169</v>
      </c>
      <c r="E98" s="13" t="s">
        <v>500</v>
      </c>
      <c r="F98" s="13" t="n">
        <v>51.9</v>
      </c>
      <c r="G98" s="13" t="s">
        <v>939</v>
      </c>
      <c r="H98" s="13" t="n">
        <v>57.8</v>
      </c>
      <c r="I98" s="13" t="n">
        <v>15.3</v>
      </c>
      <c r="J98" s="13" t="n">
        <v>11.3</v>
      </c>
      <c r="K98" s="13" t="n">
        <v>19.4</v>
      </c>
      <c r="L98" s="13" t="n">
        <v>5</v>
      </c>
      <c r="M98" s="13" t="s">
        <v>363</v>
      </c>
      <c r="N98" s="13" t="n">
        <v>7.2</v>
      </c>
      <c r="O98" s="13" t="n">
        <v>223000</v>
      </c>
      <c r="P98" s="13" t="n">
        <v>400</v>
      </c>
    </row>
    <row r="99" customFormat="false" ht="15.5" hidden="false" customHeight="false" outlineLevel="0" collapsed="false">
      <c r="A99" s="4" t="s">
        <v>580</v>
      </c>
      <c r="B99" s="13" t="s">
        <v>583</v>
      </c>
      <c r="C99" s="13" t="s">
        <v>435</v>
      </c>
      <c r="D99" s="13" t="s">
        <v>339</v>
      </c>
      <c r="E99" s="13" t="s">
        <v>475</v>
      </c>
      <c r="F99" s="13" t="n">
        <v>45.7</v>
      </c>
      <c r="G99" s="13" t="s">
        <v>177</v>
      </c>
      <c r="H99" s="13" t="n">
        <v>49.3</v>
      </c>
      <c r="I99" s="13" t="n">
        <v>18.7</v>
      </c>
      <c r="J99" s="13" t="n">
        <v>15.8</v>
      </c>
      <c r="K99" s="13" t="n">
        <v>21.7</v>
      </c>
      <c r="L99" s="13" t="n">
        <v>6.2</v>
      </c>
      <c r="M99" s="13" t="s">
        <v>180</v>
      </c>
      <c r="N99" s="13" t="n">
        <v>7.9</v>
      </c>
      <c r="O99" s="13" t="n">
        <v>422000</v>
      </c>
      <c r="P99" s="13" t="n">
        <v>1000</v>
      </c>
    </row>
    <row r="100" customFormat="false" ht="15.5" hidden="false" customHeight="false" outlineLevel="0" collapsed="false">
      <c r="A100" s="4" t="s">
        <v>580</v>
      </c>
      <c r="B100" s="13" t="s">
        <v>585</v>
      </c>
      <c r="C100" s="13" t="s">
        <v>470</v>
      </c>
      <c r="D100" s="13" t="s">
        <v>446</v>
      </c>
      <c r="E100" s="13" t="s">
        <v>217</v>
      </c>
      <c r="F100" s="13" t="n">
        <v>46.6</v>
      </c>
      <c r="G100" s="13" t="s">
        <v>522</v>
      </c>
      <c r="H100" s="13" t="n">
        <v>49.9</v>
      </c>
      <c r="I100" s="13" t="n">
        <v>19.6</v>
      </c>
      <c r="J100" s="13" t="n">
        <v>16.8</v>
      </c>
      <c r="K100" s="13" t="n">
        <v>22.3</v>
      </c>
      <c r="L100" s="13" t="n">
        <v>7.2</v>
      </c>
      <c r="M100" s="13" t="s">
        <v>340</v>
      </c>
      <c r="N100" s="13" t="n">
        <v>8.9</v>
      </c>
      <c r="O100" s="13" t="n">
        <v>352000</v>
      </c>
      <c r="P100" s="13" t="n">
        <v>1100</v>
      </c>
    </row>
    <row r="101" customFormat="false" ht="15.5" hidden="false" customHeight="false" outlineLevel="0" collapsed="false">
      <c r="A101" s="4" t="s">
        <v>580</v>
      </c>
      <c r="B101" s="13" t="s">
        <v>586</v>
      </c>
      <c r="C101" s="13" t="s">
        <v>536</v>
      </c>
      <c r="D101" s="13" t="s">
        <v>323</v>
      </c>
      <c r="E101" s="13" t="s">
        <v>159</v>
      </c>
      <c r="F101" s="13" t="n">
        <v>45.2</v>
      </c>
      <c r="G101" s="13" t="s">
        <v>381</v>
      </c>
      <c r="H101" s="13" t="n">
        <v>48.9</v>
      </c>
      <c r="I101" s="13" t="n">
        <v>22.6</v>
      </c>
      <c r="J101" s="13" t="n">
        <v>19.6</v>
      </c>
      <c r="K101" s="13" t="n">
        <v>25.7</v>
      </c>
      <c r="L101" s="13" t="n">
        <v>8.5</v>
      </c>
      <c r="M101" s="13" t="s">
        <v>249</v>
      </c>
      <c r="N101" s="13" t="n">
        <v>10.5</v>
      </c>
      <c r="O101" s="13" t="n">
        <v>368000</v>
      </c>
      <c r="P101" s="13" t="n">
        <v>1000</v>
      </c>
    </row>
    <row r="102" customFormat="false" ht="15.5" hidden="false" customHeight="false" outlineLevel="0" collapsed="false">
      <c r="A102" s="4" t="s">
        <v>580</v>
      </c>
      <c r="B102" s="13" t="s">
        <v>587</v>
      </c>
      <c r="C102" s="13" t="s">
        <v>305</v>
      </c>
      <c r="D102" s="13" t="s">
        <v>152</v>
      </c>
      <c r="E102" s="13" t="s">
        <v>160</v>
      </c>
      <c r="F102" s="13" t="n">
        <v>40.9</v>
      </c>
      <c r="G102" s="13" t="s">
        <v>541</v>
      </c>
      <c r="H102" s="13" t="n">
        <v>43.8</v>
      </c>
      <c r="I102" s="13" t="n">
        <v>22.2</v>
      </c>
      <c r="J102" s="13" t="n">
        <v>19.7</v>
      </c>
      <c r="K102" s="13" t="n">
        <v>24.8</v>
      </c>
      <c r="L102" s="13" t="n">
        <v>9.9</v>
      </c>
      <c r="M102" s="13" t="s">
        <v>416</v>
      </c>
      <c r="N102" s="13" t="n">
        <v>11.7</v>
      </c>
      <c r="O102" s="13" t="n">
        <v>403000</v>
      </c>
      <c r="P102" s="13" t="n">
        <v>1500</v>
      </c>
    </row>
    <row r="103" customFormat="false" ht="15.5" hidden="false" customHeight="false" outlineLevel="0" collapsed="false">
      <c r="A103" s="4" t="s">
        <v>580</v>
      </c>
      <c r="B103" s="13" t="s">
        <v>592</v>
      </c>
      <c r="C103" s="13" t="s">
        <v>340</v>
      </c>
      <c r="D103" s="13" t="s">
        <v>152</v>
      </c>
      <c r="E103" s="13" t="s">
        <v>269</v>
      </c>
      <c r="F103" s="13" t="n">
        <v>40.6</v>
      </c>
      <c r="G103" s="13" t="s">
        <v>418</v>
      </c>
      <c r="H103" s="13" t="n">
        <v>43.5</v>
      </c>
      <c r="I103" s="13" t="n">
        <v>23.7</v>
      </c>
      <c r="J103" s="13" t="n">
        <v>21.2</v>
      </c>
      <c r="K103" s="13" t="n">
        <v>26.2</v>
      </c>
      <c r="L103" s="13" t="n">
        <v>9.5</v>
      </c>
      <c r="M103" s="13" t="s">
        <v>242</v>
      </c>
      <c r="N103" s="13" t="n">
        <v>11.2</v>
      </c>
      <c r="O103" s="13" t="n">
        <v>312000</v>
      </c>
      <c r="P103" s="13" t="n">
        <v>1500</v>
      </c>
    </row>
    <row r="104" customFormat="false" ht="15.5" hidden="false" customHeight="false" outlineLevel="0" collapsed="false">
      <c r="A104" s="4" t="s">
        <v>580</v>
      </c>
      <c r="B104" s="13" t="s">
        <v>596</v>
      </c>
      <c r="C104" s="13" t="s">
        <v>629</v>
      </c>
      <c r="D104" s="13" t="s">
        <v>168</v>
      </c>
      <c r="E104" s="13" t="s">
        <v>632</v>
      </c>
      <c r="F104" s="13" t="n">
        <v>40.5</v>
      </c>
      <c r="G104" s="13" t="s">
        <v>480</v>
      </c>
      <c r="H104" s="13" t="n">
        <v>43.4</v>
      </c>
      <c r="I104" s="13" t="n">
        <v>17.1</v>
      </c>
      <c r="J104" s="13" t="n">
        <v>14.8</v>
      </c>
      <c r="K104" s="13" t="n">
        <v>19.3</v>
      </c>
      <c r="L104" s="13" t="n">
        <v>7.1</v>
      </c>
      <c r="M104" s="13" t="s">
        <v>340</v>
      </c>
      <c r="N104" s="13" t="n">
        <v>8.7</v>
      </c>
      <c r="O104" s="13" t="n">
        <v>286000</v>
      </c>
      <c r="P104" s="13" t="n">
        <v>1400</v>
      </c>
    </row>
    <row r="105" customFormat="false" ht="15.5" hidden="false" customHeight="false" outlineLevel="0" collapsed="false">
      <c r="A105" s="4" t="s">
        <v>580</v>
      </c>
      <c r="B105" s="13" t="s">
        <v>599</v>
      </c>
      <c r="C105" s="13" t="s">
        <v>476</v>
      </c>
      <c r="D105" s="13" t="s">
        <v>202</v>
      </c>
      <c r="E105" s="13" t="s">
        <v>481</v>
      </c>
      <c r="F105" s="13" t="n">
        <v>47.6</v>
      </c>
      <c r="G105" s="13" t="s">
        <v>533</v>
      </c>
      <c r="H105" s="13" t="n">
        <v>53.8</v>
      </c>
      <c r="I105" s="13" t="n">
        <v>14.1</v>
      </c>
      <c r="J105" s="13" t="n">
        <v>9.4</v>
      </c>
      <c r="K105" s="13" t="n">
        <v>18.8</v>
      </c>
      <c r="L105" s="13" t="n">
        <v>6.1</v>
      </c>
      <c r="M105" s="13" t="s">
        <v>192</v>
      </c>
      <c r="N105" s="13" t="n">
        <v>8.8</v>
      </c>
      <c r="O105" s="13" t="n">
        <v>244000</v>
      </c>
      <c r="P105" s="13" t="n">
        <v>400</v>
      </c>
    </row>
    <row r="106" customFormat="false" ht="15.5" hidden="false" customHeight="false" outlineLevel="0" collapsed="false">
      <c r="A106" s="4" t="s">
        <v>580</v>
      </c>
      <c r="B106" s="13" t="s">
        <v>603</v>
      </c>
      <c r="C106" s="13" t="s">
        <v>416</v>
      </c>
      <c r="D106" s="13" t="s">
        <v>318</v>
      </c>
      <c r="E106" s="13" t="s">
        <v>598</v>
      </c>
      <c r="F106" s="13" t="n">
        <v>45.5</v>
      </c>
      <c r="G106" s="13" t="s">
        <v>533</v>
      </c>
      <c r="H106" s="13" t="n">
        <v>49.5</v>
      </c>
      <c r="I106" s="13" t="n">
        <v>19.4</v>
      </c>
      <c r="J106" s="13" t="n">
        <v>16.3</v>
      </c>
      <c r="K106" s="13" t="n">
        <v>22.4</v>
      </c>
      <c r="L106" s="13" t="n">
        <v>5.5</v>
      </c>
      <c r="M106" s="13" t="s">
        <v>304</v>
      </c>
      <c r="N106" s="13" t="n">
        <v>7.4</v>
      </c>
      <c r="O106" s="13" t="n">
        <v>387000</v>
      </c>
      <c r="P106" s="13" t="n">
        <v>800</v>
      </c>
    </row>
    <row r="107" customFormat="false" ht="15.5" hidden="false" customHeight="false" outlineLevel="0" collapsed="false">
      <c r="A107" s="4" t="s">
        <v>580</v>
      </c>
      <c r="B107" s="13" t="s">
        <v>606</v>
      </c>
      <c r="C107" s="13" t="s">
        <v>334</v>
      </c>
      <c r="D107" s="13" t="s">
        <v>209</v>
      </c>
      <c r="E107" s="13" t="s">
        <v>598</v>
      </c>
      <c r="F107" s="13" t="n">
        <v>44.6</v>
      </c>
      <c r="G107" s="13" t="s">
        <v>310</v>
      </c>
      <c r="H107" s="13" t="n">
        <v>48.2</v>
      </c>
      <c r="I107" s="13" t="n">
        <v>21</v>
      </c>
      <c r="J107" s="13" t="n">
        <v>18</v>
      </c>
      <c r="K107" s="13" t="n">
        <v>24.1</v>
      </c>
      <c r="L107" s="13" t="n">
        <v>8</v>
      </c>
      <c r="M107" s="13" t="s">
        <v>134</v>
      </c>
      <c r="N107" s="13" t="n">
        <v>9.9</v>
      </c>
      <c r="O107" s="13" t="n">
        <v>333000</v>
      </c>
      <c r="P107" s="13" t="n">
        <v>900</v>
      </c>
    </row>
    <row r="108" customFormat="false" ht="15.5" hidden="false" customHeight="false" outlineLevel="0" collapsed="false">
      <c r="A108" s="4" t="s">
        <v>580</v>
      </c>
      <c r="B108" s="13" t="s">
        <v>608</v>
      </c>
      <c r="C108" s="13" t="s">
        <v>503</v>
      </c>
      <c r="D108" s="13" t="s">
        <v>163</v>
      </c>
      <c r="E108" s="13" t="s">
        <v>318</v>
      </c>
      <c r="F108" s="13" t="n">
        <v>44.4</v>
      </c>
      <c r="G108" s="13" t="s">
        <v>354</v>
      </c>
      <c r="H108" s="13" t="n">
        <v>48.2</v>
      </c>
      <c r="I108" s="13" t="n">
        <v>24.7</v>
      </c>
      <c r="J108" s="13" t="n">
        <v>21.3</v>
      </c>
      <c r="K108" s="13" t="n">
        <v>28.1</v>
      </c>
      <c r="L108" s="13" t="n">
        <v>10.2</v>
      </c>
      <c r="M108" s="13" t="s">
        <v>559</v>
      </c>
      <c r="N108" s="13" t="n">
        <v>12.6</v>
      </c>
      <c r="O108" s="13" t="n">
        <v>346000</v>
      </c>
      <c r="P108" s="13" t="n">
        <v>900</v>
      </c>
    </row>
    <row r="109" customFormat="false" ht="15.5" hidden="false" customHeight="false" outlineLevel="0" collapsed="false">
      <c r="A109" s="4" t="s">
        <v>580</v>
      </c>
      <c r="B109" s="13" t="s">
        <v>611</v>
      </c>
      <c r="C109" s="13" t="s">
        <v>305</v>
      </c>
      <c r="D109" s="13" t="s">
        <v>306</v>
      </c>
      <c r="E109" s="13" t="s">
        <v>269</v>
      </c>
      <c r="F109" s="13" t="n">
        <v>37.8</v>
      </c>
      <c r="G109" s="13" t="s">
        <v>640</v>
      </c>
      <c r="H109" s="13" t="n">
        <v>41.1</v>
      </c>
      <c r="I109" s="13" t="n">
        <v>29.3</v>
      </c>
      <c r="J109" s="13" t="n">
        <v>26.1</v>
      </c>
      <c r="K109" s="13" t="n">
        <v>32.4</v>
      </c>
      <c r="L109" s="13" t="n">
        <v>12.5</v>
      </c>
      <c r="M109" s="13" t="s">
        <v>147</v>
      </c>
      <c r="N109" s="13" t="n">
        <v>14.7</v>
      </c>
      <c r="O109" s="13" t="n">
        <v>380000</v>
      </c>
      <c r="P109" s="13" t="n">
        <v>1300</v>
      </c>
    </row>
    <row r="110" customFormat="false" ht="15.5" hidden="false" customHeight="false" outlineLevel="0" collapsed="false">
      <c r="A110" s="4" t="s">
        <v>580</v>
      </c>
      <c r="B110" s="13" t="s">
        <v>614</v>
      </c>
      <c r="C110" s="13" t="s">
        <v>201</v>
      </c>
      <c r="D110" s="13" t="s">
        <v>192</v>
      </c>
      <c r="E110" s="13" t="s">
        <v>136</v>
      </c>
      <c r="F110" s="13" t="n">
        <v>37</v>
      </c>
      <c r="G110" s="13" t="s">
        <v>300</v>
      </c>
      <c r="H110" s="13" t="n">
        <v>40.2</v>
      </c>
      <c r="I110" s="13" t="n">
        <v>29.4</v>
      </c>
      <c r="J110" s="13" t="n">
        <v>26.5</v>
      </c>
      <c r="K110" s="13" t="n">
        <v>32.4</v>
      </c>
      <c r="L110" s="13" t="n">
        <v>10.6</v>
      </c>
      <c r="M110" s="13" t="s">
        <v>649</v>
      </c>
      <c r="N110" s="13" t="n">
        <v>12.5</v>
      </c>
      <c r="O110" s="13" t="n">
        <v>287000</v>
      </c>
      <c r="P110" s="13" t="n">
        <v>1300</v>
      </c>
    </row>
    <row r="111" customFormat="false" ht="15.5" hidden="false" customHeight="false" outlineLevel="0" collapsed="false">
      <c r="A111" s="4" t="s">
        <v>580</v>
      </c>
      <c r="B111" s="13" t="s">
        <v>616</v>
      </c>
      <c r="C111" s="13" t="s">
        <v>202</v>
      </c>
      <c r="D111" s="13" t="s">
        <v>248</v>
      </c>
      <c r="E111" s="13" t="s">
        <v>595</v>
      </c>
      <c r="F111" s="13" t="n">
        <v>40.4</v>
      </c>
      <c r="G111" s="13" t="s">
        <v>187</v>
      </c>
      <c r="H111" s="13" t="n">
        <v>43.8</v>
      </c>
      <c r="I111" s="13" t="n">
        <v>22.4</v>
      </c>
      <c r="J111" s="13" t="n">
        <v>19.5</v>
      </c>
      <c r="K111" s="13" t="n">
        <v>25.3</v>
      </c>
      <c r="L111" s="13" t="n">
        <v>8.5</v>
      </c>
      <c r="M111" s="13" t="s">
        <v>136</v>
      </c>
      <c r="N111" s="13" t="n">
        <v>10.5</v>
      </c>
      <c r="O111" s="13" t="n">
        <v>212000</v>
      </c>
      <c r="P111" s="13" t="n">
        <v>1000</v>
      </c>
    </row>
    <row r="112" customFormat="false" ht="15.5" hidden="false" customHeight="false" outlineLevel="0" collapsed="false">
      <c r="A112" s="4" t="s">
        <v>618</v>
      </c>
      <c r="B112" s="13" t="s">
        <v>619</v>
      </c>
      <c r="C112" s="13" t="s">
        <v>225</v>
      </c>
      <c r="D112" s="13" t="s">
        <v>339</v>
      </c>
      <c r="E112" s="13" t="s">
        <v>895</v>
      </c>
      <c r="F112" s="13" t="n">
        <v>49.7</v>
      </c>
      <c r="G112" s="13" t="s">
        <v>314</v>
      </c>
      <c r="H112" s="13" t="n">
        <v>54</v>
      </c>
      <c r="I112" s="13" t="n">
        <v>14.7</v>
      </c>
      <c r="J112" s="13" t="n">
        <v>11.6</v>
      </c>
      <c r="K112" s="13" t="n">
        <v>17.8</v>
      </c>
      <c r="L112" s="13" t="n">
        <v>5.6</v>
      </c>
      <c r="M112" s="13" t="s">
        <v>233</v>
      </c>
      <c r="N112" s="13" t="n">
        <v>7.3</v>
      </c>
      <c r="O112" s="13" t="n">
        <v>468000</v>
      </c>
      <c r="P112" s="13" t="n">
        <v>800</v>
      </c>
    </row>
    <row r="113" customFormat="false" ht="15.5" hidden="false" customHeight="false" outlineLevel="0" collapsed="false">
      <c r="A113" s="4" t="s">
        <v>618</v>
      </c>
      <c r="B113" s="13" t="s">
        <v>623</v>
      </c>
      <c r="C113" s="13" t="s">
        <v>161</v>
      </c>
      <c r="D113" s="13" t="s">
        <v>283</v>
      </c>
      <c r="E113" s="13" t="s">
        <v>433</v>
      </c>
      <c r="F113" s="13" t="n">
        <v>45.6</v>
      </c>
      <c r="G113" s="13" t="s">
        <v>444</v>
      </c>
      <c r="H113" s="13" t="n">
        <v>48.3</v>
      </c>
      <c r="I113" s="13" t="n">
        <v>19</v>
      </c>
      <c r="J113" s="13" t="n">
        <v>16.9</v>
      </c>
      <c r="K113" s="13" t="n">
        <v>21.1</v>
      </c>
      <c r="L113" s="13" t="n">
        <v>5.9</v>
      </c>
      <c r="M113" s="13" t="s">
        <v>180</v>
      </c>
      <c r="N113" s="13" t="n">
        <v>7.1</v>
      </c>
      <c r="O113" s="13" t="n">
        <v>809000</v>
      </c>
      <c r="P113" s="13" t="n">
        <v>1900</v>
      </c>
    </row>
    <row r="114" customFormat="false" ht="15.5" hidden="false" customHeight="false" outlineLevel="0" collapsed="false">
      <c r="A114" s="4" t="s">
        <v>618</v>
      </c>
      <c r="B114" s="13" t="s">
        <v>624</v>
      </c>
      <c r="C114" s="13" t="s">
        <v>159</v>
      </c>
      <c r="D114" s="13" t="s">
        <v>202</v>
      </c>
      <c r="E114" s="13" t="s">
        <v>435</v>
      </c>
      <c r="F114" s="13" t="n">
        <v>45.6</v>
      </c>
      <c r="G114" s="13" t="s">
        <v>1020</v>
      </c>
      <c r="H114" s="13" t="n">
        <v>48.1</v>
      </c>
      <c r="I114" s="13" t="n">
        <v>20.3</v>
      </c>
      <c r="J114" s="13" t="n">
        <v>18.2</v>
      </c>
      <c r="K114" s="13" t="n">
        <v>22.3</v>
      </c>
      <c r="L114" s="13" t="n">
        <v>7.6</v>
      </c>
      <c r="M114" s="13" t="s">
        <v>202</v>
      </c>
      <c r="N114" s="13" t="n">
        <v>8.9</v>
      </c>
      <c r="O114" s="13" t="n">
        <v>685000</v>
      </c>
      <c r="P114" s="13" t="n">
        <v>2100</v>
      </c>
    </row>
    <row r="115" customFormat="false" ht="15.5" hidden="false" customHeight="false" outlineLevel="0" collapsed="false">
      <c r="A115" s="4" t="s">
        <v>618</v>
      </c>
      <c r="B115" s="13" t="s">
        <v>626</v>
      </c>
      <c r="C115" s="13" t="s">
        <v>412</v>
      </c>
      <c r="D115" s="13" t="s">
        <v>152</v>
      </c>
      <c r="E115" s="13" t="s">
        <v>202</v>
      </c>
      <c r="F115" s="13" t="n">
        <v>44.8</v>
      </c>
      <c r="G115" s="13" t="s">
        <v>661</v>
      </c>
      <c r="H115" s="13" t="n">
        <v>47.4</v>
      </c>
      <c r="I115" s="13" t="n">
        <v>23.6</v>
      </c>
      <c r="J115" s="13" t="n">
        <v>21.3</v>
      </c>
      <c r="K115" s="13" t="n">
        <v>25.9</v>
      </c>
      <c r="L115" s="13" t="n">
        <v>9.3</v>
      </c>
      <c r="M115" s="13" t="s">
        <v>559</v>
      </c>
      <c r="N115" s="13" t="n">
        <v>10.9</v>
      </c>
      <c r="O115" s="13" t="n">
        <v>715000</v>
      </c>
      <c r="P115" s="13" t="n">
        <v>2000</v>
      </c>
    </row>
    <row r="116" customFormat="false" ht="15.5" hidden="false" customHeight="false" outlineLevel="0" collapsed="false">
      <c r="A116" s="4" t="s">
        <v>618</v>
      </c>
      <c r="B116" s="13" t="s">
        <v>628</v>
      </c>
      <c r="C116" s="13" t="s">
        <v>305</v>
      </c>
      <c r="D116" s="13" t="s">
        <v>503</v>
      </c>
      <c r="E116" s="13" t="s">
        <v>168</v>
      </c>
      <c r="F116" s="13" t="n">
        <v>39.4</v>
      </c>
      <c r="G116" s="13" t="s">
        <v>366</v>
      </c>
      <c r="H116" s="13" t="n">
        <v>41.6</v>
      </c>
      <c r="I116" s="13" t="n">
        <v>25.6</v>
      </c>
      <c r="J116" s="13" t="n">
        <v>23.6</v>
      </c>
      <c r="K116" s="13" t="n">
        <v>27.7</v>
      </c>
      <c r="L116" s="13" t="n">
        <v>11.2</v>
      </c>
      <c r="M116" s="13" t="s">
        <v>357</v>
      </c>
      <c r="N116" s="13" t="n">
        <v>12.6</v>
      </c>
      <c r="O116" s="13" t="n">
        <v>782000</v>
      </c>
      <c r="P116" s="13" t="n">
        <v>2700</v>
      </c>
    </row>
    <row r="117" customFormat="false" ht="15.5" hidden="false" customHeight="false" outlineLevel="0" collapsed="false">
      <c r="A117" s="4" t="s">
        <v>618</v>
      </c>
      <c r="B117" s="13" t="s">
        <v>630</v>
      </c>
      <c r="C117" s="13" t="s">
        <v>412</v>
      </c>
      <c r="D117" s="13" t="s">
        <v>398</v>
      </c>
      <c r="E117" s="13" t="s">
        <v>241</v>
      </c>
      <c r="F117" s="13" t="n">
        <v>38.9</v>
      </c>
      <c r="G117" s="13" t="s">
        <v>1025</v>
      </c>
      <c r="H117" s="13" t="n">
        <v>41</v>
      </c>
      <c r="I117" s="13" t="n">
        <v>26.4</v>
      </c>
      <c r="J117" s="13" t="n">
        <v>24.5</v>
      </c>
      <c r="K117" s="13" t="n">
        <v>28.4</v>
      </c>
      <c r="L117" s="13" t="n">
        <v>10</v>
      </c>
      <c r="M117" s="13" t="s">
        <v>649</v>
      </c>
      <c r="N117" s="13" t="n">
        <v>11.3</v>
      </c>
      <c r="O117" s="13" t="n">
        <v>599000</v>
      </c>
      <c r="P117" s="13" t="n">
        <v>2800</v>
      </c>
    </row>
    <row r="118" customFormat="false" ht="15.5" hidden="false" customHeight="false" outlineLevel="0" collapsed="false">
      <c r="A118" s="4" t="s">
        <v>618</v>
      </c>
      <c r="B118" s="13" t="s">
        <v>633</v>
      </c>
      <c r="C118" s="13" t="s">
        <v>375</v>
      </c>
      <c r="D118" s="13" t="s">
        <v>241</v>
      </c>
      <c r="E118" s="13" t="s">
        <v>344</v>
      </c>
      <c r="F118" s="13" t="n">
        <v>40.4</v>
      </c>
      <c r="G118" s="13" t="s">
        <v>289</v>
      </c>
      <c r="H118" s="13" t="n">
        <v>42.6</v>
      </c>
      <c r="I118" s="13" t="n">
        <v>19.3</v>
      </c>
      <c r="J118" s="13" t="n">
        <v>17.6</v>
      </c>
      <c r="K118" s="13" t="n">
        <v>21.1</v>
      </c>
      <c r="L118" s="13" t="n">
        <v>7.7</v>
      </c>
      <c r="M118" s="13" t="s">
        <v>168</v>
      </c>
      <c r="N118" s="13" t="n">
        <v>9</v>
      </c>
      <c r="O118" s="13" t="n">
        <v>498000</v>
      </c>
      <c r="P118" s="13" t="n">
        <v>2500</v>
      </c>
    </row>
    <row r="119" customFormat="false" ht="29" hidden="false" customHeight="false" outlineLevel="0" collapsed="false">
      <c r="A119" s="4" t="s">
        <v>637</v>
      </c>
      <c r="B119" s="13" t="s">
        <v>638</v>
      </c>
      <c r="C119" s="13" t="s">
        <v>559</v>
      </c>
      <c r="D119" s="13" t="s">
        <v>269</v>
      </c>
      <c r="E119" s="13" t="s">
        <v>217</v>
      </c>
      <c r="F119" s="13" t="n">
        <v>44.6</v>
      </c>
      <c r="G119" s="13" t="s">
        <v>1108</v>
      </c>
      <c r="H119" s="13" t="n">
        <v>46.5</v>
      </c>
      <c r="I119" s="13" t="n">
        <v>19.8</v>
      </c>
      <c r="J119" s="13" t="n">
        <v>18.4</v>
      </c>
      <c r="K119" s="13" t="n">
        <v>21.3</v>
      </c>
      <c r="L119" s="13" t="n">
        <v>7.7</v>
      </c>
      <c r="M119" s="13" t="s">
        <v>269</v>
      </c>
      <c r="N119" s="13" t="n">
        <v>8.6</v>
      </c>
      <c r="O119" s="13" t="n">
        <v>1656000</v>
      </c>
      <c r="P119" s="13" t="n">
        <v>4700</v>
      </c>
    </row>
    <row r="120" customFormat="false" ht="29" hidden="false" customHeight="false" outlineLevel="0" collapsed="false">
      <c r="A120" s="4" t="s">
        <v>637</v>
      </c>
      <c r="B120" s="13" t="s">
        <v>643</v>
      </c>
      <c r="C120" s="13" t="s">
        <v>134</v>
      </c>
      <c r="D120" s="13" t="s">
        <v>305</v>
      </c>
      <c r="E120" s="13" t="s">
        <v>339</v>
      </c>
      <c r="F120" s="13" t="n">
        <v>43.1</v>
      </c>
      <c r="G120" s="13" t="s">
        <v>381</v>
      </c>
      <c r="H120" s="13" t="n">
        <v>44.5</v>
      </c>
      <c r="I120" s="13" t="n">
        <v>23.1</v>
      </c>
      <c r="J120" s="13" t="n">
        <v>21.8</v>
      </c>
      <c r="K120" s="13" t="n">
        <v>24.3</v>
      </c>
      <c r="L120" s="13" t="n">
        <v>8.7</v>
      </c>
      <c r="M120" s="13" t="s">
        <v>595</v>
      </c>
      <c r="N120" s="13" t="n">
        <v>9.6</v>
      </c>
      <c r="O120" s="13" t="n">
        <v>2156000</v>
      </c>
      <c r="P120" s="13" t="n">
        <v>6100</v>
      </c>
    </row>
    <row r="121" customFormat="false" ht="15.5" hidden="false" customHeight="false" outlineLevel="0" collapsed="false">
      <c r="A121" s="4" t="s">
        <v>637</v>
      </c>
      <c r="B121" s="13" t="s">
        <v>645</v>
      </c>
      <c r="C121" s="13" t="s">
        <v>160</v>
      </c>
      <c r="D121" s="13" t="s">
        <v>152</v>
      </c>
      <c r="E121" s="13" t="s">
        <v>225</v>
      </c>
      <c r="F121" s="13" t="n">
        <v>46.2</v>
      </c>
      <c r="G121" s="13" t="s">
        <v>548</v>
      </c>
      <c r="H121" s="13" t="n">
        <v>52.3</v>
      </c>
      <c r="I121" s="13" t="n">
        <v>23.5</v>
      </c>
      <c r="J121" s="13" t="n">
        <v>18.5</v>
      </c>
      <c r="K121" s="13" t="n">
        <v>28.5</v>
      </c>
      <c r="L121" s="13" t="n">
        <v>7.8</v>
      </c>
      <c r="M121" s="13" t="s">
        <v>180</v>
      </c>
      <c r="N121" s="13" t="n">
        <v>11.1</v>
      </c>
      <c r="O121" s="13" t="n">
        <v>89000</v>
      </c>
      <c r="P121" s="13" t="n">
        <v>400</v>
      </c>
    </row>
    <row r="122" customFormat="false" ht="29" hidden="false" customHeight="false" outlineLevel="0" collapsed="false">
      <c r="A122" s="4" t="s">
        <v>637</v>
      </c>
      <c r="B122" s="13" t="s">
        <v>647</v>
      </c>
      <c r="C122" s="13" t="s">
        <v>202</v>
      </c>
      <c r="D122" s="13" t="s">
        <v>261</v>
      </c>
      <c r="E122" s="13" t="s">
        <v>159</v>
      </c>
      <c r="F122" s="13" t="n">
        <v>42</v>
      </c>
      <c r="G122" s="13" t="s">
        <v>575</v>
      </c>
      <c r="H122" s="13" t="n">
        <v>44.9</v>
      </c>
      <c r="I122" s="13" t="n">
        <v>23.9</v>
      </c>
      <c r="J122" s="13" t="n">
        <v>21.4</v>
      </c>
      <c r="K122" s="13" t="n">
        <v>26.3</v>
      </c>
      <c r="L122" s="13" t="n">
        <v>9.9</v>
      </c>
      <c r="M122" s="13" t="s">
        <v>334</v>
      </c>
      <c r="N122" s="13" t="n">
        <v>11.7</v>
      </c>
      <c r="O122" s="13" t="n">
        <v>343000</v>
      </c>
      <c r="P122" s="13" t="n">
        <v>1600</v>
      </c>
    </row>
    <row r="123" customFormat="false" ht="29" hidden="false" customHeight="false" outlineLevel="0" collapsed="false">
      <c r="A123" s="4" t="s">
        <v>637</v>
      </c>
      <c r="B123" s="13" t="s">
        <v>650</v>
      </c>
      <c r="C123" s="13" t="s">
        <v>242</v>
      </c>
      <c r="D123" s="13" t="s">
        <v>241</v>
      </c>
      <c r="E123" s="13" t="s">
        <v>148</v>
      </c>
      <c r="F123" s="13" t="n">
        <v>39.8</v>
      </c>
      <c r="G123" s="13" t="s">
        <v>366</v>
      </c>
      <c r="H123" s="13" t="n">
        <v>42.4</v>
      </c>
      <c r="I123" s="13" t="n">
        <v>18.4</v>
      </c>
      <c r="J123" s="13" t="n">
        <v>16.4</v>
      </c>
      <c r="K123" s="13" t="n">
        <v>20.5</v>
      </c>
      <c r="L123" s="13" t="n">
        <v>6.9</v>
      </c>
      <c r="M123" s="13" t="s">
        <v>169</v>
      </c>
      <c r="N123" s="13" t="n">
        <v>8.2</v>
      </c>
      <c r="O123" s="13" t="n">
        <v>313000</v>
      </c>
      <c r="P123" s="13" t="n">
        <v>1900</v>
      </c>
    </row>
    <row r="124" customFormat="false" ht="29" hidden="false" customHeight="false" outlineLevel="0" collapsed="false">
      <c r="A124" s="4" t="s">
        <v>653</v>
      </c>
      <c r="B124" s="13" t="s">
        <v>654</v>
      </c>
      <c r="C124" s="13" t="s">
        <v>446</v>
      </c>
      <c r="D124" s="13" t="s">
        <v>398</v>
      </c>
      <c r="E124" s="13" t="s">
        <v>168</v>
      </c>
      <c r="F124" s="13" t="n">
        <v>41.1</v>
      </c>
      <c r="G124" s="13" t="s">
        <v>372</v>
      </c>
      <c r="H124" s="13" t="n">
        <v>43.4</v>
      </c>
      <c r="I124" s="13" t="n">
        <v>21.5</v>
      </c>
      <c r="J124" s="13" t="n">
        <v>19.5</v>
      </c>
      <c r="K124" s="13" t="n">
        <v>23.5</v>
      </c>
      <c r="L124" s="13" t="n">
        <v>11.2</v>
      </c>
      <c r="M124" s="13" t="s">
        <v>357</v>
      </c>
      <c r="N124" s="13" t="n">
        <v>12.6</v>
      </c>
      <c r="O124" s="13" t="n">
        <v>837000</v>
      </c>
      <c r="P124" s="13" t="n">
        <v>2700</v>
      </c>
    </row>
    <row r="125" customFormat="false" ht="29" hidden="false" customHeight="false" outlineLevel="0" collapsed="false">
      <c r="A125" s="4" t="s">
        <v>653</v>
      </c>
      <c r="B125" s="13" t="s">
        <v>658</v>
      </c>
      <c r="C125" s="13" t="s">
        <v>210</v>
      </c>
      <c r="D125" s="13" t="s">
        <v>209</v>
      </c>
      <c r="E125" s="13" t="s">
        <v>649</v>
      </c>
      <c r="F125" s="13" t="n">
        <v>42.6</v>
      </c>
      <c r="G125" s="13" t="s">
        <v>302</v>
      </c>
      <c r="H125" s="13" t="n">
        <v>45.3</v>
      </c>
      <c r="I125" s="13" t="n">
        <v>21.9</v>
      </c>
      <c r="J125" s="13" t="n">
        <v>19.7</v>
      </c>
      <c r="K125" s="13" t="n">
        <v>24.1</v>
      </c>
      <c r="L125" s="13" t="n">
        <v>7.9</v>
      </c>
      <c r="M125" s="13" t="s">
        <v>249</v>
      </c>
      <c r="N125" s="13" t="n">
        <v>9.2</v>
      </c>
      <c r="O125" s="13" t="n">
        <v>750000</v>
      </c>
      <c r="P125" s="13" t="n">
        <v>2200</v>
      </c>
    </row>
    <row r="126" customFormat="false" ht="29" hidden="false" customHeight="false" outlineLevel="0" collapsed="false">
      <c r="A126" s="4" t="s">
        <v>653</v>
      </c>
      <c r="B126" s="13" t="s">
        <v>659</v>
      </c>
      <c r="C126" s="13" t="s">
        <v>470</v>
      </c>
      <c r="D126" s="13" t="s">
        <v>340</v>
      </c>
      <c r="E126" s="13" t="s">
        <v>649</v>
      </c>
      <c r="F126" s="13" t="n">
        <v>44.9</v>
      </c>
      <c r="G126" s="13" t="s">
        <v>177</v>
      </c>
      <c r="H126" s="13" t="n">
        <v>47.9</v>
      </c>
      <c r="I126" s="13" t="n">
        <v>24.8</v>
      </c>
      <c r="J126" s="13" t="n">
        <v>22.3</v>
      </c>
      <c r="K126" s="13" t="n">
        <v>27.3</v>
      </c>
      <c r="L126" s="13" t="n">
        <v>9.6</v>
      </c>
      <c r="M126" s="13" t="s">
        <v>559</v>
      </c>
      <c r="N126" s="13" t="n">
        <v>11.3</v>
      </c>
      <c r="O126" s="13" t="n">
        <v>566000</v>
      </c>
      <c r="P126" s="13" t="n">
        <v>1700</v>
      </c>
    </row>
    <row r="127" customFormat="false" ht="29" hidden="false" customHeight="false" outlineLevel="0" collapsed="false">
      <c r="A127" s="4" t="s">
        <v>653</v>
      </c>
      <c r="B127" s="13" t="s">
        <v>660</v>
      </c>
      <c r="C127" s="13" t="s">
        <v>339</v>
      </c>
      <c r="D127" s="13" t="s">
        <v>209</v>
      </c>
      <c r="E127" s="13" t="s">
        <v>559</v>
      </c>
      <c r="F127" s="13" t="n">
        <v>46.3</v>
      </c>
      <c r="G127" s="13" t="s">
        <v>461</v>
      </c>
      <c r="H127" s="13" t="n">
        <v>48</v>
      </c>
      <c r="I127" s="13" t="n">
        <v>21.8</v>
      </c>
      <c r="J127" s="13" t="n">
        <v>20.5</v>
      </c>
      <c r="K127" s="13" t="n">
        <v>23.2</v>
      </c>
      <c r="L127" s="13" t="n">
        <v>5.8</v>
      </c>
      <c r="M127" s="13" t="s">
        <v>573</v>
      </c>
      <c r="N127" s="13" t="n">
        <v>6.6</v>
      </c>
      <c r="O127" s="13" t="n">
        <v>1669000</v>
      </c>
      <c r="P127" s="13" t="n">
        <v>5100</v>
      </c>
    </row>
    <row r="128" customFormat="false" ht="15.5" hidden="false" customHeight="false" outlineLevel="0" collapsed="false">
      <c r="A128" s="4" t="s">
        <v>653</v>
      </c>
      <c r="B128" s="13" t="s">
        <v>663</v>
      </c>
      <c r="C128" s="13" t="s">
        <v>241</v>
      </c>
      <c r="D128" s="13" t="s">
        <v>306</v>
      </c>
      <c r="E128" s="13" t="s">
        <v>344</v>
      </c>
      <c r="F128" s="13" t="n">
        <v>47.8</v>
      </c>
      <c r="G128" s="13" t="s">
        <v>1039</v>
      </c>
      <c r="H128" s="13" t="n">
        <v>51.8</v>
      </c>
      <c r="I128" s="13" t="n">
        <v>16.5</v>
      </c>
      <c r="J128" s="13" t="n">
        <v>13.7</v>
      </c>
      <c r="K128" s="13" t="n">
        <v>19.3</v>
      </c>
      <c r="L128" s="13" t="n">
        <v>6.3</v>
      </c>
      <c r="M128" s="13" t="s">
        <v>323</v>
      </c>
      <c r="N128" s="13" t="n">
        <v>8.2</v>
      </c>
      <c r="O128" s="13" t="n">
        <v>202000</v>
      </c>
      <c r="P128" s="13" t="n">
        <v>900</v>
      </c>
    </row>
    <row r="129" customFormat="false" ht="15.5" hidden="false" customHeight="false" outlineLevel="0" collapsed="false">
      <c r="A129" s="4" t="s">
        <v>653</v>
      </c>
      <c r="B129" s="13" t="s">
        <v>664</v>
      </c>
      <c r="C129" s="13" t="s">
        <v>383</v>
      </c>
      <c r="D129" s="13" t="s">
        <v>269</v>
      </c>
      <c r="E129" s="13" t="s">
        <v>476</v>
      </c>
      <c r="F129" s="13" t="n">
        <v>35.2</v>
      </c>
      <c r="G129" s="13" t="s">
        <v>610</v>
      </c>
      <c r="H129" s="13" t="n">
        <v>37.9</v>
      </c>
      <c r="I129" s="13" t="n">
        <v>20.1</v>
      </c>
      <c r="J129" s="13" t="n">
        <v>17.9</v>
      </c>
      <c r="K129" s="13" t="n">
        <v>22.2</v>
      </c>
      <c r="L129" s="13" t="n">
        <v>11.7</v>
      </c>
      <c r="M129" s="13" t="s">
        <v>374</v>
      </c>
      <c r="N129" s="13" t="n">
        <v>13.5</v>
      </c>
      <c r="O129" s="13" t="n">
        <v>505000</v>
      </c>
      <c r="P129" s="13" t="n">
        <v>2100</v>
      </c>
    </row>
    <row r="130" customFormat="false" ht="15.5" hidden="false" customHeight="false" outlineLevel="0" collapsed="false">
      <c r="A130" s="4" t="s">
        <v>665</v>
      </c>
      <c r="B130" s="13" t="s">
        <v>666</v>
      </c>
      <c r="C130" s="13" t="s">
        <v>209</v>
      </c>
      <c r="D130" s="13" t="s">
        <v>446</v>
      </c>
      <c r="E130" s="13" t="s">
        <v>249</v>
      </c>
      <c r="F130" s="13" t="n">
        <v>39.8</v>
      </c>
      <c r="G130" s="13" t="s">
        <v>1073</v>
      </c>
      <c r="H130" s="13" t="n">
        <v>41.3</v>
      </c>
      <c r="I130" s="13" t="n">
        <v>22.4</v>
      </c>
      <c r="J130" s="13" t="n">
        <v>21.2</v>
      </c>
      <c r="K130" s="13" t="n">
        <v>23.6</v>
      </c>
      <c r="L130" s="13" t="n">
        <v>10.1</v>
      </c>
      <c r="M130" s="13" t="s">
        <v>543</v>
      </c>
      <c r="N130" s="13" t="n">
        <v>10.9</v>
      </c>
      <c r="O130" s="13" t="n">
        <v>1805000</v>
      </c>
      <c r="P130" s="13" t="n">
        <v>7200</v>
      </c>
    </row>
    <row r="131" customFormat="false" ht="15.5" hidden="false" customHeight="false" outlineLevel="0" collapsed="false">
      <c r="A131" s="4" t="s">
        <v>665</v>
      </c>
      <c r="B131" s="13" t="s">
        <v>668</v>
      </c>
      <c r="C131" s="13" t="s">
        <v>210</v>
      </c>
      <c r="D131" s="13" t="s">
        <v>160</v>
      </c>
      <c r="E131" s="13" t="s">
        <v>416</v>
      </c>
      <c r="F131" s="13" t="n">
        <v>45.8</v>
      </c>
      <c r="G131" s="13" t="s">
        <v>1022</v>
      </c>
      <c r="H131" s="13" t="n">
        <v>47.2</v>
      </c>
      <c r="I131" s="13" t="n">
        <v>21.3</v>
      </c>
      <c r="J131" s="13" t="n">
        <v>20.2</v>
      </c>
      <c r="K131" s="13" t="n">
        <v>22.5</v>
      </c>
      <c r="L131" s="13" t="n">
        <v>7.1</v>
      </c>
      <c r="M131" s="13" t="s">
        <v>168</v>
      </c>
      <c r="N131" s="13" t="n">
        <v>7.8</v>
      </c>
      <c r="O131" s="13" t="n">
        <v>2690000</v>
      </c>
      <c r="P131" s="13" t="n">
        <v>7300</v>
      </c>
    </row>
    <row r="132" customFormat="false" ht="15.5" hidden="false" customHeight="false" outlineLevel="0" collapsed="false">
      <c r="A132" s="4" t="s">
        <v>665</v>
      </c>
      <c r="B132" s="13" t="s">
        <v>670</v>
      </c>
      <c r="C132" s="13" t="s">
        <v>424</v>
      </c>
      <c r="D132" s="13" t="s">
        <v>151</v>
      </c>
      <c r="E132" s="13" t="s">
        <v>564</v>
      </c>
      <c r="F132" s="13" t="n">
        <v>41.6</v>
      </c>
      <c r="G132" s="13" t="s">
        <v>313</v>
      </c>
      <c r="H132" s="13" t="n">
        <v>51.4</v>
      </c>
      <c r="I132" s="13" t="n">
        <v>12.7</v>
      </c>
      <c r="J132" s="13" t="n">
        <v>6.2</v>
      </c>
      <c r="K132" s="13" t="n">
        <v>19.1</v>
      </c>
      <c r="L132" s="13" t="n">
        <v>9.7</v>
      </c>
      <c r="M132" s="13" t="s">
        <v>503</v>
      </c>
      <c r="N132" s="13" t="n">
        <v>14.9</v>
      </c>
      <c r="O132" s="13" t="n">
        <v>61000</v>
      </c>
      <c r="P132" s="13" t="n">
        <v>200</v>
      </c>
    </row>
    <row r="133" customFormat="false" ht="29" hidden="false" customHeight="false" outlineLevel="0" collapsed="false">
      <c r="A133" s="4" t="s">
        <v>671</v>
      </c>
      <c r="B133" s="13" t="s">
        <v>672</v>
      </c>
      <c r="C133" s="13" t="s">
        <v>269</v>
      </c>
      <c r="D133" s="13" t="s">
        <v>202</v>
      </c>
      <c r="E133" s="13" t="s">
        <v>375</v>
      </c>
      <c r="F133" s="13" t="n">
        <v>43.4</v>
      </c>
      <c r="G133" s="13" t="s">
        <v>456</v>
      </c>
      <c r="H133" s="13" t="n">
        <v>44.4</v>
      </c>
      <c r="I133" s="13" t="n">
        <v>21.6</v>
      </c>
      <c r="J133" s="13" t="n">
        <v>20.8</v>
      </c>
      <c r="K133" s="13" t="n">
        <v>22.5</v>
      </c>
      <c r="L133" s="13" t="n">
        <v>8.2</v>
      </c>
      <c r="M133" s="13" t="s">
        <v>242</v>
      </c>
      <c r="N133" s="13" t="n">
        <v>8.8</v>
      </c>
      <c r="O133" s="13" t="n">
        <v>4387000</v>
      </c>
      <c r="P133" s="13" t="n">
        <v>14100</v>
      </c>
    </row>
    <row r="134" customFormat="false" ht="29" hidden="false" customHeight="false" outlineLevel="0" collapsed="false">
      <c r="A134" s="4" t="s">
        <v>671</v>
      </c>
      <c r="B134" s="13" t="s">
        <v>673</v>
      </c>
      <c r="C134" s="13" t="s">
        <v>416</v>
      </c>
      <c r="D134" s="13" t="s">
        <v>412</v>
      </c>
      <c r="E134" s="13" t="s">
        <v>591</v>
      </c>
      <c r="F134" s="13" t="n">
        <v>42.5</v>
      </c>
      <c r="G134" s="13" t="s">
        <v>622</v>
      </c>
      <c r="H134" s="13" t="n">
        <v>47.3</v>
      </c>
      <c r="I134" s="13" t="n">
        <v>21.6</v>
      </c>
      <c r="J134" s="13" t="n">
        <v>17.6</v>
      </c>
      <c r="K134" s="13" t="n">
        <v>25.5</v>
      </c>
      <c r="L134" s="13" t="n">
        <v>10.2</v>
      </c>
      <c r="M134" s="13" t="s">
        <v>375</v>
      </c>
      <c r="N134" s="13" t="n">
        <v>13</v>
      </c>
      <c r="O134" s="13" t="n">
        <v>168000</v>
      </c>
      <c r="P134" s="13" t="n">
        <v>600</v>
      </c>
    </row>
    <row r="135" customFormat="false" ht="29" hidden="false" customHeight="false" outlineLevel="0" collapsed="false">
      <c r="A135" s="4" t="s">
        <v>674</v>
      </c>
      <c r="B135" s="13" t="s">
        <v>675</v>
      </c>
      <c r="C135" s="13" t="s">
        <v>283</v>
      </c>
      <c r="D135" s="13" t="s">
        <v>168</v>
      </c>
      <c r="E135" s="13" t="s">
        <v>242</v>
      </c>
      <c r="F135" s="13" t="n">
        <v>45.4</v>
      </c>
      <c r="G135" s="13" t="s">
        <v>1035</v>
      </c>
      <c r="H135" s="13" t="n">
        <v>46.6</v>
      </c>
      <c r="I135" s="13" t="n">
        <v>20.6</v>
      </c>
      <c r="J135" s="13" t="n">
        <v>19.6</v>
      </c>
      <c r="K135" s="13" t="n">
        <v>21.6</v>
      </c>
      <c r="L135" s="13" t="n">
        <v>7</v>
      </c>
      <c r="M135" s="13" t="s">
        <v>168</v>
      </c>
      <c r="N135" s="13" t="n">
        <v>7.6</v>
      </c>
      <c r="O135" s="13" t="n">
        <v>3379000</v>
      </c>
      <c r="P135" s="13" t="n">
        <v>10100</v>
      </c>
    </row>
    <row r="136" customFormat="false" ht="29" hidden="false" customHeight="false" outlineLevel="0" collapsed="false">
      <c r="A136" s="4" t="s">
        <v>674</v>
      </c>
      <c r="B136" s="13" t="s">
        <v>677</v>
      </c>
      <c r="C136" s="13" t="s">
        <v>168</v>
      </c>
      <c r="D136" s="13" t="s">
        <v>305</v>
      </c>
      <c r="E136" s="13" t="s">
        <v>375</v>
      </c>
      <c r="F136" s="13" t="n">
        <v>37.5</v>
      </c>
      <c r="G136" s="13" t="s">
        <v>452</v>
      </c>
      <c r="H136" s="13" t="n">
        <v>39.3</v>
      </c>
      <c r="I136" s="13" t="n">
        <v>24.6</v>
      </c>
      <c r="J136" s="13" t="n">
        <v>23.1</v>
      </c>
      <c r="K136" s="13" t="n">
        <v>26.2</v>
      </c>
      <c r="L136" s="13" t="n">
        <v>12.1</v>
      </c>
      <c r="M136" s="13" t="s">
        <v>554</v>
      </c>
      <c r="N136" s="13" t="n">
        <v>13.3</v>
      </c>
      <c r="O136" s="13" t="n">
        <v>1177000</v>
      </c>
      <c r="P136" s="13" t="n">
        <v>4600</v>
      </c>
    </row>
    <row r="137" customFormat="false" ht="15.5" hidden="false" customHeight="false" outlineLevel="0" collapsed="false">
      <c r="A137" s="4" t="s">
        <v>680</v>
      </c>
      <c r="B137" s="13" t="s">
        <v>681</v>
      </c>
      <c r="C137" s="13" t="s">
        <v>470</v>
      </c>
      <c r="D137" s="13" t="s">
        <v>136</v>
      </c>
      <c r="E137" s="13" t="s">
        <v>242</v>
      </c>
      <c r="F137" s="13" t="n">
        <v>43.6</v>
      </c>
      <c r="G137" s="13" t="s">
        <v>1141</v>
      </c>
      <c r="H137" s="13" t="n">
        <v>44.7</v>
      </c>
      <c r="I137" s="13" t="n">
        <v>21.4</v>
      </c>
      <c r="J137" s="13" t="n">
        <v>20.5</v>
      </c>
      <c r="K137" s="13" t="n">
        <v>22.3</v>
      </c>
      <c r="L137" s="13" t="n">
        <v>7.9</v>
      </c>
      <c r="M137" s="13" t="s">
        <v>375</v>
      </c>
      <c r="N137" s="13" t="n">
        <v>8.4</v>
      </c>
      <c r="O137" s="13" t="n">
        <v>3985000</v>
      </c>
      <c r="P137" s="13" t="n">
        <v>12700</v>
      </c>
    </row>
    <row r="138" customFormat="false" ht="15.5" hidden="false" customHeight="false" outlineLevel="0" collapsed="false">
      <c r="A138" s="4" t="s">
        <v>680</v>
      </c>
      <c r="B138" s="13" t="s">
        <v>682</v>
      </c>
      <c r="C138" s="13" t="s">
        <v>305</v>
      </c>
      <c r="D138" s="13" t="s">
        <v>152</v>
      </c>
      <c r="E138" s="13" t="s">
        <v>249</v>
      </c>
      <c r="F138" s="13" t="n">
        <v>41.7</v>
      </c>
      <c r="G138" s="13" t="s">
        <v>513</v>
      </c>
      <c r="H138" s="13" t="n">
        <v>44.5</v>
      </c>
      <c r="I138" s="13" t="n">
        <v>23.1</v>
      </c>
      <c r="J138" s="13" t="n">
        <v>20.7</v>
      </c>
      <c r="K138" s="13" t="n">
        <v>25.4</v>
      </c>
      <c r="L138" s="13" t="n">
        <v>11.2</v>
      </c>
      <c r="M138" s="13" t="s">
        <v>632</v>
      </c>
      <c r="N138" s="13" t="n">
        <v>12.9</v>
      </c>
      <c r="O138" s="13" t="n">
        <v>570000</v>
      </c>
      <c r="P138" s="13" t="n">
        <v>2000</v>
      </c>
    </row>
    <row r="139" customFormat="false" ht="15.5" hidden="false" customHeight="false" outlineLevel="0" collapsed="false">
      <c r="A139" s="4" t="s">
        <v>686</v>
      </c>
      <c r="B139" s="13" t="s">
        <v>687</v>
      </c>
      <c r="C139" s="13" t="s">
        <v>339</v>
      </c>
      <c r="D139" s="13" t="s">
        <v>202</v>
      </c>
      <c r="E139" s="13" t="s">
        <v>210</v>
      </c>
      <c r="F139" s="13" t="n">
        <v>43.5</v>
      </c>
      <c r="G139" s="13" t="s">
        <v>456</v>
      </c>
      <c r="H139" s="13" t="n">
        <v>44.6</v>
      </c>
      <c r="I139" s="13" t="n">
        <v>20.5</v>
      </c>
      <c r="J139" s="13" t="n">
        <v>19.6</v>
      </c>
      <c r="K139" s="13" t="n">
        <v>21.4</v>
      </c>
      <c r="L139" s="13" t="n">
        <v>8</v>
      </c>
      <c r="M139" s="13" t="s">
        <v>210</v>
      </c>
      <c r="N139" s="13" t="n">
        <v>8.6</v>
      </c>
      <c r="O139" s="13" t="n">
        <v>3780000</v>
      </c>
      <c r="P139" s="13" t="n">
        <v>12300</v>
      </c>
    </row>
    <row r="140" customFormat="false" ht="15.5" hidden="false" customHeight="false" outlineLevel="0" collapsed="false">
      <c r="A140" s="4" t="s">
        <v>686</v>
      </c>
      <c r="B140" s="13" t="s">
        <v>688</v>
      </c>
      <c r="C140" s="13" t="s">
        <v>339</v>
      </c>
      <c r="D140" s="13" t="s">
        <v>340</v>
      </c>
      <c r="E140" s="13" t="s">
        <v>334</v>
      </c>
      <c r="F140" s="13" t="n">
        <v>42.6</v>
      </c>
      <c r="G140" s="13" t="s">
        <v>230</v>
      </c>
      <c r="H140" s="13" t="n">
        <v>45</v>
      </c>
      <c r="I140" s="13" t="n">
        <v>27</v>
      </c>
      <c r="J140" s="13" t="n">
        <v>24.8</v>
      </c>
      <c r="K140" s="13" t="n">
        <v>29.1</v>
      </c>
      <c r="L140" s="13" t="n">
        <v>9.7</v>
      </c>
      <c r="M140" s="13" t="s">
        <v>383</v>
      </c>
      <c r="N140" s="13" t="n">
        <v>11.2</v>
      </c>
      <c r="O140" s="13" t="n">
        <v>776000</v>
      </c>
      <c r="P140" s="13" t="n">
        <v>2400</v>
      </c>
    </row>
    <row r="141" customFormat="false" ht="29" hidden="false" customHeight="false" outlineLevel="0" collapsed="false">
      <c r="A141" s="4" t="s">
        <v>991</v>
      </c>
      <c r="B141" s="13" t="s">
        <v>992</v>
      </c>
      <c r="C141" s="13" t="s">
        <v>350</v>
      </c>
      <c r="D141" s="13" t="s">
        <v>201</v>
      </c>
      <c r="E141" s="13" t="s">
        <v>374</v>
      </c>
      <c r="F141" s="13" t="n">
        <v>33.9</v>
      </c>
      <c r="G141" s="13" t="s">
        <v>483</v>
      </c>
      <c r="H141" s="13" t="n">
        <v>37.8</v>
      </c>
      <c r="I141" s="13" t="n">
        <v>17.6</v>
      </c>
      <c r="J141" s="13" t="n">
        <v>14.4</v>
      </c>
      <c r="K141" s="13" t="n">
        <v>20.9</v>
      </c>
      <c r="L141" s="13" t="n">
        <v>11.9</v>
      </c>
      <c r="M141" s="13" t="s">
        <v>148</v>
      </c>
      <c r="N141" s="13" t="n">
        <v>14.8</v>
      </c>
      <c r="O141" s="13" t="n">
        <v>149000</v>
      </c>
      <c r="P141" s="13" t="n">
        <v>800</v>
      </c>
    </row>
    <row r="142" customFormat="false" ht="15.5" hidden="false" customHeight="false" outlineLevel="0" collapsed="false">
      <c r="A142" s="4" t="s">
        <v>991</v>
      </c>
      <c r="B142" s="13" t="s">
        <v>993</v>
      </c>
      <c r="C142" s="13" t="s">
        <v>375</v>
      </c>
      <c r="D142" s="13" t="s">
        <v>446</v>
      </c>
      <c r="E142" s="13" t="s">
        <v>698</v>
      </c>
      <c r="F142" s="13" t="n">
        <v>48.4</v>
      </c>
      <c r="G142" s="13" t="s">
        <v>461</v>
      </c>
      <c r="H142" s="13" t="n">
        <v>52</v>
      </c>
      <c r="I142" s="13" t="n">
        <v>22.5</v>
      </c>
      <c r="J142" s="13" t="n">
        <v>19.6</v>
      </c>
      <c r="K142" s="13" t="n">
        <v>25.3</v>
      </c>
      <c r="L142" s="13" t="n">
        <v>12.4</v>
      </c>
      <c r="M142" s="13" t="s">
        <v>374</v>
      </c>
      <c r="N142" s="13" t="n">
        <v>14.8</v>
      </c>
      <c r="O142" s="13" t="n">
        <v>307000</v>
      </c>
      <c r="P142" s="13" t="n">
        <v>1000</v>
      </c>
    </row>
    <row r="143" customFormat="false" ht="29" hidden="false" customHeight="false" outlineLevel="0" collapsed="false">
      <c r="A143" s="4" t="s">
        <v>991</v>
      </c>
      <c r="B143" s="13" t="s">
        <v>277</v>
      </c>
      <c r="C143" s="13" t="s">
        <v>148</v>
      </c>
      <c r="D143" s="13" t="s">
        <v>318</v>
      </c>
      <c r="E143" s="13" t="s">
        <v>500</v>
      </c>
      <c r="F143" s="13" t="n">
        <v>42.3</v>
      </c>
      <c r="G143" s="13" t="s">
        <v>451</v>
      </c>
      <c r="H143" s="13" t="n">
        <v>47.5</v>
      </c>
      <c r="I143" s="13" t="n">
        <v>19.1</v>
      </c>
      <c r="J143" s="13" t="n">
        <v>15</v>
      </c>
      <c r="K143" s="13" t="n">
        <v>23.1</v>
      </c>
      <c r="L143" s="13" t="n">
        <v>9.3</v>
      </c>
      <c r="M143" s="13" t="s">
        <v>134</v>
      </c>
      <c r="N143" s="13" t="n">
        <v>12.6</v>
      </c>
      <c r="O143" s="13" t="n">
        <v>124000</v>
      </c>
      <c r="P143" s="13" t="n">
        <v>700</v>
      </c>
    </row>
    <row r="144" customFormat="false" ht="15.5" hidden="false" customHeight="false" outlineLevel="0" collapsed="false">
      <c r="A144" s="4" t="s">
        <v>991</v>
      </c>
      <c r="B144" s="13" t="s">
        <v>994</v>
      </c>
      <c r="C144" s="13" t="s">
        <v>318</v>
      </c>
      <c r="D144" s="13" t="s">
        <v>503</v>
      </c>
      <c r="E144" s="13" t="s">
        <v>170</v>
      </c>
      <c r="F144" s="13" t="n">
        <v>44.2</v>
      </c>
      <c r="G144" s="13" t="s">
        <v>166</v>
      </c>
      <c r="H144" s="13" t="n">
        <v>46.9</v>
      </c>
      <c r="I144" s="13" t="n">
        <v>18.1</v>
      </c>
      <c r="J144" s="13" t="n">
        <v>15.9</v>
      </c>
      <c r="K144" s="13" t="n">
        <v>20.2</v>
      </c>
      <c r="L144" s="13" t="n">
        <v>7.8</v>
      </c>
      <c r="M144" s="13" t="s">
        <v>168</v>
      </c>
      <c r="N144" s="13" t="n">
        <v>9.2</v>
      </c>
      <c r="O144" s="13" t="n">
        <v>694000</v>
      </c>
      <c r="P144" s="13" t="n">
        <v>1800</v>
      </c>
    </row>
    <row r="145" customFormat="false" ht="15.5" hidden="false" customHeight="false" outlineLevel="0" collapsed="false">
      <c r="A145" s="4" t="s">
        <v>991</v>
      </c>
      <c r="B145" s="13" t="s">
        <v>453</v>
      </c>
      <c r="C145" s="13" t="s">
        <v>241</v>
      </c>
      <c r="D145" s="13" t="s">
        <v>275</v>
      </c>
      <c r="E145" s="13" t="s">
        <v>595</v>
      </c>
      <c r="F145" s="13" t="n">
        <v>43.1</v>
      </c>
      <c r="G145" s="13" t="s">
        <v>494</v>
      </c>
      <c r="H145" s="13" t="n">
        <v>46.3</v>
      </c>
      <c r="I145" s="13" t="n">
        <v>21.8</v>
      </c>
      <c r="J145" s="13" t="n">
        <v>19.1</v>
      </c>
      <c r="K145" s="13" t="n">
        <v>24.4</v>
      </c>
      <c r="L145" s="13" t="n">
        <v>8.4</v>
      </c>
      <c r="M145" s="13" t="s">
        <v>249</v>
      </c>
      <c r="N145" s="13" t="n">
        <v>10.2</v>
      </c>
      <c r="O145" s="13" t="n">
        <v>553000</v>
      </c>
      <c r="P145" s="13" t="n">
        <v>1300</v>
      </c>
    </row>
    <row r="146" customFormat="false" ht="29" hidden="false" customHeight="false" outlineLevel="0" collapsed="false">
      <c r="A146" s="4" t="s">
        <v>991</v>
      </c>
      <c r="B146" s="13" t="s">
        <v>995</v>
      </c>
      <c r="C146" s="13" t="s">
        <v>966</v>
      </c>
      <c r="D146" s="13" t="s">
        <v>539</v>
      </c>
      <c r="E146" s="13" t="s">
        <v>362</v>
      </c>
      <c r="F146" s="13" t="n">
        <v>42.2</v>
      </c>
      <c r="G146" s="13" t="s">
        <v>289</v>
      </c>
      <c r="H146" s="13" t="n">
        <v>46.2</v>
      </c>
      <c r="I146" s="13" t="n">
        <v>20.1</v>
      </c>
      <c r="J146" s="13" t="n">
        <v>16.8</v>
      </c>
      <c r="K146" s="13" t="n">
        <v>23.4</v>
      </c>
      <c r="L146" s="13" t="n">
        <v>6.6</v>
      </c>
      <c r="M146" s="13" t="s">
        <v>180</v>
      </c>
      <c r="N146" s="13" t="n">
        <v>8.6</v>
      </c>
      <c r="O146" s="13" t="n">
        <v>221000</v>
      </c>
      <c r="P146" s="13" t="n">
        <v>900</v>
      </c>
    </row>
    <row r="147" customFormat="false" ht="15.5" hidden="false" customHeight="false" outlineLevel="0" collapsed="false">
      <c r="A147" s="4" t="s">
        <v>991</v>
      </c>
      <c r="B147" s="13" t="s">
        <v>996</v>
      </c>
      <c r="C147" s="13" t="s">
        <v>283</v>
      </c>
      <c r="D147" s="13" t="s">
        <v>305</v>
      </c>
      <c r="E147" s="13" t="s">
        <v>161</v>
      </c>
      <c r="F147" s="13" t="n">
        <v>44.1</v>
      </c>
      <c r="G147" s="13" t="s">
        <v>1050</v>
      </c>
      <c r="H147" s="13" t="n">
        <v>47.5</v>
      </c>
      <c r="I147" s="13" t="n">
        <v>21.8</v>
      </c>
      <c r="J147" s="13" t="n">
        <v>19</v>
      </c>
      <c r="K147" s="13" t="n">
        <v>24.5</v>
      </c>
      <c r="L147" s="13" t="n">
        <v>5.2</v>
      </c>
      <c r="M147" s="13" t="s">
        <v>233</v>
      </c>
      <c r="N147" s="13" t="n">
        <v>6.6</v>
      </c>
      <c r="O147" s="13" t="n">
        <v>440000</v>
      </c>
      <c r="P147" s="13" t="n">
        <v>1100</v>
      </c>
    </row>
    <row r="148" customFormat="false" ht="15.5" hidden="false" customHeight="false" outlineLevel="0" collapsed="false">
      <c r="A148" s="4" t="s">
        <v>991</v>
      </c>
      <c r="B148" s="13" t="s">
        <v>330</v>
      </c>
      <c r="C148" s="13" t="s">
        <v>135</v>
      </c>
      <c r="D148" s="13" t="s">
        <v>304</v>
      </c>
      <c r="E148" s="13" t="s">
        <v>559</v>
      </c>
      <c r="F148" s="13" t="n">
        <v>41.6</v>
      </c>
      <c r="G148" s="13" t="s">
        <v>480</v>
      </c>
      <c r="H148" s="13" t="n">
        <v>45.7</v>
      </c>
      <c r="I148" s="13" t="n">
        <v>32.1</v>
      </c>
      <c r="J148" s="13" t="n">
        <v>28.3</v>
      </c>
      <c r="K148" s="13" t="n">
        <v>35.9</v>
      </c>
      <c r="L148" s="13" t="n">
        <v>6.6</v>
      </c>
      <c r="M148" s="13" t="s">
        <v>248</v>
      </c>
      <c r="N148" s="13" t="n">
        <v>8.3</v>
      </c>
      <c r="O148" s="13" t="n">
        <v>310000</v>
      </c>
      <c r="P148" s="13" t="n">
        <v>800</v>
      </c>
    </row>
    <row r="149" customFormat="false" ht="15.5" hidden="false" customHeight="false" outlineLevel="0" collapsed="false">
      <c r="A149" s="4" t="s">
        <v>991</v>
      </c>
      <c r="B149" s="13" t="s">
        <v>437</v>
      </c>
      <c r="C149" s="13" t="s">
        <v>339</v>
      </c>
      <c r="D149" s="13" t="s">
        <v>573</v>
      </c>
      <c r="E149" s="13" t="s">
        <v>649</v>
      </c>
      <c r="F149" s="13" t="n">
        <v>47.2</v>
      </c>
      <c r="G149" s="13" t="s">
        <v>1045</v>
      </c>
      <c r="H149" s="13" t="n">
        <v>50.9</v>
      </c>
      <c r="I149" s="13" t="n">
        <v>19.9</v>
      </c>
      <c r="J149" s="13" t="n">
        <v>17.1</v>
      </c>
      <c r="K149" s="13" t="n">
        <v>22.7</v>
      </c>
      <c r="L149" s="13" t="n">
        <v>9.5</v>
      </c>
      <c r="M149" s="13" t="s">
        <v>375</v>
      </c>
      <c r="N149" s="13" t="n">
        <v>11.8</v>
      </c>
      <c r="O149" s="13" t="n">
        <v>252000</v>
      </c>
      <c r="P149" s="13" t="n">
        <v>1100</v>
      </c>
    </row>
    <row r="150" customFormat="false" ht="29" hidden="false" customHeight="false" outlineLevel="0" collapsed="false">
      <c r="A150" s="4" t="s">
        <v>991</v>
      </c>
      <c r="B150" s="13" t="s">
        <v>997</v>
      </c>
      <c r="C150" s="13" t="s">
        <v>209</v>
      </c>
      <c r="D150" s="13" t="s">
        <v>503</v>
      </c>
      <c r="E150" s="13" t="s">
        <v>159</v>
      </c>
      <c r="F150" s="13" t="n">
        <v>40</v>
      </c>
      <c r="G150" s="13" t="s">
        <v>1025</v>
      </c>
      <c r="H150" s="13" t="n">
        <v>43.3</v>
      </c>
      <c r="I150" s="13" t="n">
        <v>26.1</v>
      </c>
      <c r="J150" s="13" t="n">
        <v>23.1</v>
      </c>
      <c r="K150" s="13" t="n">
        <v>29.1</v>
      </c>
      <c r="L150" s="13" t="n">
        <v>7.7</v>
      </c>
      <c r="M150" s="13" t="s">
        <v>209</v>
      </c>
      <c r="N150" s="13" t="n">
        <v>9.4</v>
      </c>
      <c r="O150" s="13" t="n">
        <v>418000</v>
      </c>
      <c r="P150" s="13" t="n">
        <v>1300</v>
      </c>
    </row>
    <row r="151" customFormat="false" ht="15.5" hidden="false" customHeight="false" outlineLevel="0" collapsed="false">
      <c r="A151" s="4" t="s">
        <v>991</v>
      </c>
      <c r="B151" s="13" t="s">
        <v>998</v>
      </c>
      <c r="C151" s="13" t="s">
        <v>159</v>
      </c>
      <c r="D151" s="13" t="s">
        <v>340</v>
      </c>
      <c r="E151" s="13" t="s">
        <v>357</v>
      </c>
      <c r="F151" s="13" t="n">
        <v>42.7</v>
      </c>
      <c r="G151" s="13" t="s">
        <v>513</v>
      </c>
      <c r="H151" s="13" t="n">
        <v>46.6</v>
      </c>
      <c r="I151" s="13" t="n">
        <v>16.3</v>
      </c>
      <c r="J151" s="13" t="n">
        <v>13.5</v>
      </c>
      <c r="K151" s="13" t="n">
        <v>19.1</v>
      </c>
      <c r="L151" s="13" t="n">
        <v>9.1</v>
      </c>
      <c r="M151" s="13" t="s">
        <v>283</v>
      </c>
      <c r="N151" s="13" t="n">
        <v>11.2</v>
      </c>
      <c r="O151" s="13" t="n">
        <v>258000</v>
      </c>
      <c r="P151" s="13" t="n">
        <v>1500</v>
      </c>
    </row>
    <row r="152" customFormat="false" ht="15.5" hidden="false" customHeight="false" outlineLevel="0" collapsed="false">
      <c r="A152" s="4" t="s">
        <v>991</v>
      </c>
      <c r="B152" s="13" t="s">
        <v>467</v>
      </c>
      <c r="C152" s="13" t="s">
        <v>232</v>
      </c>
      <c r="D152" s="13" t="s">
        <v>268</v>
      </c>
      <c r="E152" s="13" t="s">
        <v>202</v>
      </c>
      <c r="F152" s="13" t="n">
        <v>41.8</v>
      </c>
      <c r="G152" s="13" t="s">
        <v>157</v>
      </c>
      <c r="H152" s="13" t="n">
        <v>45.3</v>
      </c>
      <c r="I152" s="13" t="n">
        <v>23.8</v>
      </c>
      <c r="J152" s="13" t="n">
        <v>20.8</v>
      </c>
      <c r="K152" s="13" t="n">
        <v>26.8</v>
      </c>
      <c r="L152" s="13" t="n">
        <v>9.6</v>
      </c>
      <c r="M152" s="13" t="s">
        <v>350</v>
      </c>
      <c r="N152" s="13" t="n">
        <v>11.8</v>
      </c>
      <c r="O152" s="13" t="n">
        <v>348000</v>
      </c>
      <c r="P152" s="13" t="n">
        <v>1000</v>
      </c>
    </row>
    <row r="153" customFormat="false" ht="15.5" hidden="false" customHeight="false" outlineLevel="0" collapsed="false">
      <c r="A153" s="4" t="s">
        <v>991</v>
      </c>
      <c r="B153" s="13" t="s">
        <v>999</v>
      </c>
      <c r="C153" s="13" t="s">
        <v>559</v>
      </c>
      <c r="D153" s="13" t="s">
        <v>209</v>
      </c>
      <c r="E153" s="13" t="s">
        <v>632</v>
      </c>
      <c r="F153" s="13" t="n">
        <v>45.9</v>
      </c>
      <c r="G153" s="13" t="s">
        <v>538</v>
      </c>
      <c r="H153" s="13" t="n">
        <v>49.2</v>
      </c>
      <c r="I153" s="13" t="n">
        <v>20.1</v>
      </c>
      <c r="J153" s="13" t="n">
        <v>17.5</v>
      </c>
      <c r="K153" s="13" t="n">
        <v>22.8</v>
      </c>
      <c r="L153" s="13" t="n">
        <v>8.1</v>
      </c>
      <c r="M153" s="13" t="s">
        <v>168</v>
      </c>
      <c r="N153" s="13" t="n">
        <v>9.7</v>
      </c>
      <c r="O153" s="13" t="n">
        <v>483000</v>
      </c>
      <c r="P153" s="13" t="n">
        <v>1300</v>
      </c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/>
    <oddFooter/>
    <firstHeader/>
    <firstFooter/>
  </headerFooter>
  <tableParts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15" customHeight="true" zeroHeight="false" outlineLevelRow="0" outlineLevelCol="0"/>
  <cols>
    <col collapsed="false" customWidth="true" hidden="false" outlineLevel="0" max="1" min="1" style="1" width="33.16"/>
    <col collapsed="false" customWidth="true" hidden="false" outlineLevel="0" max="10" min="2" style="1" width="16.92"/>
    <col collapsed="false" customWidth="false" hidden="false" outlineLevel="0" max="16384" min="11" style="1" width="11.73"/>
  </cols>
  <sheetData>
    <row r="1" customFormat="false" ht="19.7" hidden="false" customHeight="false" outlineLevel="0" collapsed="false">
      <c r="A1" s="6" t="s">
        <v>49</v>
      </c>
    </row>
    <row r="2" customFormat="false" ht="15" hidden="false" customHeight="false" outlineLevel="0" collapsed="false">
      <c r="A2" s="1" t="s">
        <v>28</v>
      </c>
    </row>
    <row r="3" customFormat="false" ht="15" hidden="false" customHeight="false" outlineLevel="0" collapsed="false">
      <c r="A3" s="10" t="str">
        <f aca="false">HYPERLINK("#'Contents'!A1", "Back to Contents page")</f>
        <v>Back to Contents page</v>
      </c>
    </row>
    <row r="4" customFormat="false" ht="15" hidden="false" customHeight="false" outlineLevel="0" collapsed="false">
      <c r="A4" s="1" t="s">
        <v>978</v>
      </c>
    </row>
    <row r="5" customFormat="false" ht="56" hidden="false" customHeight="false" outlineLevel="0" collapsed="false">
      <c r="A5" s="11" t="s">
        <v>109</v>
      </c>
      <c r="B5" s="12" t="s">
        <v>110</v>
      </c>
      <c r="C5" s="12" t="s">
        <v>1026</v>
      </c>
      <c r="D5" s="12" t="s">
        <v>1027</v>
      </c>
      <c r="E5" s="12" t="s">
        <v>1028</v>
      </c>
      <c r="F5" s="12" t="s">
        <v>1029</v>
      </c>
      <c r="G5" s="12" t="s">
        <v>1030</v>
      </c>
      <c r="H5" s="12" t="s">
        <v>1031</v>
      </c>
      <c r="I5" s="12" t="s">
        <v>126</v>
      </c>
      <c r="J5" s="12" t="s">
        <v>127</v>
      </c>
    </row>
    <row r="6" customFormat="false" ht="15.5" hidden="false" customHeight="false" outlineLevel="0" collapsed="false">
      <c r="A6" s="4" t="s">
        <v>128</v>
      </c>
      <c r="B6" s="13" t="s">
        <v>128</v>
      </c>
      <c r="C6" s="13" t="n">
        <v>50.2</v>
      </c>
      <c r="D6" s="13" t="s">
        <v>1127</v>
      </c>
      <c r="E6" s="13" t="n">
        <v>51.3</v>
      </c>
      <c r="F6" s="13" t="n">
        <v>29.9</v>
      </c>
      <c r="G6" s="13" t="n">
        <v>29</v>
      </c>
      <c r="H6" s="13" t="n">
        <v>30.9</v>
      </c>
      <c r="I6" s="13" t="n">
        <v>4556000</v>
      </c>
      <c r="J6" s="13" t="n">
        <v>14700</v>
      </c>
    </row>
    <row r="7" customFormat="false" ht="29" hidden="false" customHeight="false" outlineLevel="0" collapsed="false">
      <c r="A7" s="4" t="s">
        <v>140</v>
      </c>
      <c r="B7" s="13" t="s">
        <v>141</v>
      </c>
      <c r="C7" s="13" t="n">
        <v>45</v>
      </c>
      <c r="D7" s="13" t="s">
        <v>538</v>
      </c>
      <c r="E7" s="13" t="n">
        <v>47.3</v>
      </c>
      <c r="F7" s="13" t="n">
        <v>33.4</v>
      </c>
      <c r="G7" s="13" t="n">
        <v>31.2</v>
      </c>
      <c r="H7" s="13" t="n">
        <v>35.6</v>
      </c>
      <c r="I7" s="13" t="n">
        <v>876000</v>
      </c>
      <c r="J7" s="13" t="n">
        <v>2700</v>
      </c>
    </row>
    <row r="8" customFormat="false" ht="29" hidden="false" customHeight="false" outlineLevel="0" collapsed="false">
      <c r="A8" s="4" t="s">
        <v>140</v>
      </c>
      <c r="B8" s="13" t="s">
        <v>153</v>
      </c>
      <c r="C8" s="13" t="n">
        <v>48.9</v>
      </c>
      <c r="D8" s="13" t="s">
        <v>889</v>
      </c>
      <c r="E8" s="13" t="n">
        <v>51.2</v>
      </c>
      <c r="F8" s="13" t="n">
        <v>31.9</v>
      </c>
      <c r="G8" s="13" t="n">
        <v>29.7</v>
      </c>
      <c r="H8" s="13" t="n">
        <v>34</v>
      </c>
      <c r="I8" s="13" t="n">
        <v>855000</v>
      </c>
      <c r="J8" s="13" t="n">
        <v>2900</v>
      </c>
    </row>
    <row r="9" customFormat="false" ht="29" hidden="false" customHeight="false" outlineLevel="0" collapsed="false">
      <c r="A9" s="4" t="s">
        <v>140</v>
      </c>
      <c r="B9" s="13" t="s">
        <v>163</v>
      </c>
      <c r="C9" s="13" t="n">
        <v>51.6</v>
      </c>
      <c r="D9" s="13" t="s">
        <v>830</v>
      </c>
      <c r="E9" s="13" t="n">
        <v>53.9</v>
      </c>
      <c r="F9" s="13" t="n">
        <v>29.1</v>
      </c>
      <c r="G9" s="13" t="n">
        <v>27</v>
      </c>
      <c r="H9" s="13" t="n">
        <v>31.1</v>
      </c>
      <c r="I9" s="13" t="n">
        <v>919000</v>
      </c>
      <c r="J9" s="13" t="n">
        <v>3300</v>
      </c>
    </row>
    <row r="10" customFormat="false" ht="29" hidden="false" customHeight="false" outlineLevel="0" collapsed="false">
      <c r="A10" s="4" t="s">
        <v>140</v>
      </c>
      <c r="B10" s="13" t="s">
        <v>173</v>
      </c>
      <c r="C10" s="13" t="n">
        <v>51.2</v>
      </c>
      <c r="D10" s="13" t="s">
        <v>1034</v>
      </c>
      <c r="E10" s="13" t="n">
        <v>53.4</v>
      </c>
      <c r="F10" s="13" t="n">
        <v>28.2</v>
      </c>
      <c r="G10" s="13" t="n">
        <v>26.3</v>
      </c>
      <c r="H10" s="13" t="n">
        <v>30.2</v>
      </c>
      <c r="I10" s="13" t="n">
        <v>972000</v>
      </c>
      <c r="J10" s="13" t="n">
        <v>3200</v>
      </c>
    </row>
    <row r="11" customFormat="false" ht="29" hidden="false" customHeight="false" outlineLevel="0" collapsed="false">
      <c r="A11" s="4" t="s">
        <v>140</v>
      </c>
      <c r="B11" s="13" t="s">
        <v>184</v>
      </c>
      <c r="C11" s="13" t="n">
        <v>54.1</v>
      </c>
      <c r="D11" s="13" t="s">
        <v>1084</v>
      </c>
      <c r="E11" s="13" t="n">
        <v>56.4</v>
      </c>
      <c r="F11" s="13" t="n">
        <v>27.6</v>
      </c>
      <c r="G11" s="13" t="n">
        <v>25.6</v>
      </c>
      <c r="H11" s="13" t="n">
        <v>29.6</v>
      </c>
      <c r="I11" s="13" t="n">
        <v>934000</v>
      </c>
      <c r="J11" s="13" t="n">
        <v>2600</v>
      </c>
    </row>
    <row r="12" customFormat="false" ht="15.5" hidden="false" customHeight="false" outlineLevel="0" collapsed="false">
      <c r="A12" s="4" t="s">
        <v>194</v>
      </c>
      <c r="B12" s="13" t="s">
        <v>195</v>
      </c>
      <c r="C12" s="13" t="n">
        <v>49.1</v>
      </c>
      <c r="D12" s="13" t="s">
        <v>266</v>
      </c>
      <c r="E12" s="13" t="n">
        <v>50.8</v>
      </c>
      <c r="F12" s="13" t="n">
        <v>28.4</v>
      </c>
      <c r="G12" s="13" t="n">
        <v>26.8</v>
      </c>
      <c r="H12" s="13" t="n">
        <v>29.9</v>
      </c>
      <c r="I12" s="13" t="n">
        <v>1735000</v>
      </c>
      <c r="J12" s="13" t="n">
        <v>4600</v>
      </c>
    </row>
    <row r="13" customFormat="false" ht="15.5" hidden="false" customHeight="false" outlineLevel="0" collapsed="false">
      <c r="A13" s="4" t="s">
        <v>194</v>
      </c>
      <c r="B13" s="13" t="s">
        <v>203</v>
      </c>
      <c r="C13" s="13" t="n">
        <v>51.5</v>
      </c>
      <c r="D13" s="13" t="s">
        <v>1053</v>
      </c>
      <c r="E13" s="13" t="n">
        <v>53.3</v>
      </c>
      <c r="F13" s="13" t="n">
        <v>31.5</v>
      </c>
      <c r="G13" s="13" t="n">
        <v>29.9</v>
      </c>
      <c r="H13" s="13" t="n">
        <v>33.1</v>
      </c>
      <c r="I13" s="13" t="n">
        <v>1530000</v>
      </c>
      <c r="J13" s="13" t="n">
        <v>4800</v>
      </c>
    </row>
    <row r="14" customFormat="false" ht="29" hidden="false" customHeight="false" outlineLevel="0" collapsed="false">
      <c r="A14" s="4" t="s">
        <v>194</v>
      </c>
      <c r="B14" s="13" t="s">
        <v>212</v>
      </c>
      <c r="C14" s="13" t="n">
        <v>49.8</v>
      </c>
      <c r="D14" s="13" t="s">
        <v>1051</v>
      </c>
      <c r="E14" s="13" t="n">
        <v>53.2</v>
      </c>
      <c r="F14" s="13" t="n">
        <v>33.1</v>
      </c>
      <c r="G14" s="13" t="n">
        <v>30.1</v>
      </c>
      <c r="H14" s="13" t="n">
        <v>36.2</v>
      </c>
      <c r="I14" s="13" t="n">
        <v>371000</v>
      </c>
      <c r="J14" s="13" t="n">
        <v>1400</v>
      </c>
    </row>
    <row r="15" customFormat="false" ht="15.5" hidden="false" customHeight="false" outlineLevel="0" collapsed="false">
      <c r="A15" s="4" t="s">
        <v>194</v>
      </c>
      <c r="B15" s="13" t="s">
        <v>221</v>
      </c>
      <c r="C15" s="13" t="n">
        <v>51.3</v>
      </c>
      <c r="D15" s="13" t="s">
        <v>669</v>
      </c>
      <c r="E15" s="13" t="n">
        <v>57.1</v>
      </c>
      <c r="F15" s="13" t="n">
        <v>33</v>
      </c>
      <c r="G15" s="13" t="n">
        <v>27.8</v>
      </c>
      <c r="H15" s="13" t="n">
        <v>38.3</v>
      </c>
      <c r="I15" s="13" t="n">
        <v>111000</v>
      </c>
      <c r="J15" s="13" t="n">
        <v>600</v>
      </c>
    </row>
    <row r="16" customFormat="false" ht="15.5" hidden="false" customHeight="false" outlineLevel="0" collapsed="false">
      <c r="A16" s="4" t="s">
        <v>194</v>
      </c>
      <c r="B16" s="13" t="s">
        <v>227</v>
      </c>
      <c r="C16" s="13" t="n">
        <v>49.8</v>
      </c>
      <c r="D16" s="13" t="s">
        <v>1040</v>
      </c>
      <c r="E16" s="13" t="n">
        <v>52.7</v>
      </c>
      <c r="F16" s="13" t="n">
        <v>30.4</v>
      </c>
      <c r="G16" s="13" t="n">
        <v>27.8</v>
      </c>
      <c r="H16" s="13" t="n">
        <v>32.9</v>
      </c>
      <c r="I16" s="13" t="n">
        <v>539000</v>
      </c>
      <c r="J16" s="13" t="n">
        <v>1800</v>
      </c>
    </row>
    <row r="17" customFormat="false" ht="15.5" hidden="false" customHeight="false" outlineLevel="0" collapsed="false">
      <c r="A17" s="4" t="s">
        <v>194</v>
      </c>
      <c r="B17" s="13" t="s">
        <v>235</v>
      </c>
      <c r="C17" s="13" t="n">
        <v>51.3</v>
      </c>
      <c r="D17" s="13" t="s">
        <v>1041</v>
      </c>
      <c r="E17" s="13" t="n">
        <v>55</v>
      </c>
      <c r="F17" s="13" t="n">
        <v>24.5</v>
      </c>
      <c r="G17" s="13" t="n">
        <v>21.4</v>
      </c>
      <c r="H17" s="13" t="n">
        <v>27.6</v>
      </c>
      <c r="I17" s="13" t="n">
        <v>269000</v>
      </c>
      <c r="J17" s="13" t="n">
        <v>1500</v>
      </c>
    </row>
    <row r="18" customFormat="false" ht="15.5" hidden="false" customHeight="false" outlineLevel="0" collapsed="false">
      <c r="A18" s="4" t="s">
        <v>243</v>
      </c>
      <c r="B18" s="13" t="s">
        <v>244</v>
      </c>
      <c r="C18" s="13" t="n">
        <v>53.6</v>
      </c>
      <c r="D18" s="13" t="s">
        <v>1113</v>
      </c>
      <c r="E18" s="13" t="n">
        <v>59.1</v>
      </c>
      <c r="F18" s="13" t="n">
        <v>26.4</v>
      </c>
      <c r="G18" s="13" t="n">
        <v>21.5</v>
      </c>
      <c r="H18" s="13" t="n">
        <v>31.3</v>
      </c>
      <c r="I18" s="13" t="n">
        <v>189000</v>
      </c>
      <c r="J18" s="13" t="n">
        <v>400</v>
      </c>
    </row>
    <row r="19" customFormat="false" ht="15.5" hidden="false" customHeight="false" outlineLevel="0" collapsed="false">
      <c r="A19" s="4" t="s">
        <v>243</v>
      </c>
      <c r="B19" s="13" t="s">
        <v>250</v>
      </c>
      <c r="C19" s="13" t="n">
        <v>55.5</v>
      </c>
      <c r="D19" s="13" t="s">
        <v>839</v>
      </c>
      <c r="E19" s="13" t="n">
        <v>60.4</v>
      </c>
      <c r="F19" s="13" t="n">
        <v>30.7</v>
      </c>
      <c r="G19" s="13" t="n">
        <v>26.3</v>
      </c>
      <c r="H19" s="13" t="n">
        <v>35.2</v>
      </c>
      <c r="I19" s="13" t="n">
        <v>215000</v>
      </c>
      <c r="J19" s="13" t="n">
        <v>600</v>
      </c>
    </row>
    <row r="20" customFormat="false" ht="15.5" hidden="false" customHeight="false" outlineLevel="0" collapsed="false">
      <c r="A20" s="4" t="s">
        <v>243</v>
      </c>
      <c r="B20" s="13" t="s">
        <v>257</v>
      </c>
      <c r="C20" s="13" t="n">
        <v>43.6</v>
      </c>
      <c r="D20" s="13" t="s">
        <v>421</v>
      </c>
      <c r="E20" s="13" t="n">
        <v>49.9</v>
      </c>
      <c r="F20" s="13" t="n">
        <v>35.7</v>
      </c>
      <c r="G20" s="13" t="n">
        <v>29.6</v>
      </c>
      <c r="H20" s="13" t="n">
        <v>41.8</v>
      </c>
      <c r="I20" s="13" t="n">
        <v>96000</v>
      </c>
      <c r="J20" s="13" t="n">
        <v>300</v>
      </c>
    </row>
    <row r="21" customFormat="false" ht="15.5" hidden="false" customHeight="false" outlineLevel="0" collapsed="false">
      <c r="A21" s="4" t="s">
        <v>243</v>
      </c>
      <c r="B21" s="13" t="s">
        <v>264</v>
      </c>
      <c r="C21" s="13" t="n">
        <v>48.7</v>
      </c>
      <c r="D21" s="13" t="s">
        <v>444</v>
      </c>
      <c r="E21" s="13" t="n">
        <v>54.4</v>
      </c>
      <c r="F21" s="13" t="n">
        <v>24.9</v>
      </c>
      <c r="G21" s="13" t="n">
        <v>20.1</v>
      </c>
      <c r="H21" s="13" t="n">
        <v>29.7</v>
      </c>
      <c r="I21" s="13" t="n">
        <v>75000</v>
      </c>
      <c r="J21" s="13" t="n">
        <v>400</v>
      </c>
    </row>
    <row r="22" customFormat="false" ht="15.5" hidden="false" customHeight="false" outlineLevel="0" collapsed="false">
      <c r="A22" s="4" t="s">
        <v>243</v>
      </c>
      <c r="B22" s="13" t="s">
        <v>271</v>
      </c>
      <c r="C22" s="13" t="n">
        <v>52.3</v>
      </c>
      <c r="D22" s="13" t="s">
        <v>1043</v>
      </c>
      <c r="E22" s="13" t="n">
        <v>58.9</v>
      </c>
      <c r="F22" s="13" t="n">
        <v>31.6</v>
      </c>
      <c r="G22" s="13" t="n">
        <v>25.4</v>
      </c>
      <c r="H22" s="13" t="n">
        <v>37.7</v>
      </c>
      <c r="I22" s="13" t="n">
        <v>43000</v>
      </c>
      <c r="J22" s="13" t="n">
        <v>300</v>
      </c>
    </row>
    <row r="23" customFormat="false" ht="29" hidden="false" customHeight="false" outlineLevel="0" collapsed="false">
      <c r="A23" s="4" t="s">
        <v>243</v>
      </c>
      <c r="B23" s="13" t="s">
        <v>277</v>
      </c>
      <c r="C23" s="13" t="n">
        <v>51.3</v>
      </c>
      <c r="D23" s="13" t="s">
        <v>1054</v>
      </c>
      <c r="E23" s="13" t="n">
        <v>56.7</v>
      </c>
      <c r="F23" s="13" t="n">
        <v>28.4</v>
      </c>
      <c r="G23" s="13" t="n">
        <v>23.6</v>
      </c>
      <c r="H23" s="13" t="n">
        <v>33.2</v>
      </c>
      <c r="I23" s="13" t="n">
        <v>124000</v>
      </c>
      <c r="J23" s="13" t="n">
        <v>700</v>
      </c>
    </row>
    <row r="24" customFormat="false" ht="15.5" hidden="false" customHeight="false" outlineLevel="0" collapsed="false">
      <c r="A24" s="4" t="s">
        <v>243</v>
      </c>
      <c r="B24" s="13" t="s">
        <v>286</v>
      </c>
      <c r="C24" s="13" t="n">
        <v>40.7</v>
      </c>
      <c r="D24" s="13" t="s">
        <v>1056</v>
      </c>
      <c r="E24" s="13" t="n">
        <v>46.9</v>
      </c>
      <c r="F24" s="13" t="n">
        <v>39.7</v>
      </c>
      <c r="G24" s="13" t="n">
        <v>33.4</v>
      </c>
      <c r="H24" s="13" t="n">
        <v>46</v>
      </c>
      <c r="I24" s="13" t="n">
        <v>125000</v>
      </c>
      <c r="J24" s="13" t="n">
        <v>300</v>
      </c>
    </row>
    <row r="25" customFormat="false" ht="15.5" hidden="false" customHeight="false" outlineLevel="0" collapsed="false">
      <c r="A25" s="4" t="s">
        <v>243</v>
      </c>
      <c r="B25" s="13" t="s">
        <v>293</v>
      </c>
      <c r="C25" s="13" t="n">
        <v>59.7</v>
      </c>
      <c r="D25" s="13" t="s">
        <v>1087</v>
      </c>
      <c r="E25" s="13" t="n">
        <v>65.6</v>
      </c>
      <c r="F25" s="13" t="n">
        <v>28.4</v>
      </c>
      <c r="G25" s="13" t="n">
        <v>23</v>
      </c>
      <c r="H25" s="13" t="n">
        <v>33.8</v>
      </c>
      <c r="I25" s="13" t="n">
        <v>100000</v>
      </c>
      <c r="J25" s="13" t="n">
        <v>400</v>
      </c>
    </row>
    <row r="26" customFormat="false" ht="15.5" hidden="false" customHeight="false" outlineLevel="0" collapsed="false">
      <c r="A26" s="4" t="s">
        <v>243</v>
      </c>
      <c r="B26" s="13" t="s">
        <v>299</v>
      </c>
      <c r="C26" s="13" t="n">
        <v>61</v>
      </c>
      <c r="D26" s="13" t="s">
        <v>1096</v>
      </c>
      <c r="E26" s="13" t="n">
        <v>67.6</v>
      </c>
      <c r="F26" s="13" t="n">
        <v>20.6</v>
      </c>
      <c r="G26" s="13" t="n">
        <v>15.4</v>
      </c>
      <c r="H26" s="13" t="n">
        <v>25.8</v>
      </c>
      <c r="I26" s="13" t="n">
        <v>90000</v>
      </c>
      <c r="J26" s="13" t="n">
        <v>300</v>
      </c>
    </row>
    <row r="27" customFormat="false" ht="15.5" hidden="false" customHeight="false" outlineLevel="0" collapsed="false">
      <c r="A27" s="4" t="s">
        <v>243</v>
      </c>
      <c r="B27" s="13" t="s">
        <v>307</v>
      </c>
      <c r="C27" s="13" t="n">
        <v>47.2</v>
      </c>
      <c r="D27" s="13" t="s">
        <v>1050</v>
      </c>
      <c r="E27" s="13" t="n">
        <v>53.6</v>
      </c>
      <c r="F27" s="13" t="n">
        <v>31.2</v>
      </c>
      <c r="G27" s="13" t="n">
        <v>25.2</v>
      </c>
      <c r="H27" s="13" t="n">
        <v>37.1</v>
      </c>
      <c r="I27" s="13" t="n">
        <v>92000</v>
      </c>
      <c r="J27" s="13" t="n">
        <v>300</v>
      </c>
    </row>
    <row r="28" customFormat="false" ht="15.5" hidden="false" customHeight="false" outlineLevel="0" collapsed="false">
      <c r="A28" s="4" t="s">
        <v>243</v>
      </c>
      <c r="B28" s="13" t="s">
        <v>311</v>
      </c>
      <c r="C28" s="13" t="n">
        <v>59</v>
      </c>
      <c r="D28" s="13" t="s">
        <v>849</v>
      </c>
      <c r="E28" s="13" t="n">
        <v>66.3</v>
      </c>
      <c r="F28" s="13" t="n">
        <v>23.6</v>
      </c>
      <c r="G28" s="13" t="n">
        <v>17.5</v>
      </c>
      <c r="H28" s="13" t="n">
        <v>29.7</v>
      </c>
      <c r="I28" s="13" t="n">
        <v>78000</v>
      </c>
      <c r="J28" s="13" t="n">
        <v>300</v>
      </c>
    </row>
    <row r="29" customFormat="false" ht="15.5" hidden="false" customHeight="false" outlineLevel="0" collapsed="false">
      <c r="A29" s="4" t="s">
        <v>243</v>
      </c>
      <c r="B29" s="13" t="s">
        <v>319</v>
      </c>
      <c r="C29" s="13" t="n">
        <v>51.1</v>
      </c>
      <c r="D29" s="13" t="s">
        <v>891</v>
      </c>
      <c r="E29" s="13" t="n">
        <v>54.4</v>
      </c>
      <c r="F29" s="13" t="n">
        <v>27</v>
      </c>
      <c r="G29" s="13" t="n">
        <v>24.1</v>
      </c>
      <c r="H29" s="13" t="n">
        <v>29.9</v>
      </c>
      <c r="I29" s="13" t="n">
        <v>440000</v>
      </c>
      <c r="J29" s="13" t="n">
        <v>1100</v>
      </c>
    </row>
    <row r="30" customFormat="false" ht="15.5" hidden="false" customHeight="false" outlineLevel="0" collapsed="false">
      <c r="A30" s="4" t="s">
        <v>243</v>
      </c>
      <c r="B30" s="13" t="s">
        <v>324</v>
      </c>
      <c r="C30" s="13" t="n">
        <v>54</v>
      </c>
      <c r="D30" s="13" t="s">
        <v>1046</v>
      </c>
      <c r="E30" s="13" t="n">
        <v>59.7</v>
      </c>
      <c r="F30" s="13" t="n">
        <v>30.8</v>
      </c>
      <c r="G30" s="13" t="n">
        <v>25.6</v>
      </c>
      <c r="H30" s="13" t="n">
        <v>36</v>
      </c>
      <c r="I30" s="13" t="n">
        <v>131000</v>
      </c>
      <c r="J30" s="13" t="n">
        <v>400</v>
      </c>
    </row>
    <row r="31" customFormat="false" ht="15.5" hidden="false" customHeight="false" outlineLevel="0" collapsed="false">
      <c r="A31" s="4" t="s">
        <v>243</v>
      </c>
      <c r="B31" s="13" t="s">
        <v>330</v>
      </c>
      <c r="C31" s="13" t="n">
        <v>47.3</v>
      </c>
      <c r="D31" s="13" t="s">
        <v>522</v>
      </c>
      <c r="E31" s="13" t="n">
        <v>51.4</v>
      </c>
      <c r="F31" s="13" t="n">
        <v>38.6</v>
      </c>
      <c r="G31" s="13" t="n">
        <v>34.7</v>
      </c>
      <c r="H31" s="13" t="n">
        <v>42.6</v>
      </c>
      <c r="I31" s="13" t="n">
        <v>310000</v>
      </c>
      <c r="J31" s="13" t="n">
        <v>800</v>
      </c>
    </row>
    <row r="32" customFormat="false" ht="15.5" hidden="false" customHeight="false" outlineLevel="0" collapsed="false">
      <c r="A32" s="4" t="s">
        <v>243</v>
      </c>
      <c r="B32" s="13" t="s">
        <v>335</v>
      </c>
      <c r="C32" s="13" t="n">
        <v>46.7</v>
      </c>
      <c r="D32" s="13" t="s">
        <v>254</v>
      </c>
      <c r="E32" s="13" t="n">
        <v>50</v>
      </c>
      <c r="F32" s="13" t="n">
        <v>27.1</v>
      </c>
      <c r="G32" s="13" t="n">
        <v>24.2</v>
      </c>
      <c r="H32" s="13" t="n">
        <v>30.1</v>
      </c>
      <c r="I32" s="13" t="n">
        <v>527000</v>
      </c>
      <c r="J32" s="13" t="n">
        <v>1200</v>
      </c>
    </row>
    <row r="33" customFormat="false" ht="15.5" hidden="false" customHeight="false" outlineLevel="0" collapsed="false">
      <c r="A33" s="4" t="s">
        <v>243</v>
      </c>
      <c r="B33" s="13" t="s">
        <v>341</v>
      </c>
      <c r="C33" s="13" t="n">
        <v>45.7</v>
      </c>
      <c r="D33" s="13" t="s">
        <v>1050</v>
      </c>
      <c r="E33" s="13" t="n">
        <v>50.6</v>
      </c>
      <c r="F33" s="13" t="n">
        <v>26.7</v>
      </c>
      <c r="G33" s="13" t="n">
        <v>22.5</v>
      </c>
      <c r="H33" s="13" t="n">
        <v>30.8</v>
      </c>
      <c r="I33" s="13" t="n">
        <v>198000</v>
      </c>
      <c r="J33" s="13" t="n">
        <v>600</v>
      </c>
    </row>
    <row r="34" customFormat="false" ht="15.5" hidden="false" customHeight="false" outlineLevel="0" collapsed="false">
      <c r="A34" s="4" t="s">
        <v>243</v>
      </c>
      <c r="B34" s="13" t="s">
        <v>345</v>
      </c>
      <c r="C34" s="13" t="n">
        <v>61.8</v>
      </c>
      <c r="D34" s="13" t="s">
        <v>1097</v>
      </c>
      <c r="E34" s="13" t="n">
        <v>67.9</v>
      </c>
      <c r="F34" s="13" t="n">
        <v>22.9</v>
      </c>
      <c r="G34" s="13" t="n">
        <v>17.7</v>
      </c>
      <c r="H34" s="13" t="n">
        <v>28.1</v>
      </c>
      <c r="I34" s="13" t="n">
        <v>66000</v>
      </c>
      <c r="J34" s="13" t="n">
        <v>300</v>
      </c>
    </row>
    <row r="35" customFormat="false" ht="15.5" hidden="false" customHeight="false" outlineLevel="0" collapsed="false">
      <c r="A35" s="4" t="s">
        <v>243</v>
      </c>
      <c r="B35" s="13" t="s">
        <v>352</v>
      </c>
      <c r="C35" s="13" t="n">
        <v>47</v>
      </c>
      <c r="D35" s="13" t="s">
        <v>566</v>
      </c>
      <c r="E35" s="13" t="n">
        <v>53.7</v>
      </c>
      <c r="F35" s="13" t="n">
        <v>31.4</v>
      </c>
      <c r="G35" s="13" t="n">
        <v>25.2</v>
      </c>
      <c r="H35" s="13" t="n">
        <v>37.6</v>
      </c>
      <c r="I35" s="13" t="n">
        <v>79000</v>
      </c>
      <c r="J35" s="13" t="n">
        <v>300</v>
      </c>
    </row>
    <row r="36" customFormat="false" ht="15.5" hidden="false" customHeight="false" outlineLevel="0" collapsed="false">
      <c r="A36" s="4" t="s">
        <v>243</v>
      </c>
      <c r="B36" s="13" t="s">
        <v>359</v>
      </c>
      <c r="C36" s="13" t="n">
        <v>48.8</v>
      </c>
      <c r="D36" s="13" t="s">
        <v>557</v>
      </c>
      <c r="E36" s="13" t="n">
        <v>55.9</v>
      </c>
      <c r="F36" s="13" t="n">
        <v>25.6</v>
      </c>
      <c r="G36" s="13" t="n">
        <v>19.9</v>
      </c>
      <c r="H36" s="13" t="n">
        <v>31.3</v>
      </c>
      <c r="I36" s="13" t="n">
        <v>79000</v>
      </c>
      <c r="J36" s="13" t="n">
        <v>300</v>
      </c>
    </row>
    <row r="37" customFormat="false" ht="15.5" hidden="false" customHeight="false" outlineLevel="0" collapsed="false">
      <c r="A37" s="4" t="s">
        <v>243</v>
      </c>
      <c r="B37" s="13" t="s">
        <v>365</v>
      </c>
      <c r="C37" s="13" t="n">
        <v>57.6</v>
      </c>
      <c r="D37" s="13" t="s">
        <v>1109</v>
      </c>
      <c r="E37" s="13" t="n">
        <v>64.6</v>
      </c>
      <c r="F37" s="13" t="n">
        <v>23.5</v>
      </c>
      <c r="G37" s="13" t="n">
        <v>18</v>
      </c>
      <c r="H37" s="13" t="n">
        <v>29.1</v>
      </c>
      <c r="I37" s="13" t="n">
        <v>22000</v>
      </c>
      <c r="J37" s="13" t="n">
        <v>300</v>
      </c>
    </row>
    <row r="38" customFormat="false" ht="15.5" hidden="false" customHeight="false" outlineLevel="0" collapsed="false">
      <c r="A38" s="4" t="s">
        <v>243</v>
      </c>
      <c r="B38" s="13" t="s">
        <v>370</v>
      </c>
      <c r="C38" s="13" t="n">
        <v>52.8</v>
      </c>
      <c r="D38" s="13" t="s">
        <v>1051</v>
      </c>
      <c r="E38" s="13" t="n">
        <v>59</v>
      </c>
      <c r="F38" s="13" t="n">
        <v>41.6</v>
      </c>
      <c r="G38" s="13" t="n">
        <v>35.5</v>
      </c>
      <c r="H38" s="13" t="n">
        <v>47.6</v>
      </c>
      <c r="I38" s="13" t="n">
        <v>112000</v>
      </c>
      <c r="J38" s="13" t="n">
        <v>400</v>
      </c>
    </row>
    <row r="39" customFormat="false" ht="15.5" hidden="false" customHeight="false" outlineLevel="0" collapsed="false">
      <c r="A39" s="4" t="s">
        <v>243</v>
      </c>
      <c r="B39" s="13" t="s">
        <v>377</v>
      </c>
      <c r="C39" s="13" t="n">
        <v>44.4</v>
      </c>
      <c r="D39" s="13" t="s">
        <v>494</v>
      </c>
      <c r="E39" s="13" t="n">
        <v>48.8</v>
      </c>
      <c r="F39" s="13" t="n">
        <v>30.8</v>
      </c>
      <c r="G39" s="13" t="n">
        <v>26.5</v>
      </c>
      <c r="H39" s="13" t="n">
        <v>35</v>
      </c>
      <c r="I39" s="13" t="n">
        <v>281000</v>
      </c>
      <c r="J39" s="13" t="n">
        <v>700</v>
      </c>
    </row>
    <row r="40" customFormat="false" ht="15.5" hidden="false" customHeight="false" outlineLevel="0" collapsed="false">
      <c r="A40" s="4" t="s">
        <v>243</v>
      </c>
      <c r="B40" s="13" t="s">
        <v>384</v>
      </c>
      <c r="C40" s="13" t="n">
        <v>73.7</v>
      </c>
      <c r="D40" s="13" t="s">
        <v>1142</v>
      </c>
      <c r="E40" s="13" t="n">
        <v>80.1</v>
      </c>
      <c r="F40" s="13" t="n">
        <v>16</v>
      </c>
      <c r="G40" s="13" t="n">
        <v>10.7</v>
      </c>
      <c r="H40" s="13" t="n">
        <v>21.3</v>
      </c>
      <c r="I40" s="13" t="n">
        <v>19000</v>
      </c>
      <c r="J40" s="13" t="n">
        <v>300</v>
      </c>
    </row>
    <row r="41" customFormat="false" ht="15.5" hidden="false" customHeight="false" outlineLevel="0" collapsed="false">
      <c r="A41" s="4" t="s">
        <v>243</v>
      </c>
      <c r="B41" s="13" t="s">
        <v>389</v>
      </c>
      <c r="C41" s="13" t="n">
        <v>54.4</v>
      </c>
      <c r="D41" s="13" t="s">
        <v>1099</v>
      </c>
      <c r="E41" s="13" t="n">
        <v>60.1</v>
      </c>
      <c r="F41" s="13" t="n">
        <v>25.7</v>
      </c>
      <c r="G41" s="13" t="n">
        <v>21</v>
      </c>
      <c r="H41" s="13" t="n">
        <v>30.4</v>
      </c>
      <c r="I41" s="13" t="n">
        <v>127000</v>
      </c>
      <c r="J41" s="13" t="n">
        <v>400</v>
      </c>
    </row>
    <row r="42" customFormat="false" ht="15.5" hidden="false" customHeight="false" outlineLevel="0" collapsed="false">
      <c r="A42" s="4" t="s">
        <v>243</v>
      </c>
      <c r="B42" s="13" t="s">
        <v>394</v>
      </c>
      <c r="C42" s="13" t="n">
        <v>52.8</v>
      </c>
      <c r="D42" s="13" t="s">
        <v>828</v>
      </c>
      <c r="E42" s="13" t="n">
        <v>57.9</v>
      </c>
      <c r="F42" s="13" t="n">
        <v>28.3</v>
      </c>
      <c r="G42" s="13" t="n">
        <v>23.6</v>
      </c>
      <c r="H42" s="13" t="n">
        <v>33</v>
      </c>
      <c r="I42" s="13" t="n">
        <v>155000</v>
      </c>
      <c r="J42" s="13" t="n">
        <v>600</v>
      </c>
    </row>
    <row r="43" customFormat="false" ht="15.5" hidden="false" customHeight="false" outlineLevel="0" collapsed="false">
      <c r="A43" s="4" t="s">
        <v>243</v>
      </c>
      <c r="B43" s="13" t="s">
        <v>399</v>
      </c>
      <c r="C43" s="13" t="n">
        <v>45.8</v>
      </c>
      <c r="D43" s="13" t="s">
        <v>553</v>
      </c>
      <c r="E43" s="13" t="n">
        <v>52.1</v>
      </c>
      <c r="F43" s="13" t="n">
        <v>39.2</v>
      </c>
      <c r="G43" s="13" t="n">
        <v>33.2</v>
      </c>
      <c r="H43" s="13" t="n">
        <v>45.3</v>
      </c>
      <c r="I43" s="13" t="n">
        <v>99000</v>
      </c>
      <c r="J43" s="13" t="n">
        <v>300</v>
      </c>
    </row>
    <row r="44" customFormat="false" ht="15.5" hidden="false" customHeight="false" outlineLevel="0" collapsed="false">
      <c r="A44" s="4" t="s">
        <v>243</v>
      </c>
      <c r="B44" s="13" t="s">
        <v>404</v>
      </c>
      <c r="C44" s="13" t="n">
        <v>67.7</v>
      </c>
      <c r="D44" s="13" t="s">
        <v>945</v>
      </c>
      <c r="E44" s="13" t="n">
        <v>75.2</v>
      </c>
      <c r="F44" s="13" t="n">
        <v>23.5</v>
      </c>
      <c r="G44" s="13" t="n">
        <v>16.6</v>
      </c>
      <c r="H44" s="13" t="n">
        <v>30.4</v>
      </c>
      <c r="I44" s="13" t="n">
        <v>19000</v>
      </c>
      <c r="J44" s="13" t="n">
        <v>300</v>
      </c>
    </row>
    <row r="45" customFormat="false" ht="15.5" hidden="false" customHeight="false" outlineLevel="0" collapsed="false">
      <c r="A45" s="4" t="s">
        <v>243</v>
      </c>
      <c r="B45" s="13" t="s">
        <v>410</v>
      </c>
      <c r="C45" s="13" t="n">
        <v>55</v>
      </c>
      <c r="D45" s="13" t="s">
        <v>840</v>
      </c>
      <c r="E45" s="13" t="n">
        <v>61.4</v>
      </c>
      <c r="F45" s="13" t="n">
        <v>33.9</v>
      </c>
      <c r="G45" s="13" t="n">
        <v>27.8</v>
      </c>
      <c r="H45" s="13" t="n">
        <v>39.9</v>
      </c>
      <c r="I45" s="13" t="n">
        <v>95000</v>
      </c>
      <c r="J45" s="13" t="n">
        <v>300</v>
      </c>
    </row>
    <row r="46" customFormat="false" ht="15.5" hidden="false" customHeight="false" outlineLevel="0" collapsed="false">
      <c r="A46" s="4" t="s">
        <v>243</v>
      </c>
      <c r="B46" s="13" t="s">
        <v>413</v>
      </c>
      <c r="C46" s="13" t="n">
        <v>54.4</v>
      </c>
      <c r="D46" s="13" t="s">
        <v>1053</v>
      </c>
      <c r="E46" s="13" t="n">
        <v>58.9</v>
      </c>
      <c r="F46" s="13" t="n">
        <v>29.6</v>
      </c>
      <c r="G46" s="13" t="n">
        <v>25.5</v>
      </c>
      <c r="H46" s="13" t="n">
        <v>33.7</v>
      </c>
      <c r="I46" s="13" t="n">
        <v>272000</v>
      </c>
      <c r="J46" s="13" t="n">
        <v>700</v>
      </c>
    </row>
    <row r="47" customFormat="false" ht="15.5" hidden="false" customHeight="false" outlineLevel="0" collapsed="false">
      <c r="A47" s="4" t="s">
        <v>243</v>
      </c>
      <c r="B47" s="13" t="s">
        <v>417</v>
      </c>
      <c r="C47" s="13" t="n">
        <v>55.5</v>
      </c>
      <c r="D47" s="13" t="s">
        <v>1095</v>
      </c>
      <c r="E47" s="13" t="n">
        <v>61.5</v>
      </c>
      <c r="F47" s="13" t="n">
        <v>26.1</v>
      </c>
      <c r="G47" s="13" t="n">
        <v>21.1</v>
      </c>
      <c r="H47" s="13" t="n">
        <v>31.1</v>
      </c>
      <c r="I47" s="13" t="n">
        <v>78000</v>
      </c>
      <c r="J47" s="13" t="n">
        <v>400</v>
      </c>
    </row>
    <row r="48" customFormat="false" ht="29" hidden="false" customHeight="false" outlineLevel="0" collapsed="false">
      <c r="A48" s="4" t="s">
        <v>243</v>
      </c>
      <c r="B48" s="13" t="s">
        <v>419</v>
      </c>
      <c r="C48" s="13" t="n">
        <v>33.9</v>
      </c>
      <c r="D48" s="13" t="s">
        <v>164</v>
      </c>
      <c r="E48" s="13" t="n">
        <v>39.6</v>
      </c>
      <c r="F48" s="13" t="n">
        <v>34.4</v>
      </c>
      <c r="G48" s="13" t="n">
        <v>28.3</v>
      </c>
      <c r="H48" s="13" t="n">
        <v>40.5</v>
      </c>
      <c r="I48" s="13" t="n">
        <v>73000</v>
      </c>
      <c r="J48" s="13" t="n">
        <v>400</v>
      </c>
    </row>
    <row r="49" customFormat="false" ht="15.5" hidden="false" customHeight="false" outlineLevel="0" collapsed="false">
      <c r="A49" s="4" t="s">
        <v>243</v>
      </c>
      <c r="B49" s="13" t="s">
        <v>425</v>
      </c>
      <c r="C49" s="13" t="n">
        <v>44.8</v>
      </c>
      <c r="D49" s="13" t="s">
        <v>1073</v>
      </c>
      <c r="E49" s="13" t="n">
        <v>51.3</v>
      </c>
      <c r="F49" s="13" t="n">
        <v>33.2</v>
      </c>
      <c r="G49" s="13" t="n">
        <v>26.8</v>
      </c>
      <c r="H49" s="13" t="n">
        <v>39.5</v>
      </c>
      <c r="I49" s="13" t="n">
        <v>148000</v>
      </c>
      <c r="J49" s="13" t="n">
        <v>300</v>
      </c>
    </row>
    <row r="50" customFormat="false" ht="15.5" hidden="false" customHeight="false" outlineLevel="0" collapsed="false">
      <c r="A50" s="4" t="s">
        <v>428</v>
      </c>
      <c r="B50" s="13" t="s">
        <v>429</v>
      </c>
      <c r="C50" s="13" t="n">
        <v>55.7</v>
      </c>
      <c r="D50" s="13" t="s">
        <v>1130</v>
      </c>
      <c r="E50" s="13" t="n">
        <v>59.3</v>
      </c>
      <c r="F50" s="13" t="n">
        <v>34.9</v>
      </c>
      <c r="G50" s="13" t="n">
        <v>31.6</v>
      </c>
      <c r="H50" s="13" t="n">
        <v>38.3</v>
      </c>
      <c r="I50" s="13" t="n">
        <v>307000</v>
      </c>
      <c r="J50" s="13" t="n">
        <v>1000</v>
      </c>
    </row>
    <row r="51" customFormat="false" ht="15.5" hidden="false" customHeight="false" outlineLevel="0" collapsed="false">
      <c r="A51" s="4" t="s">
        <v>428</v>
      </c>
      <c r="B51" s="13" t="s">
        <v>434</v>
      </c>
      <c r="C51" s="13" t="n">
        <v>45.8</v>
      </c>
      <c r="D51" s="13" t="s">
        <v>553</v>
      </c>
      <c r="E51" s="13" t="n">
        <v>52</v>
      </c>
      <c r="F51" s="13" t="n">
        <v>39.2</v>
      </c>
      <c r="G51" s="13" t="n">
        <v>33.2</v>
      </c>
      <c r="H51" s="13" t="n">
        <v>45.2</v>
      </c>
      <c r="I51" s="13" t="n">
        <v>99000</v>
      </c>
      <c r="J51" s="13" t="n">
        <v>300</v>
      </c>
    </row>
    <row r="52" customFormat="false" ht="29" hidden="false" customHeight="false" outlineLevel="0" collapsed="false">
      <c r="A52" s="4" t="s">
        <v>428</v>
      </c>
      <c r="B52" s="13" t="s">
        <v>436</v>
      </c>
      <c r="C52" s="13" t="n">
        <v>51.3</v>
      </c>
      <c r="D52" s="13" t="s">
        <v>1054</v>
      </c>
      <c r="E52" s="13" t="n">
        <v>56.7</v>
      </c>
      <c r="F52" s="13" t="n">
        <v>28.4</v>
      </c>
      <c r="G52" s="13" t="n">
        <v>23.7</v>
      </c>
      <c r="H52" s="13" t="n">
        <v>33.2</v>
      </c>
      <c r="I52" s="13" t="n">
        <v>124000</v>
      </c>
      <c r="J52" s="13" t="n">
        <v>700</v>
      </c>
    </row>
    <row r="53" customFormat="false" ht="15.5" hidden="false" customHeight="false" outlineLevel="0" collapsed="false">
      <c r="A53" s="4" t="s">
        <v>428</v>
      </c>
      <c r="B53" s="13" t="s">
        <v>330</v>
      </c>
      <c r="C53" s="13" t="n">
        <v>47.3</v>
      </c>
      <c r="D53" s="13" t="s">
        <v>522</v>
      </c>
      <c r="E53" s="13" t="n">
        <v>51.4</v>
      </c>
      <c r="F53" s="13" t="n">
        <v>38.6</v>
      </c>
      <c r="G53" s="13" t="n">
        <v>34.7</v>
      </c>
      <c r="H53" s="13" t="n">
        <v>42.6</v>
      </c>
      <c r="I53" s="13" t="n">
        <v>310000</v>
      </c>
      <c r="J53" s="13" t="n">
        <v>800</v>
      </c>
    </row>
    <row r="54" customFormat="false" ht="15.5" hidden="false" customHeight="false" outlineLevel="0" collapsed="false">
      <c r="A54" s="4" t="s">
        <v>428</v>
      </c>
      <c r="B54" s="13" t="s">
        <v>437</v>
      </c>
      <c r="C54" s="13" t="n">
        <v>54.2</v>
      </c>
      <c r="D54" s="13" t="s">
        <v>1109</v>
      </c>
      <c r="E54" s="13" t="n">
        <v>57.8</v>
      </c>
      <c r="F54" s="13" t="n">
        <v>29.5</v>
      </c>
      <c r="G54" s="13" t="n">
        <v>26.2</v>
      </c>
      <c r="H54" s="13" t="n">
        <v>32.8</v>
      </c>
      <c r="I54" s="13" t="n">
        <v>252000</v>
      </c>
      <c r="J54" s="13" t="n">
        <v>1100</v>
      </c>
    </row>
    <row r="55" customFormat="false" ht="15.5" hidden="false" customHeight="false" outlineLevel="0" collapsed="false">
      <c r="A55" s="4" t="s">
        <v>428</v>
      </c>
      <c r="B55" s="13" t="s">
        <v>442</v>
      </c>
      <c r="C55" s="13" t="n">
        <v>53.7</v>
      </c>
      <c r="D55" s="13" t="s">
        <v>1115</v>
      </c>
      <c r="E55" s="13" t="n">
        <v>56.9</v>
      </c>
      <c r="F55" s="13" t="n">
        <v>28.2</v>
      </c>
      <c r="G55" s="13" t="n">
        <v>25.3</v>
      </c>
      <c r="H55" s="13" t="n">
        <v>31.1</v>
      </c>
      <c r="I55" s="13" t="n">
        <v>483000</v>
      </c>
      <c r="J55" s="13" t="n">
        <v>1300</v>
      </c>
    </row>
    <row r="56" customFormat="false" ht="29" hidden="false" customHeight="false" outlineLevel="0" collapsed="false">
      <c r="A56" s="4" t="s">
        <v>428</v>
      </c>
      <c r="B56" s="13" t="s">
        <v>447</v>
      </c>
      <c r="C56" s="13" t="n">
        <v>50</v>
      </c>
      <c r="D56" s="13" t="s">
        <v>891</v>
      </c>
      <c r="E56" s="13" t="n">
        <v>52.2</v>
      </c>
      <c r="F56" s="13" t="n">
        <v>26.7</v>
      </c>
      <c r="G56" s="13" t="n">
        <v>24.7</v>
      </c>
      <c r="H56" s="13" t="n">
        <v>28.6</v>
      </c>
      <c r="I56" s="13" t="n">
        <v>988000</v>
      </c>
      <c r="J56" s="13" t="n">
        <v>3000</v>
      </c>
    </row>
    <row r="57" customFormat="false" ht="15.5" hidden="false" customHeight="false" outlineLevel="0" collapsed="false">
      <c r="A57" s="4" t="s">
        <v>428</v>
      </c>
      <c r="B57" s="13" t="s">
        <v>341</v>
      </c>
      <c r="C57" s="13" t="n">
        <v>46.5</v>
      </c>
      <c r="D57" s="13" t="s">
        <v>538</v>
      </c>
      <c r="E57" s="13" t="n">
        <v>50.4</v>
      </c>
      <c r="F57" s="13" t="n">
        <v>26.2</v>
      </c>
      <c r="G57" s="13" t="n">
        <v>22.9</v>
      </c>
      <c r="H57" s="13" t="n">
        <v>29.5</v>
      </c>
      <c r="I57" s="13" t="n">
        <v>274000</v>
      </c>
      <c r="J57" s="13" t="n">
        <v>1000</v>
      </c>
    </row>
    <row r="58" customFormat="false" ht="15.5" hidden="false" customHeight="false" outlineLevel="0" collapsed="false">
      <c r="A58" s="4" t="s">
        <v>428</v>
      </c>
      <c r="B58" s="13" t="s">
        <v>453</v>
      </c>
      <c r="C58" s="13" t="n">
        <v>49.3</v>
      </c>
      <c r="D58" s="13" t="s">
        <v>939</v>
      </c>
      <c r="E58" s="13" t="n">
        <v>52.5</v>
      </c>
      <c r="F58" s="13" t="n">
        <v>30.2</v>
      </c>
      <c r="G58" s="13" t="n">
        <v>27.2</v>
      </c>
      <c r="H58" s="13" t="n">
        <v>33.1</v>
      </c>
      <c r="I58" s="13" t="n">
        <v>553000</v>
      </c>
      <c r="J58" s="13" t="n">
        <v>1300</v>
      </c>
    </row>
    <row r="59" customFormat="false" ht="15.5" hidden="false" customHeight="false" outlineLevel="0" collapsed="false">
      <c r="A59" s="4" t="s">
        <v>428</v>
      </c>
      <c r="B59" s="13" t="s">
        <v>457</v>
      </c>
      <c r="C59" s="13" t="n">
        <v>49</v>
      </c>
      <c r="D59" s="13" t="s">
        <v>1051</v>
      </c>
      <c r="E59" s="13" t="n">
        <v>51.5</v>
      </c>
      <c r="F59" s="13" t="n">
        <v>29.2</v>
      </c>
      <c r="G59" s="13" t="n">
        <v>26.8</v>
      </c>
      <c r="H59" s="13" t="n">
        <v>31.5</v>
      </c>
      <c r="I59" s="13" t="n">
        <v>759000</v>
      </c>
      <c r="J59" s="13" t="n">
        <v>2100</v>
      </c>
    </row>
    <row r="60" customFormat="false" ht="15.5" hidden="false" customHeight="false" outlineLevel="0" collapsed="false">
      <c r="A60" s="4" t="s">
        <v>428</v>
      </c>
      <c r="B60" s="13" t="s">
        <v>460</v>
      </c>
      <c r="C60" s="13" t="n">
        <v>73.7</v>
      </c>
      <c r="D60" s="13" t="s">
        <v>1143</v>
      </c>
      <c r="E60" s="13" t="n">
        <v>80.1</v>
      </c>
      <c r="F60" s="13" t="n">
        <v>16</v>
      </c>
      <c r="G60" s="13" t="n">
        <v>10.7</v>
      </c>
      <c r="H60" s="13" t="n">
        <v>21.3</v>
      </c>
      <c r="I60" s="13" t="n">
        <v>19000</v>
      </c>
      <c r="J60" s="13" t="n">
        <v>300</v>
      </c>
    </row>
    <row r="61" customFormat="false" ht="15.5" hidden="false" customHeight="false" outlineLevel="0" collapsed="false">
      <c r="A61" s="4" t="s">
        <v>428</v>
      </c>
      <c r="B61" s="13" t="s">
        <v>463</v>
      </c>
      <c r="C61" s="13" t="n">
        <v>67.7</v>
      </c>
      <c r="D61" s="13" t="s">
        <v>945</v>
      </c>
      <c r="E61" s="13" t="n">
        <v>75.2</v>
      </c>
      <c r="F61" s="13" t="n">
        <v>23.5</v>
      </c>
      <c r="G61" s="13" t="n">
        <v>16.7</v>
      </c>
      <c r="H61" s="13" t="n">
        <v>30.4</v>
      </c>
      <c r="I61" s="13" t="n">
        <v>19000</v>
      </c>
      <c r="J61" s="13" t="n">
        <v>300</v>
      </c>
    </row>
    <row r="62" customFormat="false" ht="15.5" hidden="false" customHeight="false" outlineLevel="0" collapsed="false">
      <c r="A62" s="4" t="s">
        <v>428</v>
      </c>
      <c r="B62" s="13" t="s">
        <v>467</v>
      </c>
      <c r="C62" s="13" t="n">
        <v>46.5</v>
      </c>
      <c r="D62" s="13" t="s">
        <v>507</v>
      </c>
      <c r="E62" s="13" t="n">
        <v>50</v>
      </c>
      <c r="F62" s="13" t="n">
        <v>33.5</v>
      </c>
      <c r="G62" s="13" t="n">
        <v>30.2</v>
      </c>
      <c r="H62" s="13" t="n">
        <v>36.8</v>
      </c>
      <c r="I62" s="13" t="n">
        <v>348000</v>
      </c>
      <c r="J62" s="13" t="n">
        <v>1000</v>
      </c>
    </row>
    <row r="63" customFormat="false" ht="15.5" hidden="false" customHeight="false" outlineLevel="0" collapsed="false">
      <c r="A63" s="4" t="s">
        <v>428</v>
      </c>
      <c r="B63" s="13" t="s">
        <v>471</v>
      </c>
      <c r="C63" s="13" t="n">
        <v>57.6</v>
      </c>
      <c r="D63" s="13" t="s">
        <v>1109</v>
      </c>
      <c r="E63" s="13" t="n">
        <v>64.6</v>
      </c>
      <c r="F63" s="13" t="n">
        <v>23.5</v>
      </c>
      <c r="G63" s="13" t="n">
        <v>18</v>
      </c>
      <c r="H63" s="13" t="n">
        <v>29.1</v>
      </c>
      <c r="I63" s="13" t="n">
        <v>22000</v>
      </c>
      <c r="J63" s="13" t="n">
        <v>300</v>
      </c>
    </row>
    <row r="64" customFormat="false" ht="29" hidden="false" customHeight="false" outlineLevel="0" collapsed="false">
      <c r="A64" s="4" t="s">
        <v>472</v>
      </c>
      <c r="B64" s="13" t="s">
        <v>473</v>
      </c>
      <c r="C64" s="13" t="n">
        <v>46.3</v>
      </c>
      <c r="D64" s="13" t="s">
        <v>542</v>
      </c>
      <c r="E64" s="13" t="n">
        <v>48.5</v>
      </c>
      <c r="F64" s="13" t="n">
        <v>32.4</v>
      </c>
      <c r="G64" s="13" t="n">
        <v>30.3</v>
      </c>
      <c r="H64" s="13" t="n">
        <v>34.5</v>
      </c>
      <c r="I64" s="13" t="n">
        <v>582000</v>
      </c>
      <c r="J64" s="13" t="n">
        <v>2500</v>
      </c>
    </row>
    <row r="65" customFormat="false" ht="29" hidden="false" customHeight="false" outlineLevel="0" collapsed="false">
      <c r="A65" s="4" t="s">
        <v>472</v>
      </c>
      <c r="B65" s="13" t="s">
        <v>478</v>
      </c>
      <c r="C65" s="13" t="n">
        <v>53.7</v>
      </c>
      <c r="D65" s="13" t="s">
        <v>1098</v>
      </c>
      <c r="E65" s="13" t="n">
        <v>56.1</v>
      </c>
      <c r="F65" s="13" t="n">
        <v>27.1</v>
      </c>
      <c r="G65" s="13" t="n">
        <v>25</v>
      </c>
      <c r="H65" s="13" t="n">
        <v>29.2</v>
      </c>
      <c r="I65" s="13" t="n">
        <v>893000</v>
      </c>
      <c r="J65" s="13" t="n">
        <v>2100</v>
      </c>
    </row>
    <row r="66" customFormat="false" ht="29" hidden="false" customHeight="false" outlineLevel="0" collapsed="false">
      <c r="A66" s="4" t="s">
        <v>472</v>
      </c>
      <c r="B66" s="13" t="s">
        <v>482</v>
      </c>
      <c r="C66" s="13" t="n">
        <v>53.3</v>
      </c>
      <c r="D66" s="13" t="s">
        <v>1068</v>
      </c>
      <c r="E66" s="13" t="n">
        <v>56.8</v>
      </c>
      <c r="F66" s="13" t="n">
        <v>29.6</v>
      </c>
      <c r="G66" s="13" t="n">
        <v>26.4</v>
      </c>
      <c r="H66" s="13" t="n">
        <v>32.8</v>
      </c>
      <c r="I66" s="13" t="n">
        <v>649000</v>
      </c>
      <c r="J66" s="13" t="n">
        <v>1100</v>
      </c>
    </row>
    <row r="67" customFormat="false" ht="29" hidden="false" customHeight="false" outlineLevel="0" collapsed="false">
      <c r="A67" s="4" t="s">
        <v>472</v>
      </c>
      <c r="B67" s="13" t="s">
        <v>486</v>
      </c>
      <c r="C67" s="13" t="n">
        <v>49.7</v>
      </c>
      <c r="D67" s="13" t="s">
        <v>607</v>
      </c>
      <c r="E67" s="13" t="n">
        <v>54.6</v>
      </c>
      <c r="F67" s="13" t="n">
        <v>31.1</v>
      </c>
      <c r="G67" s="13" t="n">
        <v>26.5</v>
      </c>
      <c r="H67" s="13" t="n">
        <v>35.7</v>
      </c>
      <c r="I67" s="13" t="n">
        <v>138000</v>
      </c>
      <c r="J67" s="13" t="n">
        <v>600</v>
      </c>
    </row>
    <row r="68" customFormat="false" ht="29" hidden="false" customHeight="false" outlineLevel="0" collapsed="false">
      <c r="A68" s="4" t="s">
        <v>472</v>
      </c>
      <c r="B68" s="13" t="s">
        <v>491</v>
      </c>
      <c r="C68" s="13" t="n">
        <v>53.5</v>
      </c>
      <c r="D68" s="13" t="s">
        <v>839</v>
      </c>
      <c r="E68" s="13" t="n">
        <v>56.2</v>
      </c>
      <c r="F68" s="13" t="n">
        <v>25</v>
      </c>
      <c r="G68" s="13" t="n">
        <v>22.6</v>
      </c>
      <c r="H68" s="13" t="n">
        <v>27.4</v>
      </c>
      <c r="I68" s="13" t="n">
        <v>652000</v>
      </c>
      <c r="J68" s="13" t="n">
        <v>1600</v>
      </c>
    </row>
    <row r="69" customFormat="false" ht="29" hidden="false" customHeight="false" outlineLevel="0" collapsed="false">
      <c r="A69" s="4" t="s">
        <v>472</v>
      </c>
      <c r="B69" s="13" t="s">
        <v>493</v>
      </c>
      <c r="C69" s="13" t="n">
        <v>53.4</v>
      </c>
      <c r="D69" s="13" t="s">
        <v>1099</v>
      </c>
      <c r="E69" s="13" t="n">
        <v>58</v>
      </c>
      <c r="F69" s="13" t="n">
        <v>32.6</v>
      </c>
      <c r="G69" s="13" t="n">
        <v>28.3</v>
      </c>
      <c r="H69" s="13" t="n">
        <v>36.9</v>
      </c>
      <c r="I69" s="13" t="n">
        <v>329000</v>
      </c>
      <c r="J69" s="13" t="n">
        <v>600</v>
      </c>
    </row>
    <row r="70" customFormat="false" ht="29" hidden="false" customHeight="false" outlineLevel="0" collapsed="false">
      <c r="A70" s="4" t="s">
        <v>472</v>
      </c>
      <c r="B70" s="13" t="s">
        <v>496</v>
      </c>
      <c r="C70" s="13" t="n">
        <v>46.3</v>
      </c>
      <c r="D70" s="13" t="s">
        <v>1022</v>
      </c>
      <c r="E70" s="13" t="n">
        <v>48.3</v>
      </c>
      <c r="F70" s="13" t="n">
        <v>28.5</v>
      </c>
      <c r="G70" s="13" t="n">
        <v>26.7</v>
      </c>
      <c r="H70" s="13" t="n">
        <v>30.2</v>
      </c>
      <c r="I70" s="13" t="n">
        <v>466000</v>
      </c>
      <c r="J70" s="13" t="n">
        <v>3100</v>
      </c>
    </row>
    <row r="71" customFormat="false" ht="29" hidden="false" customHeight="false" outlineLevel="0" collapsed="false">
      <c r="A71" s="4" t="s">
        <v>472</v>
      </c>
      <c r="B71" s="13" t="s">
        <v>504</v>
      </c>
      <c r="C71" s="13" t="n">
        <v>45.6</v>
      </c>
      <c r="D71" s="13" t="s">
        <v>1045</v>
      </c>
      <c r="E71" s="13" t="n">
        <v>47.6</v>
      </c>
      <c r="F71" s="13" t="n">
        <v>34.9</v>
      </c>
      <c r="G71" s="13" t="n">
        <v>33</v>
      </c>
      <c r="H71" s="13" t="n">
        <v>36.8</v>
      </c>
      <c r="I71" s="13" t="n">
        <v>847000</v>
      </c>
      <c r="J71" s="13" t="n">
        <v>3000</v>
      </c>
    </row>
    <row r="72" customFormat="false" ht="15.5" hidden="false" customHeight="false" outlineLevel="0" collapsed="false">
      <c r="A72" s="4" t="s">
        <v>508</v>
      </c>
      <c r="B72" s="13" t="s">
        <v>509</v>
      </c>
      <c r="C72" s="13" t="n">
        <v>49</v>
      </c>
      <c r="D72" s="13" t="s">
        <v>1041</v>
      </c>
      <c r="E72" s="13" t="n">
        <v>50.6</v>
      </c>
      <c r="F72" s="13" t="n">
        <v>31.3</v>
      </c>
      <c r="G72" s="13" t="n">
        <v>29.9</v>
      </c>
      <c r="H72" s="13" t="n">
        <v>32.7</v>
      </c>
      <c r="I72" s="13" t="n">
        <v>1618000</v>
      </c>
      <c r="J72" s="13" t="n">
        <v>6200</v>
      </c>
    </row>
    <row r="73" customFormat="false" ht="15.5" hidden="false" customHeight="false" outlineLevel="0" collapsed="false">
      <c r="A73" s="4" t="s">
        <v>508</v>
      </c>
      <c r="B73" s="13" t="s">
        <v>512</v>
      </c>
      <c r="C73" s="13" t="n">
        <v>54.4</v>
      </c>
      <c r="D73" s="13" t="s">
        <v>1102</v>
      </c>
      <c r="E73" s="13" t="n">
        <v>56.3</v>
      </c>
      <c r="F73" s="13" t="n">
        <v>28.4</v>
      </c>
      <c r="G73" s="13" t="n">
        <v>26.6</v>
      </c>
      <c r="H73" s="13" t="n">
        <v>30.1</v>
      </c>
      <c r="I73" s="13" t="n">
        <v>1424000</v>
      </c>
      <c r="J73" s="13" t="n">
        <v>3600</v>
      </c>
    </row>
    <row r="74" customFormat="false" ht="15.5" hidden="false" customHeight="false" outlineLevel="0" collapsed="false">
      <c r="A74" s="4" t="s">
        <v>508</v>
      </c>
      <c r="B74" s="13" t="s">
        <v>516</v>
      </c>
      <c r="C74" s="13" t="n">
        <v>45.2</v>
      </c>
      <c r="D74" s="13" t="s">
        <v>507</v>
      </c>
      <c r="E74" s="13" t="n">
        <v>47.4</v>
      </c>
      <c r="F74" s="13" t="n">
        <v>33.5</v>
      </c>
      <c r="G74" s="13" t="n">
        <v>31.4</v>
      </c>
      <c r="H74" s="13" t="n">
        <v>35.6</v>
      </c>
      <c r="I74" s="13" t="n">
        <v>905000</v>
      </c>
      <c r="J74" s="13" t="n">
        <v>3200</v>
      </c>
    </row>
    <row r="75" customFormat="false" ht="15.5" hidden="false" customHeight="false" outlineLevel="0" collapsed="false">
      <c r="A75" s="4" t="s">
        <v>508</v>
      </c>
      <c r="B75" s="13" t="s">
        <v>518</v>
      </c>
      <c r="C75" s="13" t="n">
        <v>51.4</v>
      </c>
      <c r="D75" s="13" t="s">
        <v>676</v>
      </c>
      <c r="E75" s="13" t="n">
        <v>54.4</v>
      </c>
      <c r="F75" s="13" t="n">
        <v>24.3</v>
      </c>
      <c r="G75" s="13" t="n">
        <v>21.7</v>
      </c>
      <c r="H75" s="13" t="n">
        <v>26.8</v>
      </c>
      <c r="I75" s="13" t="n">
        <v>597000</v>
      </c>
      <c r="J75" s="13" t="n">
        <v>1600</v>
      </c>
    </row>
    <row r="76" customFormat="false" ht="15.5" hidden="false" customHeight="false" outlineLevel="0" collapsed="false">
      <c r="A76" s="4" t="s">
        <v>519</v>
      </c>
      <c r="B76" s="13" t="s">
        <v>520</v>
      </c>
      <c r="C76" s="13" t="n">
        <v>50.1</v>
      </c>
      <c r="D76" s="13" t="s">
        <v>920</v>
      </c>
      <c r="E76" s="13" t="n">
        <v>51.6</v>
      </c>
      <c r="F76" s="13" t="n">
        <v>29.2</v>
      </c>
      <c r="G76" s="13" t="n">
        <v>27.9</v>
      </c>
      <c r="H76" s="13" t="n">
        <v>30.5</v>
      </c>
      <c r="I76" s="13" t="n">
        <v>1873000</v>
      </c>
      <c r="J76" s="13" t="n">
        <v>6600</v>
      </c>
    </row>
    <row r="77" customFormat="false" ht="15.5" hidden="false" customHeight="false" outlineLevel="0" collapsed="false">
      <c r="A77" s="4" t="s">
        <v>519</v>
      </c>
      <c r="B77" s="13" t="s">
        <v>523</v>
      </c>
      <c r="C77" s="13" t="n">
        <v>51.9</v>
      </c>
      <c r="D77" s="13" t="s">
        <v>1064</v>
      </c>
      <c r="E77" s="13" t="n">
        <v>53.9</v>
      </c>
      <c r="F77" s="13" t="n">
        <v>32.2</v>
      </c>
      <c r="G77" s="13" t="n">
        <v>30.4</v>
      </c>
      <c r="H77" s="13" t="n">
        <v>34</v>
      </c>
      <c r="I77" s="13" t="n">
        <v>1326000</v>
      </c>
      <c r="J77" s="13" t="n">
        <v>3500</v>
      </c>
    </row>
    <row r="78" customFormat="false" ht="15.5" hidden="false" customHeight="false" outlineLevel="0" collapsed="false">
      <c r="A78" s="4" t="s">
        <v>519</v>
      </c>
      <c r="B78" s="13" t="s">
        <v>524</v>
      </c>
      <c r="C78" s="13" t="n">
        <v>53.6</v>
      </c>
      <c r="D78" s="13" t="s">
        <v>830</v>
      </c>
      <c r="E78" s="13" t="n">
        <v>57.9</v>
      </c>
      <c r="F78" s="13" t="n">
        <v>31.2</v>
      </c>
      <c r="G78" s="13" t="n">
        <v>27.3</v>
      </c>
      <c r="H78" s="13" t="n">
        <v>35.1</v>
      </c>
      <c r="I78" s="13" t="n">
        <v>379000</v>
      </c>
      <c r="J78" s="13" t="n">
        <v>800</v>
      </c>
    </row>
    <row r="79" customFormat="false" ht="15.5" hidden="false" customHeight="false" outlineLevel="0" collapsed="false">
      <c r="A79" s="4" t="s">
        <v>519</v>
      </c>
      <c r="B79" s="13" t="s">
        <v>527</v>
      </c>
      <c r="C79" s="13" t="n">
        <v>46.9</v>
      </c>
      <c r="D79" s="13" t="s">
        <v>607</v>
      </c>
      <c r="E79" s="13" t="n">
        <v>49</v>
      </c>
      <c r="F79" s="13" t="n">
        <v>27.8</v>
      </c>
      <c r="G79" s="13" t="n">
        <v>26</v>
      </c>
      <c r="H79" s="13" t="n">
        <v>29.6</v>
      </c>
      <c r="I79" s="13" t="n">
        <v>978000</v>
      </c>
      <c r="J79" s="13" t="n">
        <v>3700</v>
      </c>
    </row>
    <row r="80" customFormat="false" ht="29" hidden="false" customHeight="false" outlineLevel="0" collapsed="false">
      <c r="A80" s="4" t="s">
        <v>530</v>
      </c>
      <c r="B80" s="13" t="s">
        <v>531</v>
      </c>
      <c r="C80" s="13" t="n">
        <v>49.8</v>
      </c>
      <c r="D80" s="13" t="s">
        <v>840</v>
      </c>
      <c r="E80" s="13" t="n">
        <v>51</v>
      </c>
      <c r="F80" s="13" t="n">
        <v>32.1</v>
      </c>
      <c r="G80" s="13" t="n">
        <v>31</v>
      </c>
      <c r="H80" s="13" t="n">
        <v>33.2</v>
      </c>
      <c r="I80" s="13" t="n">
        <v>3436000</v>
      </c>
      <c r="J80" s="13" t="n">
        <v>11400</v>
      </c>
    </row>
    <row r="81" customFormat="false" ht="29" hidden="false" customHeight="false" outlineLevel="0" collapsed="false">
      <c r="A81" s="4" t="s">
        <v>530</v>
      </c>
      <c r="B81" s="13" t="s">
        <v>534</v>
      </c>
      <c r="C81" s="13" t="n">
        <v>50.3</v>
      </c>
      <c r="D81" s="13" t="s">
        <v>1041</v>
      </c>
      <c r="E81" s="13" t="n">
        <v>53.2</v>
      </c>
      <c r="F81" s="13" t="n">
        <v>27</v>
      </c>
      <c r="G81" s="13" t="n">
        <v>24.6</v>
      </c>
      <c r="H81" s="13" t="n">
        <v>29.4</v>
      </c>
      <c r="I81" s="13" t="n">
        <v>554000</v>
      </c>
      <c r="J81" s="13" t="n">
        <v>1900</v>
      </c>
    </row>
    <row r="82" customFormat="false" ht="29" hidden="false" customHeight="false" outlineLevel="0" collapsed="false">
      <c r="A82" s="4" t="s">
        <v>530</v>
      </c>
      <c r="B82" s="13" t="s">
        <v>537</v>
      </c>
      <c r="C82" s="13" t="n">
        <v>50.1</v>
      </c>
      <c r="D82" s="13" t="s">
        <v>1033</v>
      </c>
      <c r="E82" s="13" t="n">
        <v>55</v>
      </c>
      <c r="F82" s="13" t="n">
        <v>24.2</v>
      </c>
      <c r="G82" s="13" t="n">
        <v>19.9</v>
      </c>
      <c r="H82" s="13" t="n">
        <v>28.5</v>
      </c>
      <c r="I82" s="13" t="n">
        <v>212000</v>
      </c>
      <c r="J82" s="13" t="n">
        <v>600</v>
      </c>
    </row>
    <row r="83" customFormat="false" ht="29" hidden="false" customHeight="false" outlineLevel="0" collapsed="false">
      <c r="A83" s="4" t="s">
        <v>530</v>
      </c>
      <c r="B83" s="13" t="s">
        <v>540</v>
      </c>
      <c r="C83" s="13" t="n">
        <v>54.6</v>
      </c>
      <c r="D83" s="13" t="s">
        <v>890</v>
      </c>
      <c r="E83" s="13" t="n">
        <v>58.6</v>
      </c>
      <c r="F83" s="13" t="n">
        <v>16.8</v>
      </c>
      <c r="G83" s="13" t="n">
        <v>13.6</v>
      </c>
      <c r="H83" s="13" t="n">
        <v>20</v>
      </c>
      <c r="I83" s="13" t="n">
        <v>352000</v>
      </c>
      <c r="J83" s="13" t="n">
        <v>800</v>
      </c>
    </row>
    <row r="84" customFormat="false" ht="15.5" hidden="false" customHeight="false" outlineLevel="0" collapsed="false">
      <c r="A84" s="4" t="s">
        <v>544</v>
      </c>
      <c r="B84" s="13" t="s">
        <v>545</v>
      </c>
      <c r="C84" s="13" t="n">
        <v>49.9</v>
      </c>
      <c r="D84" s="13" t="s">
        <v>840</v>
      </c>
      <c r="E84" s="13" t="n">
        <v>51</v>
      </c>
      <c r="F84" s="13" t="n">
        <v>32.2</v>
      </c>
      <c r="G84" s="13" t="n">
        <v>31.1</v>
      </c>
      <c r="H84" s="13" t="n">
        <v>33.3</v>
      </c>
      <c r="I84" s="13" t="n">
        <v>3365000</v>
      </c>
      <c r="J84" s="13" t="n">
        <v>11100</v>
      </c>
    </row>
    <row r="85" customFormat="false" ht="15.5" hidden="false" customHeight="false" outlineLevel="0" collapsed="false">
      <c r="A85" s="4" t="s">
        <v>544</v>
      </c>
      <c r="B85" s="13" t="s">
        <v>547</v>
      </c>
      <c r="C85" s="13" t="n">
        <v>49.5</v>
      </c>
      <c r="D85" s="13" t="s">
        <v>838</v>
      </c>
      <c r="E85" s="13" t="n">
        <v>52.2</v>
      </c>
      <c r="F85" s="13" t="n">
        <v>28.6</v>
      </c>
      <c r="G85" s="13" t="n">
        <v>26.2</v>
      </c>
      <c r="H85" s="13" t="n">
        <v>31</v>
      </c>
      <c r="I85" s="13" t="n">
        <v>580000</v>
      </c>
      <c r="J85" s="13" t="n">
        <v>2000</v>
      </c>
    </row>
    <row r="86" customFormat="false" ht="15.5" hidden="false" customHeight="false" outlineLevel="0" collapsed="false">
      <c r="A86" s="4" t="s">
        <v>544</v>
      </c>
      <c r="B86" s="13" t="s">
        <v>549</v>
      </c>
      <c r="C86" s="13" t="n">
        <v>44.4</v>
      </c>
      <c r="D86" s="13" t="s">
        <v>347</v>
      </c>
      <c r="E86" s="13" t="n">
        <v>53.4</v>
      </c>
      <c r="F86" s="13" t="n">
        <v>28.8</v>
      </c>
      <c r="G86" s="13" t="n">
        <v>20.4</v>
      </c>
      <c r="H86" s="13" t="n">
        <v>37.2</v>
      </c>
      <c r="I86" s="13" t="n">
        <v>60000</v>
      </c>
      <c r="J86" s="13" t="n">
        <v>200</v>
      </c>
    </row>
    <row r="87" customFormat="false" ht="29" hidden="false" customHeight="false" outlineLevel="0" collapsed="false">
      <c r="A87" s="4" t="s">
        <v>544</v>
      </c>
      <c r="B87" s="13" t="s">
        <v>551</v>
      </c>
      <c r="C87" s="13" t="n">
        <v>54.1</v>
      </c>
      <c r="D87" s="13" t="s">
        <v>1091</v>
      </c>
      <c r="E87" s="13" t="n">
        <v>58.5</v>
      </c>
      <c r="F87" s="13" t="n">
        <v>20.5</v>
      </c>
      <c r="G87" s="13" t="n">
        <v>16.8</v>
      </c>
      <c r="H87" s="13" t="n">
        <v>24.2</v>
      </c>
      <c r="I87" s="13" t="n">
        <v>249000</v>
      </c>
      <c r="J87" s="13" t="n">
        <v>700</v>
      </c>
    </row>
    <row r="88" customFormat="false" ht="29" hidden="false" customHeight="false" outlineLevel="0" collapsed="false">
      <c r="A88" s="4" t="s">
        <v>544</v>
      </c>
      <c r="B88" s="13" t="s">
        <v>556</v>
      </c>
      <c r="C88" s="13" t="n">
        <v>55.5</v>
      </c>
      <c r="D88" s="13" t="s">
        <v>1095</v>
      </c>
      <c r="E88" s="13" t="n">
        <v>61.5</v>
      </c>
      <c r="F88" s="13" t="n">
        <v>14.1</v>
      </c>
      <c r="G88" s="13" t="n">
        <v>10.1</v>
      </c>
      <c r="H88" s="13" t="n">
        <v>18.2</v>
      </c>
      <c r="I88" s="13" t="n">
        <v>175000</v>
      </c>
      <c r="J88" s="13" t="n">
        <v>400</v>
      </c>
    </row>
    <row r="89" customFormat="false" ht="42.5" hidden="false" customHeight="false" outlineLevel="0" collapsed="false">
      <c r="A89" s="4" t="s">
        <v>544</v>
      </c>
      <c r="B89" s="13" t="s">
        <v>560</v>
      </c>
      <c r="C89" s="13" t="n">
        <v>52.2</v>
      </c>
      <c r="D89" s="13" t="s">
        <v>621</v>
      </c>
      <c r="E89" s="13" t="n">
        <v>59.2</v>
      </c>
      <c r="F89" s="13" t="n">
        <v>15.9</v>
      </c>
      <c r="G89" s="13" t="n">
        <v>10.6</v>
      </c>
      <c r="H89" s="13" t="n">
        <v>21.2</v>
      </c>
      <c r="I89" s="13" t="n">
        <v>122000</v>
      </c>
      <c r="J89" s="13" t="n">
        <v>300</v>
      </c>
    </row>
    <row r="90" customFormat="false" ht="15.5" hidden="false" customHeight="false" outlineLevel="0" collapsed="false">
      <c r="A90" s="4" t="s">
        <v>562</v>
      </c>
      <c r="B90" s="13" t="s">
        <v>563</v>
      </c>
      <c r="C90" s="13" t="n">
        <v>49.7</v>
      </c>
      <c r="D90" s="13" t="s">
        <v>1046</v>
      </c>
      <c r="E90" s="13" t="n">
        <v>51</v>
      </c>
      <c r="F90" s="13" t="n">
        <v>30.3</v>
      </c>
      <c r="G90" s="13" t="n">
        <v>29.1</v>
      </c>
      <c r="H90" s="13" t="n">
        <v>31.5</v>
      </c>
      <c r="I90" s="13" t="n">
        <v>2723000</v>
      </c>
      <c r="J90" s="13" t="n">
        <v>8300</v>
      </c>
    </row>
    <row r="91" customFormat="false" ht="15.5" hidden="false" customHeight="false" outlineLevel="0" collapsed="false">
      <c r="A91" s="4" t="s">
        <v>562</v>
      </c>
      <c r="B91" s="13" t="s">
        <v>565</v>
      </c>
      <c r="C91" s="13" t="n">
        <v>51.4</v>
      </c>
      <c r="D91" s="13" t="s">
        <v>1063</v>
      </c>
      <c r="E91" s="13" t="n">
        <v>53.5</v>
      </c>
      <c r="F91" s="13" t="n">
        <v>31.5</v>
      </c>
      <c r="G91" s="13" t="n">
        <v>29.5</v>
      </c>
      <c r="H91" s="13" t="n">
        <v>33.5</v>
      </c>
      <c r="I91" s="13" t="n">
        <v>861000</v>
      </c>
      <c r="J91" s="13" t="n">
        <v>3300</v>
      </c>
    </row>
    <row r="92" customFormat="false" ht="15.5" hidden="false" customHeight="false" outlineLevel="0" collapsed="false">
      <c r="A92" s="4" t="s">
        <v>562</v>
      </c>
      <c r="B92" s="13" t="s">
        <v>567</v>
      </c>
      <c r="C92" s="13" t="n">
        <v>47.4</v>
      </c>
      <c r="D92" s="13" t="s">
        <v>1022</v>
      </c>
      <c r="E92" s="13" t="n">
        <v>50.4</v>
      </c>
      <c r="F92" s="13" t="n">
        <v>31.8</v>
      </c>
      <c r="G92" s="13" t="n">
        <v>29</v>
      </c>
      <c r="H92" s="13" t="n">
        <v>34.7</v>
      </c>
      <c r="I92" s="13" t="n">
        <v>525000</v>
      </c>
      <c r="J92" s="13" t="n">
        <v>1600</v>
      </c>
    </row>
    <row r="93" customFormat="false" ht="15.5" hidden="false" customHeight="false" outlineLevel="0" collapsed="false">
      <c r="A93" s="4" t="s">
        <v>562</v>
      </c>
      <c r="B93" s="13" t="s">
        <v>570</v>
      </c>
      <c r="C93" s="13" t="n">
        <v>56</v>
      </c>
      <c r="D93" s="13" t="s">
        <v>849</v>
      </c>
      <c r="E93" s="13" t="n">
        <v>60.3</v>
      </c>
      <c r="F93" s="13" t="n">
        <v>24.6</v>
      </c>
      <c r="G93" s="13" t="n">
        <v>21.1</v>
      </c>
      <c r="H93" s="13" t="n">
        <v>28.1</v>
      </c>
      <c r="I93" s="13" t="n">
        <v>256000</v>
      </c>
      <c r="J93" s="13" t="n">
        <v>900</v>
      </c>
    </row>
    <row r="94" customFormat="false" ht="15.5" hidden="false" customHeight="false" outlineLevel="0" collapsed="false">
      <c r="A94" s="4" t="s">
        <v>562</v>
      </c>
      <c r="B94" s="13" t="s">
        <v>574</v>
      </c>
      <c r="C94" s="13" t="n">
        <v>49.3</v>
      </c>
      <c r="D94" s="13" t="s">
        <v>354</v>
      </c>
      <c r="E94" s="13" t="n">
        <v>58</v>
      </c>
      <c r="F94" s="13" t="n">
        <v>14.3</v>
      </c>
      <c r="G94" s="13" t="n">
        <v>8.6</v>
      </c>
      <c r="H94" s="13" t="n">
        <v>20</v>
      </c>
      <c r="I94" s="13" t="n">
        <v>87000</v>
      </c>
      <c r="J94" s="13" t="n">
        <v>200</v>
      </c>
    </row>
    <row r="95" customFormat="false" ht="29" hidden="false" customHeight="false" outlineLevel="0" collapsed="false">
      <c r="A95" s="4" t="s">
        <v>562</v>
      </c>
      <c r="B95" s="13" t="s">
        <v>576</v>
      </c>
      <c r="C95" s="13" t="n">
        <v>55.8</v>
      </c>
      <c r="D95" s="13" t="s">
        <v>676</v>
      </c>
      <c r="E95" s="13" t="n">
        <v>63.1</v>
      </c>
      <c r="F95" s="13" t="n">
        <v>22.8</v>
      </c>
      <c r="G95" s="13" t="n">
        <v>16.7</v>
      </c>
      <c r="H95" s="13" t="n">
        <v>28.9</v>
      </c>
      <c r="I95" s="13" t="n">
        <v>93000</v>
      </c>
      <c r="J95" s="13" t="n">
        <v>300</v>
      </c>
    </row>
    <row r="96" customFormat="false" ht="15.5" hidden="false" customHeight="false" outlineLevel="0" collapsed="false">
      <c r="A96" s="4" t="s">
        <v>577</v>
      </c>
      <c r="B96" s="13" t="s">
        <v>578</v>
      </c>
      <c r="C96" s="13" t="n">
        <v>50.2</v>
      </c>
      <c r="D96" s="13" t="s">
        <v>1127</v>
      </c>
      <c r="E96" s="13" t="n">
        <v>51.3</v>
      </c>
      <c r="F96" s="13" t="n">
        <v>29.9</v>
      </c>
      <c r="G96" s="13" t="n">
        <v>29</v>
      </c>
      <c r="H96" s="13" t="n">
        <v>30.8</v>
      </c>
      <c r="I96" s="13" t="n">
        <v>4381000</v>
      </c>
      <c r="J96" s="13" t="n">
        <v>14200</v>
      </c>
    </row>
    <row r="97" customFormat="false" ht="29" hidden="false" customHeight="false" outlineLevel="0" collapsed="false">
      <c r="A97" s="4" t="s">
        <v>577</v>
      </c>
      <c r="B97" s="13" t="s">
        <v>579</v>
      </c>
      <c r="C97" s="13" t="n">
        <v>54</v>
      </c>
      <c r="D97" s="13" t="s">
        <v>891</v>
      </c>
      <c r="E97" s="13" t="n">
        <v>60.2</v>
      </c>
      <c r="F97" s="13" t="n">
        <v>29.3</v>
      </c>
      <c r="G97" s="13" t="n">
        <v>23.9</v>
      </c>
      <c r="H97" s="13" t="n">
        <v>34.7</v>
      </c>
      <c r="I97" s="13" t="n">
        <v>144000</v>
      </c>
      <c r="J97" s="13" t="n">
        <v>400</v>
      </c>
    </row>
    <row r="98" customFormat="false" ht="15.5" hidden="false" customHeight="false" outlineLevel="0" collapsed="false">
      <c r="A98" s="4" t="s">
        <v>580</v>
      </c>
      <c r="B98" s="13" t="s">
        <v>581</v>
      </c>
      <c r="C98" s="13" t="n">
        <v>60.9</v>
      </c>
      <c r="D98" s="13" t="s">
        <v>1103</v>
      </c>
      <c r="E98" s="13" t="n">
        <v>66.6</v>
      </c>
      <c r="F98" s="13" t="n">
        <v>20.3</v>
      </c>
      <c r="G98" s="13" t="n">
        <v>15.8</v>
      </c>
      <c r="H98" s="13" t="n">
        <v>24.8</v>
      </c>
      <c r="I98" s="13" t="n">
        <v>223000</v>
      </c>
      <c r="J98" s="13" t="n">
        <v>400</v>
      </c>
    </row>
    <row r="99" customFormat="false" ht="15.5" hidden="false" customHeight="false" outlineLevel="0" collapsed="false">
      <c r="A99" s="4" t="s">
        <v>580</v>
      </c>
      <c r="B99" s="13" t="s">
        <v>583</v>
      </c>
      <c r="C99" s="13" t="n">
        <v>54.6</v>
      </c>
      <c r="D99" s="13" t="s">
        <v>905</v>
      </c>
      <c r="E99" s="13" t="n">
        <v>58.3</v>
      </c>
      <c r="F99" s="13" t="n">
        <v>25</v>
      </c>
      <c r="G99" s="13" t="n">
        <v>21.8</v>
      </c>
      <c r="H99" s="13" t="n">
        <v>28.2</v>
      </c>
      <c r="I99" s="13" t="n">
        <v>422000</v>
      </c>
      <c r="J99" s="13" t="n">
        <v>1000</v>
      </c>
    </row>
    <row r="100" customFormat="false" ht="15.5" hidden="false" customHeight="false" outlineLevel="0" collapsed="false">
      <c r="A100" s="4" t="s">
        <v>580</v>
      </c>
      <c r="B100" s="13" t="s">
        <v>585</v>
      </c>
      <c r="C100" s="13" t="n">
        <v>53.7</v>
      </c>
      <c r="D100" s="13" t="s">
        <v>1075</v>
      </c>
      <c r="E100" s="13" t="n">
        <v>57</v>
      </c>
      <c r="F100" s="13" t="n">
        <v>26.8</v>
      </c>
      <c r="G100" s="13" t="n">
        <v>23.7</v>
      </c>
      <c r="H100" s="13" t="n">
        <v>29.8</v>
      </c>
      <c r="I100" s="13" t="n">
        <v>352000</v>
      </c>
      <c r="J100" s="13" t="n">
        <v>1100</v>
      </c>
    </row>
    <row r="101" customFormat="false" ht="15.5" hidden="false" customHeight="false" outlineLevel="0" collapsed="false">
      <c r="A101" s="4" t="s">
        <v>580</v>
      </c>
      <c r="B101" s="13" t="s">
        <v>586</v>
      </c>
      <c r="C101" s="13" t="n">
        <v>51.1</v>
      </c>
      <c r="D101" s="13" t="s">
        <v>1041</v>
      </c>
      <c r="E101" s="13" t="n">
        <v>54.8</v>
      </c>
      <c r="F101" s="13" t="n">
        <v>31.2</v>
      </c>
      <c r="G101" s="13" t="n">
        <v>27.8</v>
      </c>
      <c r="H101" s="13" t="n">
        <v>34.5</v>
      </c>
      <c r="I101" s="13" t="n">
        <v>368000</v>
      </c>
      <c r="J101" s="13" t="n">
        <v>1000</v>
      </c>
    </row>
    <row r="102" customFormat="false" ht="15.5" hidden="false" customHeight="false" outlineLevel="0" collapsed="false">
      <c r="A102" s="4" t="s">
        <v>580</v>
      </c>
      <c r="B102" s="13" t="s">
        <v>587</v>
      </c>
      <c r="C102" s="13" t="n">
        <v>46.3</v>
      </c>
      <c r="D102" s="13" t="s">
        <v>514</v>
      </c>
      <c r="E102" s="13" t="n">
        <v>49.3</v>
      </c>
      <c r="F102" s="13" t="n">
        <v>32.1</v>
      </c>
      <c r="G102" s="13" t="n">
        <v>29.3</v>
      </c>
      <c r="H102" s="13" t="n">
        <v>35</v>
      </c>
      <c r="I102" s="13" t="n">
        <v>403000</v>
      </c>
      <c r="J102" s="13" t="n">
        <v>1500</v>
      </c>
    </row>
    <row r="103" customFormat="false" ht="15.5" hidden="false" customHeight="false" outlineLevel="0" collapsed="false">
      <c r="A103" s="4" t="s">
        <v>580</v>
      </c>
      <c r="B103" s="13" t="s">
        <v>592</v>
      </c>
      <c r="C103" s="13" t="n">
        <v>46.1</v>
      </c>
      <c r="D103" s="13" t="s">
        <v>522</v>
      </c>
      <c r="E103" s="13" t="n">
        <v>49</v>
      </c>
      <c r="F103" s="13" t="n">
        <v>33.2</v>
      </c>
      <c r="G103" s="13" t="n">
        <v>30.4</v>
      </c>
      <c r="H103" s="13" t="n">
        <v>35.9</v>
      </c>
      <c r="I103" s="13" t="n">
        <v>312000</v>
      </c>
      <c r="J103" s="13" t="n">
        <v>1500</v>
      </c>
    </row>
    <row r="104" customFormat="false" ht="15.5" hidden="false" customHeight="false" outlineLevel="0" collapsed="false">
      <c r="A104" s="4" t="s">
        <v>580</v>
      </c>
      <c r="B104" s="13" t="s">
        <v>596</v>
      </c>
      <c r="C104" s="13" t="n">
        <v>48.5</v>
      </c>
      <c r="D104" s="13" t="s">
        <v>1125</v>
      </c>
      <c r="E104" s="13" t="n">
        <v>51.4</v>
      </c>
      <c r="F104" s="13" t="n">
        <v>24.2</v>
      </c>
      <c r="G104" s="13" t="n">
        <v>21.6</v>
      </c>
      <c r="H104" s="13" t="n">
        <v>26.7</v>
      </c>
      <c r="I104" s="13" t="n">
        <v>286000</v>
      </c>
      <c r="J104" s="13" t="n">
        <v>1400</v>
      </c>
    </row>
    <row r="105" customFormat="false" ht="15.5" hidden="false" customHeight="false" outlineLevel="0" collapsed="false">
      <c r="A105" s="4" t="s">
        <v>580</v>
      </c>
      <c r="B105" s="13" t="s">
        <v>599</v>
      </c>
      <c r="C105" s="13" t="n">
        <v>57.5</v>
      </c>
      <c r="D105" s="13" t="s">
        <v>1059</v>
      </c>
      <c r="E105" s="13" t="n">
        <v>63.5</v>
      </c>
      <c r="F105" s="13" t="n">
        <v>20.3</v>
      </c>
      <c r="G105" s="13" t="n">
        <v>15.1</v>
      </c>
      <c r="H105" s="13" t="n">
        <v>25.4</v>
      </c>
      <c r="I105" s="13" t="n">
        <v>244000</v>
      </c>
      <c r="J105" s="13" t="n">
        <v>400</v>
      </c>
    </row>
    <row r="106" customFormat="false" ht="15.5" hidden="false" customHeight="false" outlineLevel="0" collapsed="false">
      <c r="A106" s="4" t="s">
        <v>580</v>
      </c>
      <c r="B106" s="13" t="s">
        <v>603</v>
      </c>
      <c r="C106" s="13" t="n">
        <v>53.6</v>
      </c>
      <c r="D106" s="13" t="s">
        <v>1068</v>
      </c>
      <c r="E106" s="13" t="n">
        <v>57.6</v>
      </c>
      <c r="F106" s="13" t="n">
        <v>24.9</v>
      </c>
      <c r="G106" s="13" t="n">
        <v>21.4</v>
      </c>
      <c r="H106" s="13" t="n">
        <v>28.3</v>
      </c>
      <c r="I106" s="13" t="n">
        <v>387000</v>
      </c>
      <c r="J106" s="13" t="n">
        <v>800</v>
      </c>
    </row>
    <row r="107" customFormat="false" ht="15.5" hidden="false" customHeight="false" outlineLevel="0" collapsed="false">
      <c r="A107" s="4" t="s">
        <v>580</v>
      </c>
      <c r="B107" s="13" t="s">
        <v>606</v>
      </c>
      <c r="C107" s="13" t="n">
        <v>52.8</v>
      </c>
      <c r="D107" s="13" t="s">
        <v>1077</v>
      </c>
      <c r="E107" s="13" t="n">
        <v>56.5</v>
      </c>
      <c r="F107" s="13" t="n">
        <v>29.1</v>
      </c>
      <c r="G107" s="13" t="n">
        <v>25.7</v>
      </c>
      <c r="H107" s="13" t="n">
        <v>32.4</v>
      </c>
      <c r="I107" s="13" t="n">
        <v>333000</v>
      </c>
      <c r="J107" s="13" t="n">
        <v>900</v>
      </c>
    </row>
    <row r="108" customFormat="false" ht="15.5" hidden="false" customHeight="false" outlineLevel="0" collapsed="false">
      <c r="A108" s="4" t="s">
        <v>580</v>
      </c>
      <c r="B108" s="13" t="s">
        <v>608</v>
      </c>
      <c r="C108" s="13" t="n">
        <v>48.7</v>
      </c>
      <c r="D108" s="13" t="s">
        <v>607</v>
      </c>
      <c r="E108" s="13" t="n">
        <v>52.6</v>
      </c>
      <c r="F108" s="13" t="n">
        <v>34.9</v>
      </c>
      <c r="G108" s="13" t="n">
        <v>31.1</v>
      </c>
      <c r="H108" s="13" t="n">
        <v>38.6</v>
      </c>
      <c r="I108" s="13" t="n">
        <v>346000</v>
      </c>
      <c r="J108" s="13" t="n">
        <v>900</v>
      </c>
    </row>
    <row r="109" customFormat="false" ht="15.5" hidden="false" customHeight="false" outlineLevel="0" collapsed="false">
      <c r="A109" s="4" t="s">
        <v>580</v>
      </c>
      <c r="B109" s="13" t="s">
        <v>611</v>
      </c>
      <c r="C109" s="13" t="n">
        <v>43.2</v>
      </c>
      <c r="D109" s="13" t="s">
        <v>561</v>
      </c>
      <c r="E109" s="13" t="n">
        <v>46.5</v>
      </c>
      <c r="F109" s="13" t="n">
        <v>41.7</v>
      </c>
      <c r="G109" s="13" t="n">
        <v>38.4</v>
      </c>
      <c r="H109" s="13" t="n">
        <v>45.1</v>
      </c>
      <c r="I109" s="13" t="n">
        <v>380000</v>
      </c>
      <c r="J109" s="13" t="n">
        <v>1300</v>
      </c>
    </row>
    <row r="110" customFormat="false" ht="15.5" hidden="false" customHeight="false" outlineLevel="0" collapsed="false">
      <c r="A110" s="4" t="s">
        <v>580</v>
      </c>
      <c r="B110" s="13" t="s">
        <v>614</v>
      </c>
      <c r="C110" s="13" t="n">
        <v>42</v>
      </c>
      <c r="D110" s="13" t="s">
        <v>372</v>
      </c>
      <c r="E110" s="13" t="n">
        <v>45.2</v>
      </c>
      <c r="F110" s="13" t="n">
        <v>40</v>
      </c>
      <c r="G110" s="13" t="n">
        <v>36.8</v>
      </c>
      <c r="H110" s="13" t="n">
        <v>43.2</v>
      </c>
      <c r="I110" s="13" t="n">
        <v>287000</v>
      </c>
      <c r="J110" s="13" t="n">
        <v>1300</v>
      </c>
    </row>
    <row r="111" customFormat="false" ht="15.5" hidden="false" customHeight="false" outlineLevel="0" collapsed="false">
      <c r="A111" s="4" t="s">
        <v>580</v>
      </c>
      <c r="B111" s="13" t="s">
        <v>616</v>
      </c>
      <c r="C111" s="13" t="n">
        <v>46.7</v>
      </c>
      <c r="D111" s="13" t="s">
        <v>514</v>
      </c>
      <c r="E111" s="13" t="n">
        <v>50.2</v>
      </c>
      <c r="F111" s="13" t="n">
        <v>30.9</v>
      </c>
      <c r="G111" s="13" t="n">
        <v>27.7</v>
      </c>
      <c r="H111" s="13" t="n">
        <v>34.2</v>
      </c>
      <c r="I111" s="13" t="n">
        <v>212000</v>
      </c>
      <c r="J111" s="13" t="n">
        <v>1000</v>
      </c>
    </row>
    <row r="112" customFormat="false" ht="15.5" hidden="false" customHeight="false" outlineLevel="0" collapsed="false">
      <c r="A112" s="4" t="s">
        <v>618</v>
      </c>
      <c r="B112" s="13" t="s">
        <v>619</v>
      </c>
      <c r="C112" s="13" t="n">
        <v>59.1</v>
      </c>
      <c r="D112" s="13" t="s">
        <v>1107</v>
      </c>
      <c r="E112" s="13" t="n">
        <v>63.3</v>
      </c>
      <c r="F112" s="13" t="n">
        <v>20.3</v>
      </c>
      <c r="G112" s="13" t="n">
        <v>16.9</v>
      </c>
      <c r="H112" s="13" t="n">
        <v>23.7</v>
      </c>
      <c r="I112" s="13" t="n">
        <v>468000</v>
      </c>
      <c r="J112" s="13" t="n">
        <v>800</v>
      </c>
    </row>
    <row r="113" customFormat="false" ht="15.5" hidden="false" customHeight="false" outlineLevel="0" collapsed="false">
      <c r="A113" s="4" t="s">
        <v>618</v>
      </c>
      <c r="B113" s="13" t="s">
        <v>623</v>
      </c>
      <c r="C113" s="13" t="n">
        <v>54.2</v>
      </c>
      <c r="D113" s="13" t="s">
        <v>601</v>
      </c>
      <c r="E113" s="13" t="n">
        <v>56.8</v>
      </c>
      <c r="F113" s="13" t="n">
        <v>24.9</v>
      </c>
      <c r="G113" s="13" t="n">
        <v>22.6</v>
      </c>
      <c r="H113" s="13" t="n">
        <v>27.2</v>
      </c>
      <c r="I113" s="13" t="n">
        <v>809000</v>
      </c>
      <c r="J113" s="13" t="n">
        <v>1900</v>
      </c>
    </row>
    <row r="114" customFormat="false" ht="15.5" hidden="false" customHeight="false" outlineLevel="0" collapsed="false">
      <c r="A114" s="4" t="s">
        <v>618</v>
      </c>
      <c r="B114" s="13" t="s">
        <v>624</v>
      </c>
      <c r="C114" s="13" t="n">
        <v>53.2</v>
      </c>
      <c r="D114" s="13" t="s">
        <v>940</v>
      </c>
      <c r="E114" s="13" t="n">
        <v>55.7</v>
      </c>
      <c r="F114" s="13" t="n">
        <v>27.9</v>
      </c>
      <c r="G114" s="13" t="n">
        <v>25.6</v>
      </c>
      <c r="H114" s="13" t="n">
        <v>30.1</v>
      </c>
      <c r="I114" s="13" t="n">
        <v>685000</v>
      </c>
      <c r="J114" s="13" t="n">
        <v>2100</v>
      </c>
    </row>
    <row r="115" customFormat="false" ht="15.5" hidden="false" customHeight="false" outlineLevel="0" collapsed="false">
      <c r="A115" s="4" t="s">
        <v>618</v>
      </c>
      <c r="B115" s="13" t="s">
        <v>626</v>
      </c>
      <c r="C115" s="13" t="n">
        <v>50</v>
      </c>
      <c r="D115" s="13" t="s">
        <v>1052</v>
      </c>
      <c r="E115" s="13" t="n">
        <v>52.6</v>
      </c>
      <c r="F115" s="13" t="n">
        <v>33</v>
      </c>
      <c r="G115" s="13" t="n">
        <v>30.5</v>
      </c>
      <c r="H115" s="13" t="n">
        <v>35.5</v>
      </c>
      <c r="I115" s="13" t="n">
        <v>715000</v>
      </c>
      <c r="J115" s="13" t="n">
        <v>2000</v>
      </c>
    </row>
    <row r="116" customFormat="false" ht="15.5" hidden="false" customHeight="false" outlineLevel="0" collapsed="false">
      <c r="A116" s="4" t="s">
        <v>618</v>
      </c>
      <c r="B116" s="13" t="s">
        <v>628</v>
      </c>
      <c r="C116" s="13" t="n">
        <v>44.8</v>
      </c>
      <c r="D116" s="13" t="s">
        <v>538</v>
      </c>
      <c r="E116" s="13" t="n">
        <v>47</v>
      </c>
      <c r="F116" s="13" t="n">
        <v>36.8</v>
      </c>
      <c r="G116" s="13" t="n">
        <v>34.6</v>
      </c>
      <c r="H116" s="13" t="n">
        <v>39</v>
      </c>
      <c r="I116" s="13" t="n">
        <v>782000</v>
      </c>
      <c r="J116" s="13" t="n">
        <v>2700</v>
      </c>
    </row>
    <row r="117" customFormat="false" ht="15.5" hidden="false" customHeight="false" outlineLevel="0" collapsed="false">
      <c r="A117" s="4" t="s">
        <v>618</v>
      </c>
      <c r="B117" s="13" t="s">
        <v>630</v>
      </c>
      <c r="C117" s="13" t="n">
        <v>44.1</v>
      </c>
      <c r="D117" s="13" t="s">
        <v>177</v>
      </c>
      <c r="E117" s="13" t="n">
        <v>46.3</v>
      </c>
      <c r="F117" s="13" t="n">
        <v>36.5</v>
      </c>
      <c r="G117" s="13" t="n">
        <v>34.4</v>
      </c>
      <c r="H117" s="13" t="n">
        <v>38.5</v>
      </c>
      <c r="I117" s="13" t="n">
        <v>599000</v>
      </c>
      <c r="J117" s="13" t="n">
        <v>2800</v>
      </c>
    </row>
    <row r="118" customFormat="false" ht="15.5" hidden="false" customHeight="false" outlineLevel="0" collapsed="false">
      <c r="A118" s="4" t="s">
        <v>618</v>
      </c>
      <c r="B118" s="13" t="s">
        <v>633</v>
      </c>
      <c r="C118" s="13" t="n">
        <v>47.7</v>
      </c>
      <c r="D118" s="13" t="s">
        <v>1125</v>
      </c>
      <c r="E118" s="13" t="n">
        <v>50</v>
      </c>
      <c r="F118" s="13" t="n">
        <v>27</v>
      </c>
      <c r="G118" s="13" t="n">
        <v>25</v>
      </c>
      <c r="H118" s="13" t="n">
        <v>29.1</v>
      </c>
      <c r="I118" s="13" t="n">
        <v>498000</v>
      </c>
      <c r="J118" s="13" t="n">
        <v>2500</v>
      </c>
    </row>
    <row r="119" customFormat="false" ht="29" hidden="false" customHeight="false" outlineLevel="0" collapsed="false">
      <c r="A119" s="4" t="s">
        <v>637</v>
      </c>
      <c r="B119" s="13" t="s">
        <v>638</v>
      </c>
      <c r="C119" s="13" t="n">
        <v>52.4</v>
      </c>
      <c r="D119" s="13" t="s">
        <v>1109</v>
      </c>
      <c r="E119" s="13" t="n">
        <v>54.2</v>
      </c>
      <c r="F119" s="13" t="n">
        <v>27.5</v>
      </c>
      <c r="G119" s="13" t="n">
        <v>25.9</v>
      </c>
      <c r="H119" s="13" t="n">
        <v>29.1</v>
      </c>
      <c r="I119" s="13" t="n">
        <v>1656000</v>
      </c>
      <c r="J119" s="13" t="n">
        <v>4700</v>
      </c>
    </row>
    <row r="120" customFormat="false" ht="29" hidden="false" customHeight="false" outlineLevel="0" collapsed="false">
      <c r="A120" s="4" t="s">
        <v>637</v>
      </c>
      <c r="B120" s="13" t="s">
        <v>643</v>
      </c>
      <c r="C120" s="13" t="n">
        <v>49.2</v>
      </c>
      <c r="D120" s="13" t="s">
        <v>1111</v>
      </c>
      <c r="E120" s="13" t="n">
        <v>50.7</v>
      </c>
      <c r="F120" s="13" t="n">
        <v>31.8</v>
      </c>
      <c r="G120" s="13" t="n">
        <v>30.4</v>
      </c>
      <c r="H120" s="13" t="n">
        <v>33.2</v>
      </c>
      <c r="I120" s="13" t="n">
        <v>2156000</v>
      </c>
      <c r="J120" s="13" t="n">
        <v>6100</v>
      </c>
    </row>
    <row r="121" customFormat="false" ht="15.5" hidden="false" customHeight="false" outlineLevel="0" collapsed="false">
      <c r="A121" s="4" t="s">
        <v>637</v>
      </c>
      <c r="B121" s="13" t="s">
        <v>645</v>
      </c>
      <c r="C121" s="13" t="n">
        <v>53</v>
      </c>
      <c r="D121" s="13" t="s">
        <v>919</v>
      </c>
      <c r="E121" s="13" t="n">
        <v>59</v>
      </c>
      <c r="F121" s="13" t="n">
        <v>31.4</v>
      </c>
      <c r="G121" s="13" t="n">
        <v>25.8</v>
      </c>
      <c r="H121" s="13" t="n">
        <v>36.9</v>
      </c>
      <c r="I121" s="13" t="n">
        <v>89000</v>
      </c>
      <c r="J121" s="13" t="n">
        <v>400</v>
      </c>
    </row>
    <row r="122" customFormat="false" ht="29" hidden="false" customHeight="false" outlineLevel="0" collapsed="false">
      <c r="A122" s="4" t="s">
        <v>637</v>
      </c>
      <c r="B122" s="13" t="s">
        <v>647</v>
      </c>
      <c r="C122" s="13" t="n">
        <v>48.2</v>
      </c>
      <c r="D122" s="13" t="s">
        <v>1033</v>
      </c>
      <c r="E122" s="13" t="n">
        <v>51.2</v>
      </c>
      <c r="F122" s="13" t="n">
        <v>33.8</v>
      </c>
      <c r="G122" s="13" t="n">
        <v>31.1</v>
      </c>
      <c r="H122" s="13" t="n">
        <v>36.6</v>
      </c>
      <c r="I122" s="13" t="n">
        <v>343000</v>
      </c>
      <c r="J122" s="13" t="n">
        <v>1600</v>
      </c>
    </row>
    <row r="123" customFormat="false" ht="29" hidden="false" customHeight="false" outlineLevel="0" collapsed="false">
      <c r="A123" s="4" t="s">
        <v>637</v>
      </c>
      <c r="B123" s="13" t="s">
        <v>650</v>
      </c>
      <c r="C123" s="13" t="n">
        <v>47.5</v>
      </c>
      <c r="D123" s="13" t="s">
        <v>386</v>
      </c>
      <c r="E123" s="13" t="n">
        <v>50.1</v>
      </c>
      <c r="F123" s="13" t="n">
        <v>25.4</v>
      </c>
      <c r="G123" s="13" t="n">
        <v>23.1</v>
      </c>
      <c r="H123" s="13" t="n">
        <v>27.6</v>
      </c>
      <c r="I123" s="13" t="n">
        <v>313000</v>
      </c>
      <c r="J123" s="13" t="n">
        <v>1900</v>
      </c>
    </row>
    <row r="124" customFormat="false" ht="29" hidden="false" customHeight="false" outlineLevel="0" collapsed="false">
      <c r="A124" s="4" t="s">
        <v>653</v>
      </c>
      <c r="B124" s="13" t="s">
        <v>654</v>
      </c>
      <c r="C124" s="13" t="n">
        <v>46.4</v>
      </c>
      <c r="D124" s="13" t="s">
        <v>542</v>
      </c>
      <c r="E124" s="13" t="n">
        <v>48.7</v>
      </c>
      <c r="F124" s="13" t="n">
        <v>32.7</v>
      </c>
      <c r="G124" s="13" t="n">
        <v>30.4</v>
      </c>
      <c r="H124" s="13" t="n">
        <v>34.9</v>
      </c>
      <c r="I124" s="13" t="n">
        <v>837000</v>
      </c>
      <c r="J124" s="13" t="n">
        <v>2700</v>
      </c>
    </row>
    <row r="125" customFormat="false" ht="29" hidden="false" customHeight="false" outlineLevel="0" collapsed="false">
      <c r="A125" s="4" t="s">
        <v>653</v>
      </c>
      <c r="B125" s="13" t="s">
        <v>658</v>
      </c>
      <c r="C125" s="13" t="n">
        <v>50</v>
      </c>
      <c r="D125" s="13" t="s">
        <v>1052</v>
      </c>
      <c r="E125" s="13" t="n">
        <v>52.7</v>
      </c>
      <c r="F125" s="13" t="n">
        <v>29.8</v>
      </c>
      <c r="G125" s="13" t="n">
        <v>27.4</v>
      </c>
      <c r="H125" s="13" t="n">
        <v>32.2</v>
      </c>
      <c r="I125" s="13" t="n">
        <v>750000</v>
      </c>
      <c r="J125" s="13" t="n">
        <v>2200</v>
      </c>
    </row>
    <row r="126" customFormat="false" ht="29" hidden="false" customHeight="false" outlineLevel="0" collapsed="false">
      <c r="A126" s="4" t="s">
        <v>653</v>
      </c>
      <c r="B126" s="13" t="s">
        <v>659</v>
      </c>
      <c r="C126" s="13" t="n">
        <v>52</v>
      </c>
      <c r="D126" s="13" t="s">
        <v>1077</v>
      </c>
      <c r="E126" s="13" t="n">
        <v>54.9</v>
      </c>
      <c r="F126" s="13" t="n">
        <v>34.4</v>
      </c>
      <c r="G126" s="13" t="n">
        <v>31.6</v>
      </c>
      <c r="H126" s="13" t="n">
        <v>37.1</v>
      </c>
      <c r="I126" s="13" t="n">
        <v>566000</v>
      </c>
      <c r="J126" s="13" t="n">
        <v>1700</v>
      </c>
    </row>
    <row r="127" customFormat="false" ht="29" hidden="false" customHeight="false" outlineLevel="0" collapsed="false">
      <c r="A127" s="4" t="s">
        <v>653</v>
      </c>
      <c r="B127" s="13" t="s">
        <v>660</v>
      </c>
      <c r="C127" s="13" t="n">
        <v>53.2</v>
      </c>
      <c r="D127" s="13" t="s">
        <v>937</v>
      </c>
      <c r="E127" s="13" t="n">
        <v>54.9</v>
      </c>
      <c r="F127" s="13" t="n">
        <v>27.7</v>
      </c>
      <c r="G127" s="13" t="n">
        <v>26.2</v>
      </c>
      <c r="H127" s="13" t="n">
        <v>29.2</v>
      </c>
      <c r="I127" s="13" t="n">
        <v>1669000</v>
      </c>
      <c r="J127" s="13" t="n">
        <v>5100</v>
      </c>
    </row>
    <row r="128" customFormat="false" ht="15.5" hidden="false" customHeight="false" outlineLevel="0" collapsed="false">
      <c r="A128" s="4" t="s">
        <v>653</v>
      </c>
      <c r="B128" s="13" t="s">
        <v>663</v>
      </c>
      <c r="C128" s="13" t="n">
        <v>53.9</v>
      </c>
      <c r="D128" s="13" t="s">
        <v>1064</v>
      </c>
      <c r="E128" s="13" t="n">
        <v>57.9</v>
      </c>
      <c r="F128" s="13" t="n">
        <v>22.8</v>
      </c>
      <c r="G128" s="13" t="n">
        <v>19.5</v>
      </c>
      <c r="H128" s="13" t="n">
        <v>26</v>
      </c>
      <c r="I128" s="13" t="n">
        <v>202000</v>
      </c>
      <c r="J128" s="13" t="n">
        <v>900</v>
      </c>
    </row>
    <row r="129" customFormat="false" ht="15.5" hidden="false" customHeight="false" outlineLevel="0" collapsed="false">
      <c r="A129" s="4" t="s">
        <v>653</v>
      </c>
      <c r="B129" s="13" t="s">
        <v>664</v>
      </c>
      <c r="C129" s="13" t="n">
        <v>43.5</v>
      </c>
      <c r="D129" s="13" t="s">
        <v>1048</v>
      </c>
      <c r="E129" s="13" t="n">
        <v>46.2</v>
      </c>
      <c r="F129" s="13" t="n">
        <v>31.8</v>
      </c>
      <c r="G129" s="13" t="n">
        <v>29.3</v>
      </c>
      <c r="H129" s="13" t="n">
        <v>34.3</v>
      </c>
      <c r="I129" s="13" t="n">
        <v>505000</v>
      </c>
      <c r="J129" s="13" t="n">
        <v>2100</v>
      </c>
    </row>
    <row r="130" customFormat="false" ht="15.5" hidden="false" customHeight="false" outlineLevel="0" collapsed="false">
      <c r="A130" s="4" t="s">
        <v>665</v>
      </c>
      <c r="B130" s="13" t="s">
        <v>666</v>
      </c>
      <c r="C130" s="13" t="n">
        <v>45.8</v>
      </c>
      <c r="D130" s="13" t="s">
        <v>1022</v>
      </c>
      <c r="E130" s="13" t="n">
        <v>47.2</v>
      </c>
      <c r="F130" s="13" t="n">
        <v>32.5</v>
      </c>
      <c r="G130" s="13" t="n">
        <v>31.2</v>
      </c>
      <c r="H130" s="13" t="n">
        <v>33.8</v>
      </c>
      <c r="I130" s="13" t="n">
        <v>1805000</v>
      </c>
      <c r="J130" s="13" t="n">
        <v>7200</v>
      </c>
    </row>
    <row r="131" customFormat="false" ht="15.5" hidden="false" customHeight="false" outlineLevel="0" collapsed="false">
      <c r="A131" s="4" t="s">
        <v>665</v>
      </c>
      <c r="B131" s="13" t="s">
        <v>668</v>
      </c>
      <c r="C131" s="13" t="n">
        <v>53.2</v>
      </c>
      <c r="D131" s="13" t="s">
        <v>1084</v>
      </c>
      <c r="E131" s="13" t="n">
        <v>54.6</v>
      </c>
      <c r="F131" s="13" t="n">
        <v>28.4</v>
      </c>
      <c r="G131" s="13" t="n">
        <v>27.1</v>
      </c>
      <c r="H131" s="13" t="n">
        <v>29.6</v>
      </c>
      <c r="I131" s="13" t="n">
        <v>2690000</v>
      </c>
      <c r="J131" s="13" t="n">
        <v>7300</v>
      </c>
    </row>
    <row r="132" customFormat="false" ht="15.5" hidden="false" customHeight="false" outlineLevel="0" collapsed="false">
      <c r="A132" s="4" t="s">
        <v>665</v>
      </c>
      <c r="B132" s="13" t="s">
        <v>670</v>
      </c>
      <c r="C132" s="13" t="n">
        <v>51.8</v>
      </c>
      <c r="D132" s="13" t="s">
        <v>533</v>
      </c>
      <c r="E132" s="13" t="n">
        <v>62.1</v>
      </c>
      <c r="F132" s="13" t="n">
        <v>22.3</v>
      </c>
      <c r="G132" s="13" t="n">
        <v>14.4</v>
      </c>
      <c r="H132" s="13" t="n">
        <v>30.3</v>
      </c>
      <c r="I132" s="13" t="n">
        <v>61000</v>
      </c>
      <c r="J132" s="13" t="n">
        <v>200</v>
      </c>
    </row>
    <row r="133" customFormat="false" ht="29" hidden="false" customHeight="false" outlineLevel="0" collapsed="false">
      <c r="A133" s="4" t="s">
        <v>671</v>
      </c>
      <c r="B133" s="13" t="s">
        <v>672</v>
      </c>
      <c r="C133" s="13" t="n">
        <v>50.2</v>
      </c>
      <c r="D133" s="13" t="s">
        <v>1127</v>
      </c>
      <c r="E133" s="13" t="n">
        <v>51.3</v>
      </c>
      <c r="F133" s="13" t="n">
        <v>29.9</v>
      </c>
      <c r="G133" s="13" t="n">
        <v>28.9</v>
      </c>
      <c r="H133" s="13" t="n">
        <v>30.8</v>
      </c>
      <c r="I133" s="13" t="n">
        <v>4387000</v>
      </c>
      <c r="J133" s="13" t="n">
        <v>14100</v>
      </c>
    </row>
    <row r="134" customFormat="false" ht="29" hidden="false" customHeight="false" outlineLevel="0" collapsed="false">
      <c r="A134" s="4" t="s">
        <v>671</v>
      </c>
      <c r="B134" s="13" t="s">
        <v>673</v>
      </c>
      <c r="C134" s="13" t="n">
        <v>50.6</v>
      </c>
      <c r="D134" s="13" t="s">
        <v>1043</v>
      </c>
      <c r="E134" s="13" t="n">
        <v>55.5</v>
      </c>
      <c r="F134" s="13" t="n">
        <v>31.8</v>
      </c>
      <c r="G134" s="13" t="n">
        <v>27.3</v>
      </c>
      <c r="H134" s="13" t="n">
        <v>36.2</v>
      </c>
      <c r="I134" s="13" t="n">
        <v>168000</v>
      </c>
      <c r="J134" s="13" t="n">
        <v>600</v>
      </c>
    </row>
    <row r="135" customFormat="false" ht="29" hidden="false" customHeight="false" outlineLevel="0" collapsed="false">
      <c r="A135" s="4" t="s">
        <v>674</v>
      </c>
      <c r="B135" s="13" t="s">
        <v>675</v>
      </c>
      <c r="C135" s="13" t="n">
        <v>52.5</v>
      </c>
      <c r="D135" s="13" t="s">
        <v>1098</v>
      </c>
      <c r="E135" s="13" t="n">
        <v>53.7</v>
      </c>
      <c r="F135" s="13" t="n">
        <v>27.6</v>
      </c>
      <c r="G135" s="13" t="n">
        <v>26.5</v>
      </c>
      <c r="H135" s="13" t="n">
        <v>28.6</v>
      </c>
      <c r="I135" s="13" t="n">
        <v>3379000</v>
      </c>
      <c r="J135" s="13" t="n">
        <v>10100</v>
      </c>
    </row>
    <row r="136" customFormat="false" ht="29" hidden="false" customHeight="false" outlineLevel="0" collapsed="false">
      <c r="A136" s="4" t="s">
        <v>674</v>
      </c>
      <c r="B136" s="13" t="s">
        <v>677</v>
      </c>
      <c r="C136" s="13" t="n">
        <v>43.9</v>
      </c>
      <c r="D136" s="13" t="s">
        <v>132</v>
      </c>
      <c r="E136" s="13" t="n">
        <v>45.7</v>
      </c>
      <c r="F136" s="13" t="n">
        <v>36.7</v>
      </c>
      <c r="G136" s="13" t="n">
        <v>35</v>
      </c>
      <c r="H136" s="13" t="n">
        <v>38.5</v>
      </c>
      <c r="I136" s="13" t="n">
        <v>1177000</v>
      </c>
      <c r="J136" s="13" t="n">
        <v>4600</v>
      </c>
    </row>
    <row r="137" customFormat="false" ht="15.5" hidden="false" customHeight="false" outlineLevel="0" collapsed="false">
      <c r="A137" s="4" t="s">
        <v>680</v>
      </c>
      <c r="B137" s="13" t="s">
        <v>681</v>
      </c>
      <c r="C137" s="13" t="n">
        <v>50.7</v>
      </c>
      <c r="D137" s="13" t="s">
        <v>1091</v>
      </c>
      <c r="E137" s="13" t="n">
        <v>51.8</v>
      </c>
      <c r="F137" s="13" t="n">
        <v>29.3</v>
      </c>
      <c r="G137" s="13" t="n">
        <v>28.3</v>
      </c>
      <c r="H137" s="13" t="n">
        <v>30.3</v>
      </c>
      <c r="I137" s="13" t="n">
        <v>3985000</v>
      </c>
      <c r="J137" s="13" t="n">
        <v>12700</v>
      </c>
    </row>
    <row r="138" customFormat="false" ht="15.5" hidden="false" customHeight="false" outlineLevel="0" collapsed="false">
      <c r="A138" s="4" t="s">
        <v>680</v>
      </c>
      <c r="B138" s="13" t="s">
        <v>682</v>
      </c>
      <c r="C138" s="13" t="n">
        <v>47.1</v>
      </c>
      <c r="D138" s="13" t="s">
        <v>1038</v>
      </c>
      <c r="E138" s="13" t="n">
        <v>49.8</v>
      </c>
      <c r="F138" s="13" t="n">
        <v>34.3</v>
      </c>
      <c r="G138" s="13" t="n">
        <v>31.7</v>
      </c>
      <c r="H138" s="13" t="n">
        <v>36.9</v>
      </c>
      <c r="I138" s="13" t="n">
        <v>570000</v>
      </c>
      <c r="J138" s="13" t="n">
        <v>2000</v>
      </c>
    </row>
    <row r="139" customFormat="false" ht="15.5" hidden="false" customHeight="false" outlineLevel="0" collapsed="false">
      <c r="A139" s="4" t="s">
        <v>686</v>
      </c>
      <c r="B139" s="13" t="s">
        <v>687</v>
      </c>
      <c r="C139" s="13" t="n">
        <v>50.4</v>
      </c>
      <c r="D139" s="13" t="s">
        <v>1063</v>
      </c>
      <c r="E139" s="13" t="n">
        <v>51.5</v>
      </c>
      <c r="F139" s="13" t="n">
        <v>28.5</v>
      </c>
      <c r="G139" s="13" t="n">
        <v>27.6</v>
      </c>
      <c r="H139" s="13" t="n">
        <v>29.5</v>
      </c>
      <c r="I139" s="13" t="n">
        <v>3780000</v>
      </c>
      <c r="J139" s="13" t="n">
        <v>12300</v>
      </c>
    </row>
    <row r="140" customFormat="false" ht="15.5" hidden="false" customHeight="false" outlineLevel="0" collapsed="false">
      <c r="A140" s="4" t="s">
        <v>686</v>
      </c>
      <c r="B140" s="13" t="s">
        <v>688</v>
      </c>
      <c r="C140" s="13" t="n">
        <v>49.5</v>
      </c>
      <c r="D140" s="13" t="s">
        <v>1040</v>
      </c>
      <c r="E140" s="13" t="n">
        <v>51.9</v>
      </c>
      <c r="F140" s="13" t="n">
        <v>36.7</v>
      </c>
      <c r="G140" s="13" t="n">
        <v>34.4</v>
      </c>
      <c r="H140" s="13" t="n">
        <v>39.1</v>
      </c>
      <c r="I140" s="13" t="n">
        <v>776000</v>
      </c>
      <c r="J140" s="13" t="n">
        <v>2400</v>
      </c>
    </row>
    <row r="141" customFormat="false" ht="29" hidden="false" customHeight="false" outlineLevel="0" collapsed="false">
      <c r="A141" s="4" t="s">
        <v>991</v>
      </c>
      <c r="B141" s="13" t="s">
        <v>992</v>
      </c>
      <c r="C141" s="13" t="n">
        <v>41.4</v>
      </c>
      <c r="D141" s="13" t="s">
        <v>391</v>
      </c>
      <c r="E141" s="13" t="n">
        <v>45.5</v>
      </c>
      <c r="F141" s="13" t="n">
        <v>29.6</v>
      </c>
      <c r="G141" s="13" t="n">
        <v>25.7</v>
      </c>
      <c r="H141" s="13" t="n">
        <v>33.5</v>
      </c>
      <c r="I141" s="13" t="n">
        <v>149000</v>
      </c>
      <c r="J141" s="13" t="n">
        <v>800</v>
      </c>
    </row>
    <row r="142" customFormat="false" ht="15.5" hidden="false" customHeight="false" outlineLevel="0" collapsed="false">
      <c r="A142" s="4" t="s">
        <v>991</v>
      </c>
      <c r="B142" s="13" t="s">
        <v>993</v>
      </c>
      <c r="C142" s="13" t="n">
        <v>55.7</v>
      </c>
      <c r="D142" s="13" t="s">
        <v>1130</v>
      </c>
      <c r="E142" s="13" t="n">
        <v>59.3</v>
      </c>
      <c r="F142" s="13" t="n">
        <v>34.9</v>
      </c>
      <c r="G142" s="13" t="n">
        <v>31.6</v>
      </c>
      <c r="H142" s="13" t="n">
        <v>38.3</v>
      </c>
      <c r="I142" s="13" t="n">
        <v>307000</v>
      </c>
      <c r="J142" s="13" t="n">
        <v>1000</v>
      </c>
    </row>
    <row r="143" customFormat="false" ht="29" hidden="false" customHeight="false" outlineLevel="0" collapsed="false">
      <c r="A143" s="4" t="s">
        <v>991</v>
      </c>
      <c r="B143" s="13" t="s">
        <v>277</v>
      </c>
      <c r="C143" s="13" t="n">
        <v>51.3</v>
      </c>
      <c r="D143" s="13" t="s">
        <v>1054</v>
      </c>
      <c r="E143" s="13" t="n">
        <v>56.7</v>
      </c>
      <c r="F143" s="13" t="n">
        <v>28.4</v>
      </c>
      <c r="G143" s="13" t="n">
        <v>23.7</v>
      </c>
      <c r="H143" s="13" t="n">
        <v>33.2</v>
      </c>
      <c r="I143" s="13" t="n">
        <v>124000</v>
      </c>
      <c r="J143" s="13" t="n">
        <v>700</v>
      </c>
    </row>
    <row r="144" customFormat="false" ht="15.5" hidden="false" customHeight="false" outlineLevel="0" collapsed="false">
      <c r="A144" s="4" t="s">
        <v>991</v>
      </c>
      <c r="B144" s="13" t="s">
        <v>994</v>
      </c>
      <c r="C144" s="13" t="n">
        <v>49.9</v>
      </c>
      <c r="D144" s="13" t="s">
        <v>1106</v>
      </c>
      <c r="E144" s="13" t="n">
        <v>52.7</v>
      </c>
      <c r="F144" s="13" t="n">
        <v>25.9</v>
      </c>
      <c r="G144" s="13" t="n">
        <v>23.4</v>
      </c>
      <c r="H144" s="13" t="n">
        <v>28.3</v>
      </c>
      <c r="I144" s="13" t="n">
        <v>694000</v>
      </c>
      <c r="J144" s="13" t="n">
        <v>1800</v>
      </c>
    </row>
    <row r="145" customFormat="false" ht="15.5" hidden="false" customHeight="false" outlineLevel="0" collapsed="false">
      <c r="A145" s="4" t="s">
        <v>991</v>
      </c>
      <c r="B145" s="13" t="s">
        <v>453</v>
      </c>
      <c r="C145" s="13" t="n">
        <v>49.3</v>
      </c>
      <c r="D145" s="13" t="s">
        <v>939</v>
      </c>
      <c r="E145" s="13" t="n">
        <v>52.5</v>
      </c>
      <c r="F145" s="13" t="n">
        <v>30.2</v>
      </c>
      <c r="G145" s="13" t="n">
        <v>27.2</v>
      </c>
      <c r="H145" s="13" t="n">
        <v>33.1</v>
      </c>
      <c r="I145" s="13" t="n">
        <v>553000</v>
      </c>
      <c r="J145" s="13" t="n">
        <v>1300</v>
      </c>
    </row>
    <row r="146" customFormat="false" ht="29" hidden="false" customHeight="false" outlineLevel="0" collapsed="false">
      <c r="A146" s="4" t="s">
        <v>991</v>
      </c>
      <c r="B146" s="13" t="s">
        <v>995</v>
      </c>
      <c r="C146" s="13" t="n">
        <v>55.5</v>
      </c>
      <c r="D146" s="13" t="s">
        <v>601</v>
      </c>
      <c r="E146" s="13" t="n">
        <v>59.5</v>
      </c>
      <c r="F146" s="13" t="n">
        <v>26.7</v>
      </c>
      <c r="G146" s="13" t="n">
        <v>23.1</v>
      </c>
      <c r="H146" s="13" t="n">
        <v>30.3</v>
      </c>
      <c r="I146" s="13" t="n">
        <v>221000</v>
      </c>
      <c r="J146" s="13" t="n">
        <v>900</v>
      </c>
    </row>
    <row r="147" customFormat="false" ht="15.5" hidden="false" customHeight="false" outlineLevel="0" collapsed="false">
      <c r="A147" s="4" t="s">
        <v>991</v>
      </c>
      <c r="B147" s="13" t="s">
        <v>996</v>
      </c>
      <c r="C147" s="13" t="n">
        <v>51.1</v>
      </c>
      <c r="D147" s="13" t="s">
        <v>891</v>
      </c>
      <c r="E147" s="13" t="n">
        <v>54.4</v>
      </c>
      <c r="F147" s="13" t="n">
        <v>27</v>
      </c>
      <c r="G147" s="13" t="n">
        <v>24.1</v>
      </c>
      <c r="H147" s="13" t="n">
        <v>29.9</v>
      </c>
      <c r="I147" s="13" t="n">
        <v>440000</v>
      </c>
      <c r="J147" s="13" t="n">
        <v>1100</v>
      </c>
    </row>
    <row r="148" customFormat="false" ht="15.5" hidden="false" customHeight="false" outlineLevel="0" collapsed="false">
      <c r="A148" s="4" t="s">
        <v>991</v>
      </c>
      <c r="B148" s="13" t="s">
        <v>330</v>
      </c>
      <c r="C148" s="13" t="n">
        <v>47.3</v>
      </c>
      <c r="D148" s="13" t="s">
        <v>522</v>
      </c>
      <c r="E148" s="13" t="n">
        <v>51.4</v>
      </c>
      <c r="F148" s="13" t="n">
        <v>38.6</v>
      </c>
      <c r="G148" s="13" t="n">
        <v>34.7</v>
      </c>
      <c r="H148" s="13" t="n">
        <v>42.6</v>
      </c>
      <c r="I148" s="13" t="n">
        <v>310000</v>
      </c>
      <c r="J148" s="13" t="n">
        <v>800</v>
      </c>
    </row>
    <row r="149" customFormat="false" ht="15.5" hidden="false" customHeight="false" outlineLevel="0" collapsed="false">
      <c r="A149" s="4" t="s">
        <v>991</v>
      </c>
      <c r="B149" s="13" t="s">
        <v>437</v>
      </c>
      <c r="C149" s="13" t="n">
        <v>54.2</v>
      </c>
      <c r="D149" s="13" t="s">
        <v>1109</v>
      </c>
      <c r="E149" s="13" t="n">
        <v>57.8</v>
      </c>
      <c r="F149" s="13" t="n">
        <v>29.5</v>
      </c>
      <c r="G149" s="13" t="n">
        <v>26.2</v>
      </c>
      <c r="H149" s="13" t="n">
        <v>32.8</v>
      </c>
      <c r="I149" s="13" t="n">
        <v>252000</v>
      </c>
      <c r="J149" s="13" t="n">
        <v>1100</v>
      </c>
    </row>
    <row r="150" customFormat="false" ht="29" hidden="false" customHeight="false" outlineLevel="0" collapsed="false">
      <c r="A150" s="4" t="s">
        <v>991</v>
      </c>
      <c r="B150" s="13" t="s">
        <v>997</v>
      </c>
      <c r="C150" s="13" t="n">
        <v>46</v>
      </c>
      <c r="D150" s="13" t="s">
        <v>1037</v>
      </c>
      <c r="E150" s="13" t="n">
        <v>49.3</v>
      </c>
      <c r="F150" s="13" t="n">
        <v>33.8</v>
      </c>
      <c r="G150" s="13" t="n">
        <v>30.6</v>
      </c>
      <c r="H150" s="13" t="n">
        <v>37</v>
      </c>
      <c r="I150" s="13" t="n">
        <v>418000</v>
      </c>
      <c r="J150" s="13" t="n">
        <v>1300</v>
      </c>
    </row>
    <row r="151" customFormat="false" ht="15.5" hidden="false" customHeight="false" outlineLevel="0" collapsed="false">
      <c r="A151" s="4" t="s">
        <v>991</v>
      </c>
      <c r="B151" s="13" t="s">
        <v>998</v>
      </c>
      <c r="C151" s="13" t="n">
        <v>50.3</v>
      </c>
      <c r="D151" s="13" t="s">
        <v>928</v>
      </c>
      <c r="E151" s="13" t="n">
        <v>54.2</v>
      </c>
      <c r="F151" s="13" t="n">
        <v>25.4</v>
      </c>
      <c r="G151" s="13" t="n">
        <v>22.1</v>
      </c>
      <c r="H151" s="13" t="n">
        <v>28.7</v>
      </c>
      <c r="I151" s="13" t="n">
        <v>258000</v>
      </c>
      <c r="J151" s="13" t="n">
        <v>1500</v>
      </c>
    </row>
    <row r="152" customFormat="false" ht="15.5" hidden="false" customHeight="false" outlineLevel="0" collapsed="false">
      <c r="A152" s="4" t="s">
        <v>991</v>
      </c>
      <c r="B152" s="13" t="s">
        <v>467</v>
      </c>
      <c r="C152" s="13" t="n">
        <v>46.5</v>
      </c>
      <c r="D152" s="13" t="s">
        <v>507</v>
      </c>
      <c r="E152" s="13" t="n">
        <v>50</v>
      </c>
      <c r="F152" s="13" t="n">
        <v>33.5</v>
      </c>
      <c r="G152" s="13" t="n">
        <v>30.2</v>
      </c>
      <c r="H152" s="13" t="n">
        <v>36.8</v>
      </c>
      <c r="I152" s="13" t="n">
        <v>348000</v>
      </c>
      <c r="J152" s="13" t="n">
        <v>1000</v>
      </c>
    </row>
    <row r="153" customFormat="false" ht="15.5" hidden="false" customHeight="false" outlineLevel="0" collapsed="false">
      <c r="A153" s="4" t="s">
        <v>991</v>
      </c>
      <c r="B153" s="13" t="s">
        <v>999</v>
      </c>
      <c r="C153" s="13" t="n">
        <v>53.7</v>
      </c>
      <c r="D153" s="13" t="s">
        <v>1115</v>
      </c>
      <c r="E153" s="13" t="n">
        <v>56.9</v>
      </c>
      <c r="F153" s="13" t="n">
        <v>28.2</v>
      </c>
      <c r="G153" s="13" t="n">
        <v>25.3</v>
      </c>
      <c r="H153" s="13" t="n">
        <v>31.1</v>
      </c>
      <c r="I153" s="13" t="n">
        <v>483000</v>
      </c>
      <c r="J153" s="13" t="n">
        <v>1300</v>
      </c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/>
    <oddFooter/>
    <firstHeader/>
    <firstFooter/>
  </headerFooter>
  <tableParts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15" customHeight="true" zeroHeight="false" outlineLevelRow="0" outlineLevelCol="0"/>
  <cols>
    <col collapsed="false" customWidth="true" hidden="false" outlineLevel="0" max="1" min="1" style="1" width="33.16"/>
    <col collapsed="false" customWidth="true" hidden="false" outlineLevel="0" max="16" min="2" style="1" width="16.92"/>
    <col collapsed="false" customWidth="false" hidden="false" outlineLevel="0" max="16384" min="17" style="1" width="11.73"/>
  </cols>
  <sheetData>
    <row r="1" customFormat="false" ht="19.7" hidden="false" customHeight="false" outlineLevel="0" collapsed="false">
      <c r="A1" s="6" t="s">
        <v>50</v>
      </c>
    </row>
    <row r="2" customFormat="false" ht="15" hidden="false" customHeight="false" outlineLevel="0" collapsed="false">
      <c r="A2" s="1" t="s">
        <v>28</v>
      </c>
    </row>
    <row r="3" customFormat="false" ht="15" hidden="false" customHeight="false" outlineLevel="0" collapsed="false">
      <c r="A3" s="10" t="str">
        <f aca="false">HYPERLINK("#'Contents'!A1", "Back to Contents page")</f>
        <v>Back to Contents page</v>
      </c>
    </row>
    <row r="4" customFormat="false" ht="15" hidden="false" customHeight="false" outlineLevel="0" collapsed="false">
      <c r="A4" s="1" t="s">
        <v>978</v>
      </c>
    </row>
    <row r="5" customFormat="false" ht="42.5" hidden="false" customHeight="false" outlineLevel="0" collapsed="false">
      <c r="A5" s="11" t="s">
        <v>109</v>
      </c>
      <c r="B5" s="12" t="s">
        <v>110</v>
      </c>
      <c r="C5" s="12" t="s">
        <v>1006</v>
      </c>
      <c r="D5" s="12" t="s">
        <v>1007</v>
      </c>
      <c r="E5" s="12" t="s">
        <v>1008</v>
      </c>
      <c r="F5" s="12" t="s">
        <v>1009</v>
      </c>
      <c r="G5" s="12" t="s">
        <v>1010</v>
      </c>
      <c r="H5" s="12" t="s">
        <v>1011</v>
      </c>
      <c r="I5" s="12" t="s">
        <v>1012</v>
      </c>
      <c r="J5" s="12" t="s">
        <v>1013</v>
      </c>
      <c r="K5" s="12" t="s">
        <v>1014</v>
      </c>
      <c r="L5" s="12" t="s">
        <v>1015</v>
      </c>
      <c r="M5" s="12" t="s">
        <v>1016</v>
      </c>
      <c r="N5" s="12" t="s">
        <v>1017</v>
      </c>
      <c r="O5" s="12" t="s">
        <v>126</v>
      </c>
      <c r="P5" s="12" t="s">
        <v>127</v>
      </c>
    </row>
    <row r="6" customFormat="false" ht="15.5" hidden="false" customHeight="false" outlineLevel="0" collapsed="false">
      <c r="A6" s="4" t="s">
        <v>128</v>
      </c>
      <c r="B6" s="13" t="s">
        <v>128</v>
      </c>
      <c r="C6" s="13" t="n">
        <v>6.8</v>
      </c>
      <c r="D6" s="13" t="s">
        <v>202</v>
      </c>
      <c r="E6" s="13" t="n">
        <v>7.4</v>
      </c>
      <c r="F6" s="13" t="n">
        <v>42.4</v>
      </c>
      <c r="G6" s="13" t="s">
        <v>166</v>
      </c>
      <c r="H6" s="13" t="n">
        <v>43.4</v>
      </c>
      <c r="I6" s="13" t="n">
        <v>22.5</v>
      </c>
      <c r="J6" s="13" t="n">
        <v>21.6</v>
      </c>
      <c r="K6" s="13" t="n">
        <v>23.3</v>
      </c>
      <c r="L6" s="13" t="n">
        <v>9</v>
      </c>
      <c r="M6" s="13" t="s">
        <v>344</v>
      </c>
      <c r="N6" s="13" t="n">
        <v>9.6</v>
      </c>
      <c r="O6" s="13" t="n">
        <v>4556000</v>
      </c>
      <c r="P6" s="13" t="n">
        <v>14700</v>
      </c>
    </row>
    <row r="7" customFormat="false" ht="29" hidden="false" customHeight="false" outlineLevel="0" collapsed="false">
      <c r="A7" s="4" t="s">
        <v>140</v>
      </c>
      <c r="B7" s="13" t="s">
        <v>141</v>
      </c>
      <c r="C7" s="13" t="n">
        <v>7.3</v>
      </c>
      <c r="D7" s="13" t="s">
        <v>209</v>
      </c>
      <c r="E7" s="13" t="n">
        <v>8.5</v>
      </c>
      <c r="F7" s="13" t="n">
        <v>37.5</v>
      </c>
      <c r="G7" s="13" t="s">
        <v>347</v>
      </c>
      <c r="H7" s="13" t="n">
        <v>39.8</v>
      </c>
      <c r="I7" s="13" t="n">
        <v>23.3</v>
      </c>
      <c r="J7" s="13" t="n">
        <v>21.3</v>
      </c>
      <c r="K7" s="13" t="n">
        <v>25.3</v>
      </c>
      <c r="L7" s="13" t="n">
        <v>10.9</v>
      </c>
      <c r="M7" s="13" t="s">
        <v>590</v>
      </c>
      <c r="N7" s="13" t="n">
        <v>12.2</v>
      </c>
      <c r="O7" s="13" t="n">
        <v>876000</v>
      </c>
      <c r="P7" s="13" t="n">
        <v>2700</v>
      </c>
    </row>
    <row r="8" customFormat="false" ht="29" hidden="false" customHeight="false" outlineLevel="0" collapsed="false">
      <c r="A8" s="4" t="s">
        <v>140</v>
      </c>
      <c r="B8" s="13" t="s">
        <v>153</v>
      </c>
      <c r="C8" s="13" t="n">
        <v>5.7</v>
      </c>
      <c r="D8" s="13" t="s">
        <v>180</v>
      </c>
      <c r="E8" s="13" t="n">
        <v>6.8</v>
      </c>
      <c r="F8" s="13" t="n">
        <v>42.2</v>
      </c>
      <c r="G8" s="13" t="s">
        <v>302</v>
      </c>
      <c r="H8" s="13" t="n">
        <v>44.4</v>
      </c>
      <c r="I8" s="13" t="n">
        <v>22.9</v>
      </c>
      <c r="J8" s="13" t="n">
        <v>20.9</v>
      </c>
      <c r="K8" s="13" t="n">
        <v>24.8</v>
      </c>
      <c r="L8" s="13" t="n">
        <v>9.8</v>
      </c>
      <c r="M8" s="13" t="s">
        <v>369</v>
      </c>
      <c r="N8" s="13" t="n">
        <v>11.1</v>
      </c>
      <c r="O8" s="13" t="n">
        <v>855000</v>
      </c>
      <c r="P8" s="13" t="n">
        <v>2900</v>
      </c>
    </row>
    <row r="9" customFormat="false" ht="29" hidden="false" customHeight="false" outlineLevel="0" collapsed="false">
      <c r="A9" s="4" t="s">
        <v>140</v>
      </c>
      <c r="B9" s="13" t="s">
        <v>163</v>
      </c>
      <c r="C9" s="13" t="n">
        <v>7</v>
      </c>
      <c r="D9" s="13" t="s">
        <v>318</v>
      </c>
      <c r="E9" s="13" t="n">
        <v>8.3</v>
      </c>
      <c r="F9" s="13" t="n">
        <v>43.1</v>
      </c>
      <c r="G9" s="13" t="s">
        <v>310</v>
      </c>
      <c r="H9" s="13" t="n">
        <v>45.4</v>
      </c>
      <c r="I9" s="13" t="n">
        <v>21.3</v>
      </c>
      <c r="J9" s="13" t="n">
        <v>19.5</v>
      </c>
      <c r="K9" s="13" t="n">
        <v>23.1</v>
      </c>
      <c r="L9" s="13" t="n">
        <v>9.7</v>
      </c>
      <c r="M9" s="13" t="s">
        <v>383</v>
      </c>
      <c r="N9" s="13" t="n">
        <v>11</v>
      </c>
      <c r="O9" s="13" t="n">
        <v>919000</v>
      </c>
      <c r="P9" s="13" t="n">
        <v>3300</v>
      </c>
    </row>
    <row r="10" customFormat="false" ht="29" hidden="false" customHeight="false" outlineLevel="0" collapsed="false">
      <c r="A10" s="4" t="s">
        <v>140</v>
      </c>
      <c r="B10" s="13" t="s">
        <v>173</v>
      </c>
      <c r="C10" s="13" t="n">
        <v>6.9</v>
      </c>
      <c r="D10" s="13" t="s">
        <v>135</v>
      </c>
      <c r="E10" s="13" t="n">
        <v>8.1</v>
      </c>
      <c r="F10" s="13" t="n">
        <v>43.6</v>
      </c>
      <c r="G10" s="13" t="s">
        <v>166</v>
      </c>
      <c r="H10" s="13" t="n">
        <v>45.7</v>
      </c>
      <c r="I10" s="13" t="n">
        <v>22.1</v>
      </c>
      <c r="J10" s="13" t="n">
        <v>20.3</v>
      </c>
      <c r="K10" s="13" t="n">
        <v>23.8</v>
      </c>
      <c r="L10" s="13" t="n">
        <v>7.7</v>
      </c>
      <c r="M10" s="13" t="s">
        <v>136</v>
      </c>
      <c r="N10" s="13" t="n">
        <v>8.9</v>
      </c>
      <c r="O10" s="13" t="n">
        <v>972000</v>
      </c>
      <c r="P10" s="13" t="n">
        <v>3200</v>
      </c>
    </row>
    <row r="11" customFormat="false" ht="29" hidden="false" customHeight="false" outlineLevel="0" collapsed="false">
      <c r="A11" s="4" t="s">
        <v>140</v>
      </c>
      <c r="B11" s="13" t="s">
        <v>184</v>
      </c>
      <c r="C11" s="13" t="n">
        <v>7.2</v>
      </c>
      <c r="D11" s="13" t="s">
        <v>209</v>
      </c>
      <c r="E11" s="13" t="n">
        <v>8.5</v>
      </c>
      <c r="F11" s="13" t="n">
        <v>45.4</v>
      </c>
      <c r="G11" s="13" t="s">
        <v>1020</v>
      </c>
      <c r="H11" s="13" t="n">
        <v>47.7</v>
      </c>
      <c r="I11" s="13" t="n">
        <v>22.9</v>
      </c>
      <c r="J11" s="13" t="n">
        <v>21</v>
      </c>
      <c r="K11" s="13" t="n">
        <v>24.8</v>
      </c>
      <c r="L11" s="13" t="n">
        <v>7.2</v>
      </c>
      <c r="M11" s="13" t="s">
        <v>134</v>
      </c>
      <c r="N11" s="13" t="n">
        <v>8.3</v>
      </c>
      <c r="O11" s="13" t="n">
        <v>934000</v>
      </c>
      <c r="P11" s="13" t="n">
        <v>2600</v>
      </c>
    </row>
    <row r="12" customFormat="false" ht="15.5" hidden="false" customHeight="false" outlineLevel="0" collapsed="false">
      <c r="A12" s="4" t="s">
        <v>194</v>
      </c>
      <c r="B12" s="13" t="s">
        <v>195</v>
      </c>
      <c r="C12" s="13" t="n">
        <v>6.3</v>
      </c>
      <c r="D12" s="13" t="s">
        <v>305</v>
      </c>
      <c r="E12" s="13" t="n">
        <v>7.2</v>
      </c>
      <c r="F12" s="13" t="n">
        <v>42.2</v>
      </c>
      <c r="G12" s="13" t="s">
        <v>215</v>
      </c>
      <c r="H12" s="13" t="n">
        <v>43.9</v>
      </c>
      <c r="I12" s="13" t="n">
        <v>21</v>
      </c>
      <c r="J12" s="13" t="n">
        <v>19.5</v>
      </c>
      <c r="K12" s="13" t="n">
        <v>22.4</v>
      </c>
      <c r="L12" s="13" t="n">
        <v>8.1</v>
      </c>
      <c r="M12" s="13" t="s">
        <v>170</v>
      </c>
      <c r="N12" s="13" t="n">
        <v>9</v>
      </c>
      <c r="O12" s="13" t="n">
        <v>1735000</v>
      </c>
      <c r="P12" s="13" t="n">
        <v>4600</v>
      </c>
    </row>
    <row r="13" customFormat="false" ht="15.5" hidden="false" customHeight="false" outlineLevel="0" collapsed="false">
      <c r="A13" s="4" t="s">
        <v>194</v>
      </c>
      <c r="B13" s="13" t="s">
        <v>203</v>
      </c>
      <c r="C13" s="13" t="n">
        <v>7.1</v>
      </c>
      <c r="D13" s="13" t="s">
        <v>241</v>
      </c>
      <c r="E13" s="13" t="n">
        <v>8</v>
      </c>
      <c r="F13" s="13" t="n">
        <v>43.2</v>
      </c>
      <c r="G13" s="13" t="s">
        <v>533</v>
      </c>
      <c r="H13" s="13" t="n">
        <v>45</v>
      </c>
      <c r="I13" s="13" t="n">
        <v>23.9</v>
      </c>
      <c r="J13" s="13" t="n">
        <v>22.4</v>
      </c>
      <c r="K13" s="13" t="n">
        <v>25.3</v>
      </c>
      <c r="L13" s="13" t="n">
        <v>9.6</v>
      </c>
      <c r="M13" s="13" t="s">
        <v>161</v>
      </c>
      <c r="N13" s="13" t="n">
        <v>10.6</v>
      </c>
      <c r="O13" s="13" t="n">
        <v>1530000</v>
      </c>
      <c r="P13" s="13" t="n">
        <v>4800</v>
      </c>
    </row>
    <row r="14" customFormat="false" ht="29" hidden="false" customHeight="false" outlineLevel="0" collapsed="false">
      <c r="A14" s="4" t="s">
        <v>194</v>
      </c>
      <c r="B14" s="13" t="s">
        <v>212</v>
      </c>
      <c r="C14" s="13" t="n">
        <v>7.2</v>
      </c>
      <c r="D14" s="13" t="s">
        <v>446</v>
      </c>
      <c r="E14" s="13" t="n">
        <v>9.1</v>
      </c>
      <c r="F14" s="13" t="n">
        <v>40.5</v>
      </c>
      <c r="G14" s="13" t="s">
        <v>391</v>
      </c>
      <c r="H14" s="13" t="n">
        <v>43.8</v>
      </c>
      <c r="I14" s="13" t="n">
        <v>25.9</v>
      </c>
      <c r="J14" s="13" t="n">
        <v>23</v>
      </c>
      <c r="K14" s="13" t="n">
        <v>28.7</v>
      </c>
      <c r="L14" s="13" t="n">
        <v>10.1</v>
      </c>
      <c r="M14" s="13" t="s">
        <v>334</v>
      </c>
      <c r="N14" s="13" t="n">
        <v>12</v>
      </c>
      <c r="O14" s="13" t="n">
        <v>371000</v>
      </c>
      <c r="P14" s="13" t="n">
        <v>1400</v>
      </c>
    </row>
    <row r="15" customFormat="false" ht="15.5" hidden="false" customHeight="false" outlineLevel="0" collapsed="false">
      <c r="A15" s="4" t="s">
        <v>194</v>
      </c>
      <c r="B15" s="13" t="s">
        <v>221</v>
      </c>
      <c r="C15" s="13" t="n">
        <v>7.7</v>
      </c>
      <c r="D15" s="13" t="s">
        <v>503</v>
      </c>
      <c r="E15" s="13" t="n">
        <v>11</v>
      </c>
      <c r="F15" s="13" t="n">
        <v>44.7</v>
      </c>
      <c r="G15" s="13" t="s">
        <v>513</v>
      </c>
      <c r="H15" s="13" t="n">
        <v>50.5</v>
      </c>
      <c r="I15" s="13" t="n">
        <v>22.7</v>
      </c>
      <c r="J15" s="13" t="n">
        <v>18.1</v>
      </c>
      <c r="K15" s="13" t="n">
        <v>27.3</v>
      </c>
      <c r="L15" s="13" t="n">
        <v>11.1</v>
      </c>
      <c r="M15" s="13" t="s">
        <v>210</v>
      </c>
      <c r="N15" s="13" t="n">
        <v>14.8</v>
      </c>
      <c r="O15" s="13" t="n">
        <v>111000</v>
      </c>
      <c r="P15" s="13" t="n">
        <v>600</v>
      </c>
    </row>
    <row r="16" customFormat="false" ht="15.5" hidden="false" customHeight="false" outlineLevel="0" collapsed="false">
      <c r="A16" s="4" t="s">
        <v>194</v>
      </c>
      <c r="B16" s="13" t="s">
        <v>227</v>
      </c>
      <c r="C16" s="13" t="n">
        <v>7.1</v>
      </c>
      <c r="D16" s="13" t="s">
        <v>169</v>
      </c>
      <c r="E16" s="13" t="n">
        <v>8.7</v>
      </c>
      <c r="F16" s="13" t="n">
        <v>41.2</v>
      </c>
      <c r="G16" s="13" t="s">
        <v>1073</v>
      </c>
      <c r="H16" s="13" t="n">
        <v>44</v>
      </c>
      <c r="I16" s="13" t="n">
        <v>23.7</v>
      </c>
      <c r="J16" s="13" t="n">
        <v>21.3</v>
      </c>
      <c r="K16" s="13" t="n">
        <v>26</v>
      </c>
      <c r="L16" s="13" t="n">
        <v>9.2</v>
      </c>
      <c r="M16" s="13" t="s">
        <v>350</v>
      </c>
      <c r="N16" s="13" t="n">
        <v>10.8</v>
      </c>
      <c r="O16" s="13" t="n">
        <v>539000</v>
      </c>
      <c r="P16" s="13" t="n">
        <v>1800</v>
      </c>
    </row>
    <row r="17" customFormat="false" ht="15.5" hidden="false" customHeight="false" outlineLevel="0" collapsed="false">
      <c r="A17" s="4" t="s">
        <v>194</v>
      </c>
      <c r="B17" s="13" t="s">
        <v>235</v>
      </c>
      <c r="C17" s="13" t="n">
        <v>7.5</v>
      </c>
      <c r="D17" s="13" t="s">
        <v>340</v>
      </c>
      <c r="E17" s="13" t="n">
        <v>9.6</v>
      </c>
      <c r="F17" s="13" t="n">
        <v>44</v>
      </c>
      <c r="G17" s="13" t="s">
        <v>566</v>
      </c>
      <c r="H17" s="13" t="n">
        <v>47.7</v>
      </c>
      <c r="I17" s="13" t="n">
        <v>17.1</v>
      </c>
      <c r="J17" s="13" t="n">
        <v>14.4</v>
      </c>
      <c r="K17" s="13" t="n">
        <v>19.8</v>
      </c>
      <c r="L17" s="13" t="n">
        <v>8.5</v>
      </c>
      <c r="M17" s="13" t="s">
        <v>136</v>
      </c>
      <c r="N17" s="13" t="n">
        <v>10.6</v>
      </c>
      <c r="O17" s="13" t="n">
        <v>269000</v>
      </c>
      <c r="P17" s="13" t="n">
        <v>1500</v>
      </c>
    </row>
    <row r="18" customFormat="false" ht="15.5" hidden="false" customHeight="false" outlineLevel="0" collapsed="false">
      <c r="A18" s="4" t="s">
        <v>243</v>
      </c>
      <c r="B18" s="13" t="s">
        <v>244</v>
      </c>
      <c r="C18" s="13" t="n">
        <v>11.4</v>
      </c>
      <c r="D18" s="13" t="s">
        <v>595</v>
      </c>
      <c r="E18" s="13" t="n">
        <v>14.9</v>
      </c>
      <c r="F18" s="13" t="n">
        <v>42.7</v>
      </c>
      <c r="G18" s="13" t="s">
        <v>366</v>
      </c>
      <c r="H18" s="13" t="n">
        <v>48.2</v>
      </c>
      <c r="I18" s="13" t="n">
        <v>16.9</v>
      </c>
      <c r="J18" s="13" t="n">
        <v>13</v>
      </c>
      <c r="K18" s="13" t="n">
        <v>20.7</v>
      </c>
      <c r="L18" s="13" t="n">
        <v>7.6</v>
      </c>
      <c r="M18" s="13" t="s">
        <v>248</v>
      </c>
      <c r="N18" s="13" t="n">
        <v>10.4</v>
      </c>
      <c r="O18" s="13" t="n">
        <v>189000</v>
      </c>
      <c r="P18" s="13" t="n">
        <v>400</v>
      </c>
    </row>
    <row r="19" customFormat="false" ht="15.5" hidden="false" customHeight="false" outlineLevel="0" collapsed="false">
      <c r="A19" s="4" t="s">
        <v>243</v>
      </c>
      <c r="B19" s="13" t="s">
        <v>250</v>
      </c>
      <c r="C19" s="13" t="n">
        <v>5.7</v>
      </c>
      <c r="D19" s="13" t="s">
        <v>268</v>
      </c>
      <c r="E19" s="13" t="n">
        <v>8.2</v>
      </c>
      <c r="F19" s="13" t="n">
        <v>49.4</v>
      </c>
      <c r="G19" s="13" t="s">
        <v>1022</v>
      </c>
      <c r="H19" s="13" t="n">
        <v>54.3</v>
      </c>
      <c r="I19" s="13" t="n">
        <v>21</v>
      </c>
      <c r="J19" s="13" t="n">
        <v>17.2</v>
      </c>
      <c r="K19" s="13" t="n">
        <v>24.7</v>
      </c>
      <c r="L19" s="13" t="n">
        <v>12.2</v>
      </c>
      <c r="M19" s="13" t="s">
        <v>284</v>
      </c>
      <c r="N19" s="13" t="n">
        <v>15.5</v>
      </c>
      <c r="O19" s="13" t="n">
        <v>215000</v>
      </c>
      <c r="P19" s="13" t="n">
        <v>600</v>
      </c>
    </row>
    <row r="20" customFormat="false" ht="15.5" hidden="false" customHeight="false" outlineLevel="0" collapsed="false">
      <c r="A20" s="4" t="s">
        <v>243</v>
      </c>
      <c r="B20" s="13" t="s">
        <v>257</v>
      </c>
      <c r="C20" s="13" t="n">
        <v>3.2</v>
      </c>
      <c r="D20" s="13" t="s">
        <v>219</v>
      </c>
      <c r="E20" s="13" t="n">
        <v>5.7</v>
      </c>
      <c r="F20" s="13" t="n">
        <v>34</v>
      </c>
      <c r="G20" s="13" t="s">
        <v>331</v>
      </c>
      <c r="H20" s="13" t="n">
        <v>39.9</v>
      </c>
      <c r="I20" s="13" t="n">
        <v>32.8</v>
      </c>
      <c r="J20" s="13" t="n">
        <v>26.9</v>
      </c>
      <c r="K20" s="13" t="n">
        <v>38.7</v>
      </c>
      <c r="L20" s="13" t="n">
        <v>9.7</v>
      </c>
      <c r="M20" s="13" t="s">
        <v>209</v>
      </c>
      <c r="N20" s="13" t="n">
        <v>13.5</v>
      </c>
      <c r="O20" s="13" t="n">
        <v>96000</v>
      </c>
      <c r="P20" s="13" t="n">
        <v>300</v>
      </c>
    </row>
    <row r="21" customFormat="false" ht="15.5" hidden="false" customHeight="false" outlineLevel="0" collapsed="false">
      <c r="A21" s="4" t="s">
        <v>243</v>
      </c>
      <c r="B21" s="13" t="s">
        <v>264</v>
      </c>
      <c r="C21" s="13" t="n">
        <v>9</v>
      </c>
      <c r="D21" s="13" t="s">
        <v>169</v>
      </c>
      <c r="E21" s="13" t="n">
        <v>12.4</v>
      </c>
      <c r="F21" s="13" t="n">
        <v>39.5</v>
      </c>
      <c r="G21" s="13" t="s">
        <v>300</v>
      </c>
      <c r="H21" s="13" t="n">
        <v>45.1</v>
      </c>
      <c r="I21" s="13" t="n">
        <v>16.6</v>
      </c>
      <c r="J21" s="13" t="n">
        <v>12.2</v>
      </c>
      <c r="K21" s="13" t="n">
        <v>21</v>
      </c>
      <c r="L21" s="13" t="n">
        <v>8.3</v>
      </c>
      <c r="M21" s="13" t="s">
        <v>305</v>
      </c>
      <c r="N21" s="13" t="n">
        <v>11.1</v>
      </c>
      <c r="O21" s="13" t="n">
        <v>75000</v>
      </c>
      <c r="P21" s="13" t="n">
        <v>400</v>
      </c>
    </row>
    <row r="22" customFormat="false" ht="15.5" hidden="false" customHeight="false" outlineLevel="0" collapsed="false">
      <c r="A22" s="4" t="s">
        <v>243</v>
      </c>
      <c r="B22" s="13" t="s">
        <v>271</v>
      </c>
      <c r="C22" s="13" t="n">
        <v>10.2</v>
      </c>
      <c r="D22" s="13" t="s">
        <v>318</v>
      </c>
      <c r="E22" s="13" t="n">
        <v>14.6</v>
      </c>
      <c r="F22" s="13" t="n">
        <v>41.1</v>
      </c>
      <c r="G22" s="13" t="s">
        <v>229</v>
      </c>
      <c r="H22" s="13" t="n">
        <v>47.5</v>
      </c>
      <c r="I22" s="13" t="n">
        <v>24.6</v>
      </c>
      <c r="J22" s="13" t="n">
        <v>19.2</v>
      </c>
      <c r="K22" s="13" t="n">
        <v>29.9</v>
      </c>
      <c r="L22" s="13" t="n">
        <v>7.1</v>
      </c>
      <c r="M22" s="13" t="s">
        <v>192</v>
      </c>
      <c r="N22" s="13" t="n">
        <v>10.7</v>
      </c>
      <c r="O22" s="13" t="n">
        <v>43000</v>
      </c>
      <c r="P22" s="13" t="n">
        <v>300</v>
      </c>
    </row>
    <row r="23" customFormat="false" ht="29" hidden="false" customHeight="false" outlineLevel="0" collapsed="false">
      <c r="A23" s="4" t="s">
        <v>243</v>
      </c>
      <c r="B23" s="13" t="s">
        <v>277</v>
      </c>
      <c r="C23" s="13" t="n">
        <v>7.7</v>
      </c>
      <c r="D23" s="13" t="s">
        <v>180</v>
      </c>
      <c r="E23" s="13" t="n">
        <v>10.8</v>
      </c>
      <c r="F23" s="13" t="n">
        <v>45.8</v>
      </c>
      <c r="G23" s="13" t="s">
        <v>215</v>
      </c>
      <c r="H23" s="13" t="n">
        <v>51.1</v>
      </c>
      <c r="I23" s="13" t="n">
        <v>19.1</v>
      </c>
      <c r="J23" s="13" t="n">
        <v>15</v>
      </c>
      <c r="K23" s="13" t="n">
        <v>23.2</v>
      </c>
      <c r="L23" s="13" t="n">
        <v>9.6</v>
      </c>
      <c r="M23" s="13" t="s">
        <v>249</v>
      </c>
      <c r="N23" s="13" t="n">
        <v>12.6</v>
      </c>
      <c r="O23" s="13" t="n">
        <v>124000</v>
      </c>
      <c r="P23" s="13" t="n">
        <v>700</v>
      </c>
    </row>
    <row r="24" customFormat="false" ht="15.5" hidden="false" customHeight="false" outlineLevel="0" collapsed="false">
      <c r="A24" s="4" t="s">
        <v>243</v>
      </c>
      <c r="B24" s="13" t="s">
        <v>286</v>
      </c>
      <c r="C24" s="13" t="n">
        <v>3.6</v>
      </c>
      <c r="D24" s="13" t="s">
        <v>172</v>
      </c>
      <c r="E24" s="13" t="n">
        <v>6</v>
      </c>
      <c r="F24" s="13" t="n">
        <v>35.2</v>
      </c>
      <c r="G24" s="13" t="s">
        <v>368</v>
      </c>
      <c r="H24" s="13" t="n">
        <v>41.2</v>
      </c>
      <c r="I24" s="13" t="n">
        <v>29.5</v>
      </c>
      <c r="J24" s="13" t="n">
        <v>23.6</v>
      </c>
      <c r="K24" s="13" t="n">
        <v>35.4</v>
      </c>
      <c r="L24" s="13" t="n">
        <v>15</v>
      </c>
      <c r="M24" s="13" t="s">
        <v>349</v>
      </c>
      <c r="N24" s="13" t="n">
        <v>19.4</v>
      </c>
      <c r="O24" s="13" t="n">
        <v>125000</v>
      </c>
      <c r="P24" s="13" t="n">
        <v>300</v>
      </c>
    </row>
    <row r="25" customFormat="false" ht="15.5" hidden="false" customHeight="false" outlineLevel="0" collapsed="false">
      <c r="A25" s="4" t="s">
        <v>243</v>
      </c>
      <c r="B25" s="13" t="s">
        <v>293</v>
      </c>
      <c r="C25" s="13" t="n">
        <v>8.8</v>
      </c>
      <c r="D25" s="13" t="s">
        <v>305</v>
      </c>
      <c r="E25" s="13" t="n">
        <v>12.3</v>
      </c>
      <c r="F25" s="13" t="n">
        <v>47.4</v>
      </c>
      <c r="G25" s="13" t="s">
        <v>321</v>
      </c>
      <c r="H25" s="13" t="n">
        <v>53.6</v>
      </c>
      <c r="I25" s="13" t="n">
        <v>20.9</v>
      </c>
      <c r="J25" s="13" t="n">
        <v>16.1</v>
      </c>
      <c r="K25" s="13" t="n">
        <v>25.7</v>
      </c>
      <c r="L25" s="13" t="n">
        <v>12.3</v>
      </c>
      <c r="M25" s="13" t="s">
        <v>383</v>
      </c>
      <c r="N25" s="13" t="n">
        <v>16.4</v>
      </c>
      <c r="O25" s="13" t="n">
        <v>100000</v>
      </c>
      <c r="P25" s="13" t="n">
        <v>400</v>
      </c>
    </row>
    <row r="26" customFormat="false" ht="15.5" hidden="false" customHeight="false" outlineLevel="0" collapsed="false">
      <c r="A26" s="4" t="s">
        <v>243</v>
      </c>
      <c r="B26" s="13" t="s">
        <v>299</v>
      </c>
      <c r="C26" s="13" t="n">
        <v>7.6</v>
      </c>
      <c r="D26" s="13" t="s">
        <v>150</v>
      </c>
      <c r="E26" s="13" t="n">
        <v>11.8</v>
      </c>
      <c r="F26" s="13" t="n">
        <v>48.9</v>
      </c>
      <c r="G26" s="13" t="s">
        <v>449</v>
      </c>
      <c r="H26" s="13" t="n">
        <v>56</v>
      </c>
      <c r="I26" s="13" t="n">
        <v>15.3</v>
      </c>
      <c r="J26" s="13" t="n">
        <v>10.6</v>
      </c>
      <c r="K26" s="13" t="n">
        <v>20</v>
      </c>
      <c r="L26" s="13" t="n">
        <v>7.6</v>
      </c>
      <c r="M26" s="13" t="s">
        <v>503</v>
      </c>
      <c r="N26" s="13" t="n">
        <v>10.7</v>
      </c>
      <c r="O26" s="13" t="n">
        <v>90000</v>
      </c>
      <c r="P26" s="13" t="n">
        <v>300</v>
      </c>
    </row>
    <row r="27" customFormat="false" ht="15.5" hidden="false" customHeight="false" outlineLevel="0" collapsed="false">
      <c r="A27" s="4" t="s">
        <v>243</v>
      </c>
      <c r="B27" s="13" t="s">
        <v>307</v>
      </c>
      <c r="C27" s="13" t="n">
        <v>7</v>
      </c>
      <c r="D27" s="13" t="s">
        <v>306</v>
      </c>
      <c r="E27" s="13" t="n">
        <v>10.2</v>
      </c>
      <c r="F27" s="13" t="n">
        <v>42.6</v>
      </c>
      <c r="G27" s="13" t="s">
        <v>176</v>
      </c>
      <c r="H27" s="13" t="n">
        <v>49</v>
      </c>
      <c r="I27" s="13" t="n">
        <v>24.3</v>
      </c>
      <c r="J27" s="13" t="n">
        <v>18.9</v>
      </c>
      <c r="K27" s="13" t="n">
        <v>29.8</v>
      </c>
      <c r="L27" s="13" t="n">
        <v>8.6</v>
      </c>
      <c r="M27" s="13" t="s">
        <v>248</v>
      </c>
      <c r="N27" s="13" t="n">
        <v>12.3</v>
      </c>
      <c r="O27" s="13" t="n">
        <v>92000</v>
      </c>
      <c r="P27" s="13" t="n">
        <v>300</v>
      </c>
    </row>
    <row r="28" customFormat="false" ht="15.5" hidden="false" customHeight="false" outlineLevel="0" collapsed="false">
      <c r="A28" s="4" t="s">
        <v>243</v>
      </c>
      <c r="B28" s="13" t="s">
        <v>311</v>
      </c>
      <c r="C28" s="13" t="n">
        <v>8.9</v>
      </c>
      <c r="D28" s="13" t="s">
        <v>317</v>
      </c>
      <c r="E28" s="13" t="n">
        <v>14.1</v>
      </c>
      <c r="F28" s="13" t="n">
        <v>46.5</v>
      </c>
      <c r="G28" s="13" t="s">
        <v>575</v>
      </c>
      <c r="H28" s="13" t="n">
        <v>54</v>
      </c>
      <c r="I28" s="13" t="n">
        <v>18.4</v>
      </c>
      <c r="J28" s="13" t="n">
        <v>12.7</v>
      </c>
      <c r="K28" s="13" t="n">
        <v>24.2</v>
      </c>
      <c r="L28" s="13" t="n">
        <v>5.3</v>
      </c>
      <c r="M28" s="13" t="s">
        <v>226</v>
      </c>
      <c r="N28" s="13" t="n">
        <v>8.1</v>
      </c>
      <c r="O28" s="13" t="n">
        <v>78000</v>
      </c>
      <c r="P28" s="13" t="n">
        <v>300</v>
      </c>
    </row>
    <row r="29" customFormat="false" ht="15.5" hidden="false" customHeight="false" outlineLevel="0" collapsed="false">
      <c r="A29" s="4" t="s">
        <v>243</v>
      </c>
      <c r="B29" s="13" t="s">
        <v>319</v>
      </c>
      <c r="C29" s="13" t="n">
        <v>6.6</v>
      </c>
      <c r="D29" s="13" t="s">
        <v>201</v>
      </c>
      <c r="E29" s="13" t="n">
        <v>8.2</v>
      </c>
      <c r="F29" s="13" t="n">
        <v>43.2</v>
      </c>
      <c r="G29" s="13" t="s">
        <v>494</v>
      </c>
      <c r="H29" s="13" t="n">
        <v>46.5</v>
      </c>
      <c r="I29" s="13" t="n">
        <v>22.3</v>
      </c>
      <c r="J29" s="13" t="n">
        <v>19.6</v>
      </c>
      <c r="K29" s="13" t="n">
        <v>25</v>
      </c>
      <c r="L29" s="13" t="n">
        <v>6.4</v>
      </c>
      <c r="M29" s="13" t="s">
        <v>232</v>
      </c>
      <c r="N29" s="13" t="n">
        <v>8.2</v>
      </c>
      <c r="O29" s="13" t="n">
        <v>440000</v>
      </c>
      <c r="P29" s="13" t="n">
        <v>1100</v>
      </c>
    </row>
    <row r="30" customFormat="false" ht="15.5" hidden="false" customHeight="false" outlineLevel="0" collapsed="false">
      <c r="A30" s="4" t="s">
        <v>243</v>
      </c>
      <c r="B30" s="13" t="s">
        <v>324</v>
      </c>
      <c r="C30" s="13" t="n">
        <v>4.3</v>
      </c>
      <c r="D30" s="13" t="s">
        <v>220</v>
      </c>
      <c r="E30" s="13" t="n">
        <v>6.5</v>
      </c>
      <c r="F30" s="13" t="n">
        <v>42.7</v>
      </c>
      <c r="G30" s="13" t="s">
        <v>451</v>
      </c>
      <c r="H30" s="13" t="n">
        <v>48.3</v>
      </c>
      <c r="I30" s="13" t="n">
        <v>25.6</v>
      </c>
      <c r="J30" s="13" t="n">
        <v>20.8</v>
      </c>
      <c r="K30" s="13" t="n">
        <v>30.4</v>
      </c>
      <c r="L30" s="13" t="n">
        <v>11.6</v>
      </c>
      <c r="M30" s="13" t="s">
        <v>559</v>
      </c>
      <c r="N30" s="13" t="n">
        <v>15.5</v>
      </c>
      <c r="O30" s="13" t="n">
        <v>131000</v>
      </c>
      <c r="P30" s="13" t="n">
        <v>400</v>
      </c>
    </row>
    <row r="31" customFormat="false" ht="15.5" hidden="false" customHeight="false" outlineLevel="0" collapsed="false">
      <c r="A31" s="4" t="s">
        <v>243</v>
      </c>
      <c r="B31" s="13" t="s">
        <v>330</v>
      </c>
      <c r="C31" s="13" t="n">
        <v>5</v>
      </c>
      <c r="D31" s="13" t="s">
        <v>163</v>
      </c>
      <c r="E31" s="13" t="n">
        <v>7.1</v>
      </c>
      <c r="F31" s="13" t="n">
        <v>42.2</v>
      </c>
      <c r="G31" s="13" t="s">
        <v>289</v>
      </c>
      <c r="H31" s="13" t="n">
        <v>46.3</v>
      </c>
      <c r="I31" s="13" t="n">
        <v>32.6</v>
      </c>
      <c r="J31" s="13" t="n">
        <v>28.8</v>
      </c>
      <c r="K31" s="13" t="n">
        <v>36.3</v>
      </c>
      <c r="L31" s="13" t="n">
        <v>7.3</v>
      </c>
      <c r="M31" s="13" t="s">
        <v>412</v>
      </c>
      <c r="N31" s="13" t="n">
        <v>9.4</v>
      </c>
      <c r="O31" s="13" t="n">
        <v>310000</v>
      </c>
      <c r="P31" s="13" t="n">
        <v>800</v>
      </c>
    </row>
    <row r="32" customFormat="false" ht="15.5" hidden="false" customHeight="false" outlineLevel="0" collapsed="false">
      <c r="A32" s="4" t="s">
        <v>243</v>
      </c>
      <c r="B32" s="13" t="s">
        <v>335</v>
      </c>
      <c r="C32" s="13" t="n">
        <v>5.6</v>
      </c>
      <c r="D32" s="13" t="s">
        <v>173</v>
      </c>
      <c r="E32" s="13" t="n">
        <v>7.2</v>
      </c>
      <c r="F32" s="13" t="n">
        <v>41</v>
      </c>
      <c r="G32" s="13" t="s">
        <v>411</v>
      </c>
      <c r="H32" s="13" t="n">
        <v>44.2</v>
      </c>
      <c r="I32" s="13" t="n">
        <v>20.1</v>
      </c>
      <c r="J32" s="13" t="n">
        <v>17.3</v>
      </c>
      <c r="K32" s="13" t="n">
        <v>22.9</v>
      </c>
      <c r="L32" s="13" t="n">
        <v>7.8</v>
      </c>
      <c r="M32" s="13" t="s">
        <v>241</v>
      </c>
      <c r="N32" s="13" t="n">
        <v>9.4</v>
      </c>
      <c r="O32" s="13" t="n">
        <v>527000</v>
      </c>
      <c r="P32" s="13" t="n">
        <v>1200</v>
      </c>
    </row>
    <row r="33" customFormat="false" ht="15.5" hidden="false" customHeight="false" outlineLevel="0" collapsed="false">
      <c r="A33" s="4" t="s">
        <v>243</v>
      </c>
      <c r="B33" s="13" t="s">
        <v>341</v>
      </c>
      <c r="C33" s="13" t="n">
        <v>7.1</v>
      </c>
      <c r="D33" s="13" t="s">
        <v>275</v>
      </c>
      <c r="E33" s="13" t="n">
        <v>9.7</v>
      </c>
      <c r="F33" s="13" t="n">
        <v>38.3</v>
      </c>
      <c r="G33" s="13" t="s">
        <v>236</v>
      </c>
      <c r="H33" s="13" t="n">
        <v>43</v>
      </c>
      <c r="I33" s="13" t="n">
        <v>17.2</v>
      </c>
      <c r="J33" s="13" t="n">
        <v>13.6</v>
      </c>
      <c r="K33" s="13" t="n">
        <v>20.7</v>
      </c>
      <c r="L33" s="13" t="n">
        <v>10</v>
      </c>
      <c r="M33" s="13" t="s">
        <v>170</v>
      </c>
      <c r="N33" s="13" t="n">
        <v>12.8</v>
      </c>
      <c r="O33" s="13" t="n">
        <v>198000</v>
      </c>
      <c r="P33" s="13" t="n">
        <v>600</v>
      </c>
    </row>
    <row r="34" customFormat="false" ht="15.5" hidden="false" customHeight="false" outlineLevel="0" collapsed="false">
      <c r="A34" s="4" t="s">
        <v>243</v>
      </c>
      <c r="B34" s="13" t="s">
        <v>345</v>
      </c>
      <c r="C34" s="13" t="n">
        <v>26.7</v>
      </c>
      <c r="D34" s="13" t="s">
        <v>612</v>
      </c>
      <c r="E34" s="13" t="n">
        <v>32.3</v>
      </c>
      <c r="F34" s="13" t="n">
        <v>36.2</v>
      </c>
      <c r="G34" s="13" t="s">
        <v>296</v>
      </c>
      <c r="H34" s="13" t="n">
        <v>42.2</v>
      </c>
      <c r="I34" s="13" t="n">
        <v>18</v>
      </c>
      <c r="J34" s="13" t="n">
        <v>13.4</v>
      </c>
      <c r="K34" s="13" t="n">
        <v>22.7</v>
      </c>
      <c r="L34" s="13" t="n">
        <v>4.6</v>
      </c>
      <c r="M34" s="13" t="s">
        <v>220</v>
      </c>
      <c r="N34" s="13" t="n">
        <v>7</v>
      </c>
      <c r="O34" s="13" t="n">
        <v>66000</v>
      </c>
      <c r="P34" s="13" t="n">
        <v>300</v>
      </c>
    </row>
    <row r="35" customFormat="false" ht="15.5" hidden="false" customHeight="false" outlineLevel="0" collapsed="false">
      <c r="A35" s="4" t="s">
        <v>243</v>
      </c>
      <c r="B35" s="13" t="s">
        <v>352</v>
      </c>
      <c r="C35" s="13" t="n">
        <v>3.9</v>
      </c>
      <c r="D35" s="13" t="s">
        <v>171</v>
      </c>
      <c r="E35" s="13" t="n">
        <v>6.2</v>
      </c>
      <c r="F35" s="13" t="n">
        <v>44</v>
      </c>
      <c r="G35" s="13" t="s">
        <v>391</v>
      </c>
      <c r="H35" s="13" t="n">
        <v>50.7</v>
      </c>
      <c r="I35" s="13" t="n">
        <v>22.5</v>
      </c>
      <c r="J35" s="13" t="n">
        <v>17</v>
      </c>
      <c r="K35" s="13" t="n">
        <v>28.1</v>
      </c>
      <c r="L35" s="13" t="n">
        <v>10.4</v>
      </c>
      <c r="M35" s="13" t="s">
        <v>209</v>
      </c>
      <c r="N35" s="13" t="n">
        <v>14.7</v>
      </c>
      <c r="O35" s="13" t="n">
        <v>79000</v>
      </c>
      <c r="P35" s="13" t="n">
        <v>300</v>
      </c>
    </row>
    <row r="36" customFormat="false" ht="15.5" hidden="false" customHeight="false" outlineLevel="0" collapsed="false">
      <c r="A36" s="4" t="s">
        <v>243</v>
      </c>
      <c r="B36" s="13" t="s">
        <v>359</v>
      </c>
      <c r="C36" s="13" t="n">
        <v>5.9</v>
      </c>
      <c r="D36" s="13" t="s">
        <v>218</v>
      </c>
      <c r="E36" s="13" t="n">
        <v>10.5</v>
      </c>
      <c r="F36" s="13" t="n">
        <v>43</v>
      </c>
      <c r="G36" s="13" t="s">
        <v>452</v>
      </c>
      <c r="H36" s="13" t="n">
        <v>50.1</v>
      </c>
      <c r="I36" s="13" t="n">
        <v>18.4</v>
      </c>
      <c r="J36" s="13" t="n">
        <v>13.1</v>
      </c>
      <c r="K36" s="13" t="n">
        <v>23.7</v>
      </c>
      <c r="L36" s="13" t="n">
        <v>9.9</v>
      </c>
      <c r="M36" s="13" t="s">
        <v>168</v>
      </c>
      <c r="N36" s="13" t="n">
        <v>13.4</v>
      </c>
      <c r="O36" s="13" t="n">
        <v>79000</v>
      </c>
      <c r="P36" s="13" t="n">
        <v>300</v>
      </c>
    </row>
    <row r="37" customFormat="false" ht="15.5" hidden="false" customHeight="false" outlineLevel="0" collapsed="false">
      <c r="A37" s="4" t="s">
        <v>243</v>
      </c>
      <c r="B37" s="13" t="s">
        <v>365</v>
      </c>
      <c r="C37" s="13" t="n">
        <v>11.8</v>
      </c>
      <c r="D37" s="13" t="s">
        <v>305</v>
      </c>
      <c r="E37" s="13" t="n">
        <v>18.2</v>
      </c>
      <c r="F37" s="13" t="n">
        <v>47.6</v>
      </c>
      <c r="G37" s="13" t="s">
        <v>566</v>
      </c>
      <c r="H37" s="13" t="n">
        <v>55</v>
      </c>
      <c r="I37" s="13" t="n">
        <v>15.7</v>
      </c>
      <c r="J37" s="13" t="n">
        <v>11.1</v>
      </c>
      <c r="K37" s="13" t="n">
        <v>20.3</v>
      </c>
      <c r="L37" s="13" t="n">
        <v>8.7</v>
      </c>
      <c r="M37" s="13" t="s">
        <v>201</v>
      </c>
      <c r="N37" s="13" t="n">
        <v>12.3</v>
      </c>
      <c r="O37" s="13" t="n">
        <v>22000</v>
      </c>
      <c r="P37" s="13" t="n">
        <v>300</v>
      </c>
    </row>
    <row r="38" customFormat="false" ht="15.5" hidden="false" customHeight="false" outlineLevel="0" collapsed="false">
      <c r="A38" s="4" t="s">
        <v>243</v>
      </c>
      <c r="B38" s="13" t="s">
        <v>370</v>
      </c>
      <c r="C38" s="13" t="n">
        <v>9.2</v>
      </c>
      <c r="D38" s="13" t="s">
        <v>233</v>
      </c>
      <c r="E38" s="13" t="n">
        <v>14.7</v>
      </c>
      <c r="F38" s="13" t="n">
        <v>40</v>
      </c>
      <c r="G38" s="13" t="s">
        <v>300</v>
      </c>
      <c r="H38" s="13" t="n">
        <v>46.1</v>
      </c>
      <c r="I38" s="13" t="n">
        <v>29.7</v>
      </c>
      <c r="J38" s="13" t="n">
        <v>24.2</v>
      </c>
      <c r="K38" s="13" t="n">
        <v>35.1</v>
      </c>
      <c r="L38" s="13" t="n">
        <v>16</v>
      </c>
      <c r="M38" s="13" t="s">
        <v>697</v>
      </c>
      <c r="N38" s="13" t="n">
        <v>20.4</v>
      </c>
      <c r="O38" s="13" t="n">
        <v>112000</v>
      </c>
      <c r="P38" s="13" t="n">
        <v>400</v>
      </c>
    </row>
    <row r="39" customFormat="false" ht="15.5" hidden="false" customHeight="false" outlineLevel="0" collapsed="false">
      <c r="A39" s="4" t="s">
        <v>243</v>
      </c>
      <c r="B39" s="13" t="s">
        <v>377</v>
      </c>
      <c r="C39" s="13" t="n">
        <v>4.9</v>
      </c>
      <c r="D39" s="13" t="s">
        <v>163</v>
      </c>
      <c r="E39" s="13" t="n">
        <v>6.8</v>
      </c>
      <c r="F39" s="13" t="n">
        <v>41.7</v>
      </c>
      <c r="G39" s="13" t="s">
        <v>391</v>
      </c>
      <c r="H39" s="13" t="n">
        <v>46.2</v>
      </c>
      <c r="I39" s="13" t="n">
        <v>21.3</v>
      </c>
      <c r="J39" s="13" t="n">
        <v>17.6</v>
      </c>
      <c r="K39" s="13" t="n">
        <v>25</v>
      </c>
      <c r="L39" s="13" t="n">
        <v>8.5</v>
      </c>
      <c r="M39" s="13" t="s">
        <v>209</v>
      </c>
      <c r="N39" s="13" t="n">
        <v>11</v>
      </c>
      <c r="O39" s="13" t="n">
        <v>281000</v>
      </c>
      <c r="P39" s="13" t="n">
        <v>700</v>
      </c>
    </row>
    <row r="40" customFormat="false" ht="15.5" hidden="false" customHeight="false" outlineLevel="0" collapsed="false">
      <c r="A40" s="4" t="s">
        <v>243</v>
      </c>
      <c r="B40" s="13" t="s">
        <v>384</v>
      </c>
      <c r="C40" s="13" t="n">
        <v>11.4</v>
      </c>
      <c r="D40" s="13" t="s">
        <v>283</v>
      </c>
      <c r="E40" s="13" t="n">
        <v>15.8</v>
      </c>
      <c r="F40" s="13" t="n">
        <v>61.3</v>
      </c>
      <c r="G40" s="13" t="s">
        <v>1123</v>
      </c>
      <c r="H40" s="13" t="n">
        <v>68.9</v>
      </c>
      <c r="I40" s="13" t="n">
        <v>12.5</v>
      </c>
      <c r="J40" s="13" t="n">
        <v>6.6</v>
      </c>
      <c r="K40" s="13" t="n">
        <v>18.4</v>
      </c>
      <c r="L40" s="13" t="n">
        <v>6.5</v>
      </c>
      <c r="M40" s="13" t="s">
        <v>192</v>
      </c>
      <c r="N40" s="13" t="n">
        <v>9.4</v>
      </c>
      <c r="O40" s="13" t="n">
        <v>19000</v>
      </c>
      <c r="P40" s="13" t="n">
        <v>300</v>
      </c>
    </row>
    <row r="41" customFormat="false" ht="15.5" hidden="false" customHeight="false" outlineLevel="0" collapsed="false">
      <c r="A41" s="4" t="s">
        <v>243</v>
      </c>
      <c r="B41" s="13" t="s">
        <v>389</v>
      </c>
      <c r="C41" s="13" t="n">
        <v>6.4</v>
      </c>
      <c r="D41" s="13" t="s">
        <v>192</v>
      </c>
      <c r="E41" s="13" t="n">
        <v>9.3</v>
      </c>
      <c r="F41" s="13" t="n">
        <v>47.1</v>
      </c>
      <c r="G41" s="13" t="s">
        <v>604</v>
      </c>
      <c r="H41" s="13" t="n">
        <v>52.9</v>
      </c>
      <c r="I41" s="13" t="n">
        <v>20</v>
      </c>
      <c r="J41" s="13" t="n">
        <v>15.7</v>
      </c>
      <c r="K41" s="13" t="n">
        <v>24.3</v>
      </c>
      <c r="L41" s="13" t="n">
        <v>6.4</v>
      </c>
      <c r="M41" s="13" t="s">
        <v>317</v>
      </c>
      <c r="N41" s="13" t="n">
        <v>9.1</v>
      </c>
      <c r="O41" s="13" t="n">
        <v>127000</v>
      </c>
      <c r="P41" s="13" t="n">
        <v>400</v>
      </c>
    </row>
    <row r="42" customFormat="false" ht="15.5" hidden="false" customHeight="false" outlineLevel="0" collapsed="false">
      <c r="A42" s="4" t="s">
        <v>243</v>
      </c>
      <c r="B42" s="13" t="s">
        <v>394</v>
      </c>
      <c r="C42" s="13" t="n">
        <v>6.5</v>
      </c>
      <c r="D42" s="13" t="s">
        <v>173</v>
      </c>
      <c r="E42" s="13" t="n">
        <v>9</v>
      </c>
      <c r="F42" s="13" t="n">
        <v>47.8</v>
      </c>
      <c r="G42" s="13" t="s">
        <v>538</v>
      </c>
      <c r="H42" s="13" t="n">
        <v>52.9</v>
      </c>
      <c r="I42" s="13" t="n">
        <v>18.9</v>
      </c>
      <c r="J42" s="13" t="n">
        <v>14.8</v>
      </c>
      <c r="K42" s="13" t="n">
        <v>22.9</v>
      </c>
      <c r="L42" s="13" t="n">
        <v>7.5</v>
      </c>
      <c r="M42" s="13" t="s">
        <v>261</v>
      </c>
      <c r="N42" s="13" t="n">
        <v>10</v>
      </c>
      <c r="O42" s="13" t="n">
        <v>155000</v>
      </c>
      <c r="P42" s="13" t="n">
        <v>600</v>
      </c>
    </row>
    <row r="43" customFormat="false" ht="15.5" hidden="false" customHeight="false" outlineLevel="0" collapsed="false">
      <c r="A43" s="4" t="s">
        <v>243</v>
      </c>
      <c r="B43" s="13" t="s">
        <v>399</v>
      </c>
      <c r="C43" s="13" t="n">
        <v>5.2</v>
      </c>
      <c r="D43" s="13" t="s">
        <v>153</v>
      </c>
      <c r="E43" s="13" t="n">
        <v>8.3</v>
      </c>
      <c r="F43" s="13" t="n">
        <v>40</v>
      </c>
      <c r="G43" s="13" t="s">
        <v>258</v>
      </c>
      <c r="H43" s="13" t="n">
        <v>46.3</v>
      </c>
      <c r="I43" s="13" t="n">
        <v>32.9</v>
      </c>
      <c r="J43" s="13" t="n">
        <v>27.1</v>
      </c>
      <c r="K43" s="13" t="n">
        <v>38.7</v>
      </c>
      <c r="L43" s="13" t="n">
        <v>5.8</v>
      </c>
      <c r="M43" s="13" t="s">
        <v>179</v>
      </c>
      <c r="N43" s="13" t="n">
        <v>8.2</v>
      </c>
      <c r="O43" s="13" t="n">
        <v>99000</v>
      </c>
      <c r="P43" s="13" t="n">
        <v>300</v>
      </c>
    </row>
    <row r="44" customFormat="false" ht="15.5" hidden="false" customHeight="false" outlineLevel="0" collapsed="false">
      <c r="A44" s="4" t="s">
        <v>243</v>
      </c>
      <c r="B44" s="13" t="s">
        <v>404</v>
      </c>
      <c r="C44" s="13" t="n">
        <v>12.4</v>
      </c>
      <c r="D44" s="13" t="s">
        <v>202</v>
      </c>
      <c r="E44" s="13" t="n">
        <v>18.6</v>
      </c>
      <c r="F44" s="13" t="n">
        <v>59.3</v>
      </c>
      <c r="G44" s="13" t="s">
        <v>1088</v>
      </c>
      <c r="H44" s="13" t="n">
        <v>67.5</v>
      </c>
      <c r="I44" s="13" t="n">
        <v>14.8</v>
      </c>
      <c r="J44" s="13" t="n">
        <v>9.9</v>
      </c>
      <c r="K44" s="13" t="n">
        <v>19.7</v>
      </c>
      <c r="L44" s="13" t="n">
        <v>5.5</v>
      </c>
      <c r="M44" s="13" t="s">
        <v>190</v>
      </c>
      <c r="N44" s="13" t="n">
        <v>8.1</v>
      </c>
      <c r="O44" s="13" t="n">
        <v>19000</v>
      </c>
      <c r="P44" s="13" t="n">
        <v>300</v>
      </c>
    </row>
    <row r="45" customFormat="false" ht="15.5" hidden="false" customHeight="false" outlineLevel="0" collapsed="false">
      <c r="A45" s="4" t="s">
        <v>243</v>
      </c>
      <c r="B45" s="13" t="s">
        <v>410</v>
      </c>
      <c r="C45" s="13" t="n">
        <v>5.7</v>
      </c>
      <c r="D45" s="13" t="s">
        <v>569</v>
      </c>
      <c r="E45" s="13" t="n">
        <v>8.7</v>
      </c>
      <c r="F45" s="13" t="n">
        <v>48.5</v>
      </c>
      <c r="G45" s="13" t="s">
        <v>177</v>
      </c>
      <c r="H45" s="13" t="n">
        <v>54.9</v>
      </c>
      <c r="I45" s="13" t="n">
        <v>25.5</v>
      </c>
      <c r="J45" s="13" t="n">
        <v>19.9</v>
      </c>
      <c r="K45" s="13" t="n">
        <v>31.1</v>
      </c>
      <c r="L45" s="13" t="n">
        <v>11.8</v>
      </c>
      <c r="M45" s="13" t="s">
        <v>159</v>
      </c>
      <c r="N45" s="13" t="n">
        <v>16.1</v>
      </c>
      <c r="O45" s="13" t="n">
        <v>95000</v>
      </c>
      <c r="P45" s="13" t="n">
        <v>300</v>
      </c>
    </row>
    <row r="46" customFormat="false" ht="15.5" hidden="false" customHeight="false" outlineLevel="0" collapsed="false">
      <c r="A46" s="4" t="s">
        <v>243</v>
      </c>
      <c r="B46" s="13" t="s">
        <v>413</v>
      </c>
      <c r="C46" s="13" t="n">
        <v>7.6</v>
      </c>
      <c r="D46" s="13" t="s">
        <v>248</v>
      </c>
      <c r="E46" s="13" t="n">
        <v>10.3</v>
      </c>
      <c r="F46" s="13" t="n">
        <v>43.1</v>
      </c>
      <c r="G46" s="13" t="s">
        <v>312</v>
      </c>
      <c r="H46" s="13" t="n">
        <v>47.7</v>
      </c>
      <c r="I46" s="13" t="n">
        <v>21.6</v>
      </c>
      <c r="J46" s="13" t="n">
        <v>17.9</v>
      </c>
      <c r="K46" s="13" t="n">
        <v>25.3</v>
      </c>
      <c r="L46" s="13" t="n">
        <v>10.5</v>
      </c>
      <c r="M46" s="13" t="s">
        <v>242</v>
      </c>
      <c r="N46" s="13" t="n">
        <v>13.4</v>
      </c>
      <c r="O46" s="13" t="n">
        <v>272000</v>
      </c>
      <c r="P46" s="13" t="n">
        <v>700</v>
      </c>
    </row>
    <row r="47" customFormat="false" ht="15.5" hidden="false" customHeight="false" outlineLevel="0" collapsed="false">
      <c r="A47" s="4" t="s">
        <v>243</v>
      </c>
      <c r="B47" s="13" t="s">
        <v>417</v>
      </c>
      <c r="C47" s="13" t="n">
        <v>10.6</v>
      </c>
      <c r="D47" s="13" t="s">
        <v>160</v>
      </c>
      <c r="E47" s="13" t="n">
        <v>14.6</v>
      </c>
      <c r="F47" s="13" t="n">
        <v>42.7</v>
      </c>
      <c r="G47" s="13" t="s">
        <v>572</v>
      </c>
      <c r="H47" s="13" t="n">
        <v>48.8</v>
      </c>
      <c r="I47" s="13" t="n">
        <v>18.6</v>
      </c>
      <c r="J47" s="13" t="n">
        <v>14.1</v>
      </c>
      <c r="K47" s="13" t="n">
        <v>23</v>
      </c>
      <c r="L47" s="13" t="n">
        <v>10.5</v>
      </c>
      <c r="M47" s="13" t="s">
        <v>339</v>
      </c>
      <c r="N47" s="13" t="n">
        <v>14</v>
      </c>
      <c r="O47" s="13" t="n">
        <v>78000</v>
      </c>
      <c r="P47" s="13" t="n">
        <v>400</v>
      </c>
    </row>
    <row r="48" customFormat="false" ht="29" hidden="false" customHeight="false" outlineLevel="0" collapsed="false">
      <c r="A48" s="4" t="s">
        <v>243</v>
      </c>
      <c r="B48" s="13" t="s">
        <v>419</v>
      </c>
      <c r="C48" s="13" t="n">
        <v>5</v>
      </c>
      <c r="D48" s="13" t="s">
        <v>220</v>
      </c>
      <c r="E48" s="13" t="n">
        <v>7.9</v>
      </c>
      <c r="F48" s="13" t="n">
        <v>27.5</v>
      </c>
      <c r="G48" s="13" t="s">
        <v>158</v>
      </c>
      <c r="H48" s="13" t="n">
        <v>32.8</v>
      </c>
      <c r="I48" s="13" t="n">
        <v>19.2</v>
      </c>
      <c r="J48" s="13" t="n">
        <v>14.2</v>
      </c>
      <c r="K48" s="13" t="n">
        <v>24.2</v>
      </c>
      <c r="L48" s="13" t="n">
        <v>16.6</v>
      </c>
      <c r="M48" s="13" t="s">
        <v>895</v>
      </c>
      <c r="N48" s="13" t="n">
        <v>21.3</v>
      </c>
      <c r="O48" s="13" t="n">
        <v>73000</v>
      </c>
      <c r="P48" s="13" t="n">
        <v>400</v>
      </c>
    </row>
    <row r="49" customFormat="false" ht="15.5" hidden="false" customHeight="false" outlineLevel="0" collapsed="false">
      <c r="A49" s="4" t="s">
        <v>243</v>
      </c>
      <c r="B49" s="13" t="s">
        <v>425</v>
      </c>
      <c r="C49" s="13" t="n">
        <v>5.9</v>
      </c>
      <c r="D49" s="13" t="s">
        <v>190</v>
      </c>
      <c r="E49" s="13" t="n">
        <v>8.9</v>
      </c>
      <c r="F49" s="13" t="n">
        <v>35.8</v>
      </c>
      <c r="G49" s="13" t="s">
        <v>228</v>
      </c>
      <c r="H49" s="13" t="n">
        <v>41.8</v>
      </c>
      <c r="I49" s="13" t="n">
        <v>29.3</v>
      </c>
      <c r="J49" s="13" t="n">
        <v>22.9</v>
      </c>
      <c r="K49" s="13" t="n">
        <v>35.7</v>
      </c>
      <c r="L49" s="13" t="n">
        <v>7.6</v>
      </c>
      <c r="M49" s="13" t="s">
        <v>180</v>
      </c>
      <c r="N49" s="13" t="n">
        <v>10.7</v>
      </c>
      <c r="O49" s="13" t="n">
        <v>148000</v>
      </c>
      <c r="P49" s="13" t="n">
        <v>300</v>
      </c>
    </row>
    <row r="50" customFormat="false" ht="15.5" hidden="false" customHeight="false" outlineLevel="0" collapsed="false">
      <c r="A50" s="4" t="s">
        <v>428</v>
      </c>
      <c r="B50" s="13" t="s">
        <v>429</v>
      </c>
      <c r="C50" s="13" t="n">
        <v>8</v>
      </c>
      <c r="D50" s="13" t="s">
        <v>340</v>
      </c>
      <c r="E50" s="13" t="n">
        <v>10.5</v>
      </c>
      <c r="F50" s="13" t="n">
        <v>45</v>
      </c>
      <c r="G50" s="13" t="s">
        <v>166</v>
      </c>
      <c r="H50" s="13" t="n">
        <v>48.6</v>
      </c>
      <c r="I50" s="13" t="n">
        <v>25.5</v>
      </c>
      <c r="J50" s="13" t="n">
        <v>22.5</v>
      </c>
      <c r="K50" s="13" t="n">
        <v>28.6</v>
      </c>
      <c r="L50" s="13" t="n">
        <v>13.5</v>
      </c>
      <c r="M50" s="13" t="s">
        <v>475</v>
      </c>
      <c r="N50" s="13" t="n">
        <v>16</v>
      </c>
      <c r="O50" s="13" t="n">
        <v>307000</v>
      </c>
      <c r="P50" s="13" t="n">
        <v>1000</v>
      </c>
    </row>
    <row r="51" customFormat="false" ht="15.5" hidden="false" customHeight="false" outlineLevel="0" collapsed="false">
      <c r="A51" s="4" t="s">
        <v>428</v>
      </c>
      <c r="B51" s="13" t="s">
        <v>434</v>
      </c>
      <c r="C51" s="13" t="n">
        <v>5.2</v>
      </c>
      <c r="D51" s="13" t="s">
        <v>153</v>
      </c>
      <c r="E51" s="13" t="n">
        <v>8.3</v>
      </c>
      <c r="F51" s="13" t="n">
        <v>40</v>
      </c>
      <c r="G51" s="13" t="s">
        <v>258</v>
      </c>
      <c r="H51" s="13" t="n">
        <v>46.3</v>
      </c>
      <c r="I51" s="13" t="n">
        <v>32.9</v>
      </c>
      <c r="J51" s="13" t="n">
        <v>27.1</v>
      </c>
      <c r="K51" s="13" t="n">
        <v>38.6</v>
      </c>
      <c r="L51" s="13" t="n">
        <v>5.8</v>
      </c>
      <c r="M51" s="13" t="s">
        <v>179</v>
      </c>
      <c r="N51" s="13" t="n">
        <v>8.2</v>
      </c>
      <c r="O51" s="13" t="n">
        <v>99000</v>
      </c>
      <c r="P51" s="13" t="n">
        <v>300</v>
      </c>
    </row>
    <row r="52" customFormat="false" ht="29" hidden="false" customHeight="false" outlineLevel="0" collapsed="false">
      <c r="A52" s="4" t="s">
        <v>428</v>
      </c>
      <c r="B52" s="13" t="s">
        <v>436</v>
      </c>
      <c r="C52" s="13" t="n">
        <v>7.7</v>
      </c>
      <c r="D52" s="13" t="s">
        <v>180</v>
      </c>
      <c r="E52" s="13" t="n">
        <v>10.8</v>
      </c>
      <c r="F52" s="13" t="n">
        <v>45.8</v>
      </c>
      <c r="G52" s="13" t="s">
        <v>215</v>
      </c>
      <c r="H52" s="13" t="n">
        <v>51.1</v>
      </c>
      <c r="I52" s="13" t="n">
        <v>19.1</v>
      </c>
      <c r="J52" s="13" t="n">
        <v>15</v>
      </c>
      <c r="K52" s="13" t="n">
        <v>23.1</v>
      </c>
      <c r="L52" s="13" t="n">
        <v>9.6</v>
      </c>
      <c r="M52" s="13" t="s">
        <v>249</v>
      </c>
      <c r="N52" s="13" t="n">
        <v>12.6</v>
      </c>
      <c r="O52" s="13" t="n">
        <v>124000</v>
      </c>
      <c r="P52" s="13" t="n">
        <v>700</v>
      </c>
    </row>
    <row r="53" customFormat="false" ht="15.5" hidden="false" customHeight="false" outlineLevel="0" collapsed="false">
      <c r="A53" s="4" t="s">
        <v>428</v>
      </c>
      <c r="B53" s="13" t="s">
        <v>330</v>
      </c>
      <c r="C53" s="13" t="n">
        <v>5</v>
      </c>
      <c r="D53" s="13" t="s">
        <v>163</v>
      </c>
      <c r="E53" s="13" t="n">
        <v>7.1</v>
      </c>
      <c r="F53" s="13" t="n">
        <v>42.2</v>
      </c>
      <c r="G53" s="13" t="s">
        <v>289</v>
      </c>
      <c r="H53" s="13" t="n">
        <v>46.3</v>
      </c>
      <c r="I53" s="13" t="n">
        <v>32.6</v>
      </c>
      <c r="J53" s="13" t="n">
        <v>28.8</v>
      </c>
      <c r="K53" s="13" t="n">
        <v>36.3</v>
      </c>
      <c r="L53" s="13" t="n">
        <v>7.3</v>
      </c>
      <c r="M53" s="13" t="s">
        <v>412</v>
      </c>
      <c r="N53" s="13" t="n">
        <v>9.4</v>
      </c>
      <c r="O53" s="13" t="n">
        <v>310000</v>
      </c>
      <c r="P53" s="13" t="n">
        <v>800</v>
      </c>
    </row>
    <row r="54" customFormat="false" ht="15.5" hidden="false" customHeight="false" outlineLevel="0" collapsed="false">
      <c r="A54" s="4" t="s">
        <v>428</v>
      </c>
      <c r="B54" s="13" t="s">
        <v>437</v>
      </c>
      <c r="C54" s="13" t="n">
        <v>7.2</v>
      </c>
      <c r="D54" s="13" t="s">
        <v>305</v>
      </c>
      <c r="E54" s="13" t="n">
        <v>9.1</v>
      </c>
      <c r="F54" s="13" t="n">
        <v>42.4</v>
      </c>
      <c r="G54" s="13" t="s">
        <v>372</v>
      </c>
      <c r="H54" s="13" t="n">
        <v>46</v>
      </c>
      <c r="I54" s="13" t="n">
        <v>23.3</v>
      </c>
      <c r="J54" s="13" t="n">
        <v>20.3</v>
      </c>
      <c r="K54" s="13" t="n">
        <v>26.2</v>
      </c>
      <c r="L54" s="13" t="n">
        <v>10.5</v>
      </c>
      <c r="M54" s="13" t="s">
        <v>416</v>
      </c>
      <c r="N54" s="13" t="n">
        <v>12.9</v>
      </c>
      <c r="O54" s="13" t="n">
        <v>252000</v>
      </c>
      <c r="P54" s="13" t="n">
        <v>1100</v>
      </c>
    </row>
    <row r="55" customFormat="false" ht="15.5" hidden="false" customHeight="false" outlineLevel="0" collapsed="false">
      <c r="A55" s="4" t="s">
        <v>428</v>
      </c>
      <c r="B55" s="13" t="s">
        <v>442</v>
      </c>
      <c r="C55" s="13" t="n">
        <v>8</v>
      </c>
      <c r="D55" s="13" t="s">
        <v>134</v>
      </c>
      <c r="E55" s="13" t="n">
        <v>9.9</v>
      </c>
      <c r="F55" s="13" t="n">
        <v>45.7</v>
      </c>
      <c r="G55" s="13" t="s">
        <v>456</v>
      </c>
      <c r="H55" s="13" t="n">
        <v>49</v>
      </c>
      <c r="I55" s="13" t="n">
        <v>19</v>
      </c>
      <c r="J55" s="13" t="n">
        <v>16.5</v>
      </c>
      <c r="K55" s="13" t="n">
        <v>21.4</v>
      </c>
      <c r="L55" s="13" t="n">
        <v>10</v>
      </c>
      <c r="M55" s="13" t="s">
        <v>416</v>
      </c>
      <c r="N55" s="13" t="n">
        <v>11.9</v>
      </c>
      <c r="O55" s="13" t="n">
        <v>483000</v>
      </c>
      <c r="P55" s="13" t="n">
        <v>1300</v>
      </c>
    </row>
    <row r="56" customFormat="false" ht="29" hidden="false" customHeight="false" outlineLevel="0" collapsed="false">
      <c r="A56" s="4" t="s">
        <v>428</v>
      </c>
      <c r="B56" s="13" t="s">
        <v>447</v>
      </c>
      <c r="C56" s="13" t="n">
        <v>7.6</v>
      </c>
      <c r="D56" s="13" t="s">
        <v>168</v>
      </c>
      <c r="E56" s="13" t="n">
        <v>8.8</v>
      </c>
      <c r="F56" s="13" t="n">
        <v>41.9</v>
      </c>
      <c r="G56" s="13" t="s">
        <v>582</v>
      </c>
      <c r="H56" s="13" t="n">
        <v>44.1</v>
      </c>
      <c r="I56" s="13" t="n">
        <v>19.1</v>
      </c>
      <c r="J56" s="13" t="n">
        <v>17.3</v>
      </c>
      <c r="K56" s="13" t="n">
        <v>20.9</v>
      </c>
      <c r="L56" s="13" t="n">
        <v>8</v>
      </c>
      <c r="M56" s="13" t="s">
        <v>339</v>
      </c>
      <c r="N56" s="13" t="n">
        <v>9</v>
      </c>
      <c r="O56" s="13" t="n">
        <v>988000</v>
      </c>
      <c r="P56" s="13" t="n">
        <v>3000</v>
      </c>
    </row>
    <row r="57" customFormat="false" ht="15.5" hidden="false" customHeight="false" outlineLevel="0" collapsed="false">
      <c r="A57" s="4" t="s">
        <v>428</v>
      </c>
      <c r="B57" s="13" t="s">
        <v>341</v>
      </c>
      <c r="C57" s="13" t="n">
        <v>7.6</v>
      </c>
      <c r="D57" s="13" t="s">
        <v>340</v>
      </c>
      <c r="E57" s="13" t="n">
        <v>9.7</v>
      </c>
      <c r="F57" s="13" t="n">
        <v>38.6</v>
      </c>
      <c r="G57" s="13" t="s">
        <v>229</v>
      </c>
      <c r="H57" s="13" t="n">
        <v>42.4</v>
      </c>
      <c r="I57" s="13" t="n">
        <v>17</v>
      </c>
      <c r="J57" s="13" t="n">
        <v>14.2</v>
      </c>
      <c r="K57" s="13" t="n">
        <v>19.8</v>
      </c>
      <c r="L57" s="13" t="n">
        <v>9.5</v>
      </c>
      <c r="M57" s="13" t="s">
        <v>375</v>
      </c>
      <c r="N57" s="13" t="n">
        <v>11.7</v>
      </c>
      <c r="O57" s="13" t="n">
        <v>274000</v>
      </c>
      <c r="P57" s="13" t="n">
        <v>1000</v>
      </c>
    </row>
    <row r="58" customFormat="false" ht="15.5" hidden="false" customHeight="false" outlineLevel="0" collapsed="false">
      <c r="A58" s="4" t="s">
        <v>428</v>
      </c>
      <c r="B58" s="13" t="s">
        <v>453</v>
      </c>
      <c r="C58" s="13" t="n">
        <v>6.2</v>
      </c>
      <c r="D58" s="13" t="s">
        <v>275</v>
      </c>
      <c r="E58" s="13" t="n">
        <v>7.9</v>
      </c>
      <c r="F58" s="13" t="n">
        <v>42.4</v>
      </c>
      <c r="G58" s="13" t="s">
        <v>605</v>
      </c>
      <c r="H58" s="13" t="n">
        <v>45.6</v>
      </c>
      <c r="I58" s="13" t="n">
        <v>21.4</v>
      </c>
      <c r="J58" s="13" t="n">
        <v>18.8</v>
      </c>
      <c r="K58" s="13" t="n">
        <v>24.1</v>
      </c>
      <c r="L58" s="13" t="n">
        <v>9.5</v>
      </c>
      <c r="M58" s="13" t="s">
        <v>159</v>
      </c>
      <c r="N58" s="13" t="n">
        <v>11.4</v>
      </c>
      <c r="O58" s="13" t="n">
        <v>553000</v>
      </c>
      <c r="P58" s="13" t="n">
        <v>1300</v>
      </c>
    </row>
    <row r="59" customFormat="false" ht="15.5" hidden="false" customHeight="false" outlineLevel="0" collapsed="false">
      <c r="A59" s="4" t="s">
        <v>428</v>
      </c>
      <c r="B59" s="13" t="s">
        <v>457</v>
      </c>
      <c r="C59" s="13" t="n">
        <v>6.3</v>
      </c>
      <c r="D59" s="13" t="s">
        <v>573</v>
      </c>
      <c r="E59" s="13" t="n">
        <v>7.4</v>
      </c>
      <c r="F59" s="13" t="n">
        <v>41.8</v>
      </c>
      <c r="G59" s="13" t="s">
        <v>328</v>
      </c>
      <c r="H59" s="13" t="n">
        <v>44.2</v>
      </c>
      <c r="I59" s="13" t="n">
        <v>23.9</v>
      </c>
      <c r="J59" s="13" t="n">
        <v>21.7</v>
      </c>
      <c r="K59" s="13" t="n">
        <v>26.1</v>
      </c>
      <c r="L59" s="13" t="n">
        <v>7.3</v>
      </c>
      <c r="M59" s="13" t="s">
        <v>209</v>
      </c>
      <c r="N59" s="13" t="n">
        <v>8.7</v>
      </c>
      <c r="O59" s="13" t="n">
        <v>759000</v>
      </c>
      <c r="P59" s="13" t="n">
        <v>2100</v>
      </c>
    </row>
    <row r="60" customFormat="false" ht="15.5" hidden="false" customHeight="false" outlineLevel="0" collapsed="false">
      <c r="A60" s="4" t="s">
        <v>428</v>
      </c>
      <c r="B60" s="13" t="s">
        <v>460</v>
      </c>
      <c r="C60" s="13" t="n">
        <v>11.4</v>
      </c>
      <c r="D60" s="13" t="s">
        <v>470</v>
      </c>
      <c r="E60" s="13" t="n">
        <v>15.8</v>
      </c>
      <c r="F60" s="13" t="n">
        <v>61.3</v>
      </c>
      <c r="G60" s="13" t="s">
        <v>1123</v>
      </c>
      <c r="H60" s="13" t="n">
        <v>68.9</v>
      </c>
      <c r="I60" s="13" t="n">
        <v>12.5</v>
      </c>
      <c r="J60" s="13" t="n">
        <v>6.6</v>
      </c>
      <c r="K60" s="13" t="n">
        <v>18.4</v>
      </c>
      <c r="L60" s="13" t="n">
        <v>6.5</v>
      </c>
      <c r="M60" s="13" t="s">
        <v>192</v>
      </c>
      <c r="N60" s="13" t="n">
        <v>9.4</v>
      </c>
      <c r="O60" s="13" t="n">
        <v>19000</v>
      </c>
      <c r="P60" s="13" t="n">
        <v>300</v>
      </c>
    </row>
    <row r="61" customFormat="false" ht="15.5" hidden="false" customHeight="false" outlineLevel="0" collapsed="false">
      <c r="A61" s="4" t="s">
        <v>428</v>
      </c>
      <c r="B61" s="13" t="s">
        <v>463</v>
      </c>
      <c r="C61" s="13" t="n">
        <v>12.4</v>
      </c>
      <c r="D61" s="13" t="s">
        <v>202</v>
      </c>
      <c r="E61" s="13" t="n">
        <v>18.5</v>
      </c>
      <c r="F61" s="13" t="n">
        <v>59.3</v>
      </c>
      <c r="G61" s="13" t="s">
        <v>1088</v>
      </c>
      <c r="H61" s="13" t="n">
        <v>67.5</v>
      </c>
      <c r="I61" s="13" t="n">
        <v>14.8</v>
      </c>
      <c r="J61" s="13" t="n">
        <v>9.9</v>
      </c>
      <c r="K61" s="13" t="n">
        <v>19.7</v>
      </c>
      <c r="L61" s="13" t="n">
        <v>5.5</v>
      </c>
      <c r="M61" s="13" t="s">
        <v>163</v>
      </c>
      <c r="N61" s="13" t="n">
        <v>8</v>
      </c>
      <c r="O61" s="13" t="n">
        <v>19000</v>
      </c>
      <c r="P61" s="13" t="n">
        <v>300</v>
      </c>
    </row>
    <row r="62" customFormat="false" ht="15.5" hidden="false" customHeight="false" outlineLevel="0" collapsed="false">
      <c r="A62" s="4" t="s">
        <v>428</v>
      </c>
      <c r="B62" s="13" t="s">
        <v>467</v>
      </c>
      <c r="C62" s="13" t="n">
        <v>4.5</v>
      </c>
      <c r="D62" s="13" t="s">
        <v>163</v>
      </c>
      <c r="E62" s="13" t="n">
        <v>6</v>
      </c>
      <c r="F62" s="13" t="n">
        <v>39.2</v>
      </c>
      <c r="G62" s="13" t="s">
        <v>550</v>
      </c>
      <c r="H62" s="13" t="n">
        <v>42.7</v>
      </c>
      <c r="I62" s="13" t="n">
        <v>26.9</v>
      </c>
      <c r="J62" s="13" t="n">
        <v>23.8</v>
      </c>
      <c r="K62" s="13" t="n">
        <v>30</v>
      </c>
      <c r="L62" s="13" t="n">
        <v>10.4</v>
      </c>
      <c r="M62" s="13" t="s">
        <v>383</v>
      </c>
      <c r="N62" s="13" t="n">
        <v>12.5</v>
      </c>
      <c r="O62" s="13" t="n">
        <v>348000</v>
      </c>
      <c r="P62" s="13" t="n">
        <v>1000</v>
      </c>
    </row>
    <row r="63" customFormat="false" ht="15.5" hidden="false" customHeight="false" outlineLevel="0" collapsed="false">
      <c r="A63" s="4" t="s">
        <v>428</v>
      </c>
      <c r="B63" s="13" t="s">
        <v>471</v>
      </c>
      <c r="C63" s="13" t="n">
        <v>11.8</v>
      </c>
      <c r="D63" s="13" t="s">
        <v>305</v>
      </c>
      <c r="E63" s="13" t="n">
        <v>18.1</v>
      </c>
      <c r="F63" s="13" t="n">
        <v>47.6</v>
      </c>
      <c r="G63" s="13" t="s">
        <v>566</v>
      </c>
      <c r="H63" s="13" t="n">
        <v>55</v>
      </c>
      <c r="I63" s="13" t="n">
        <v>15.7</v>
      </c>
      <c r="J63" s="13" t="n">
        <v>11.1</v>
      </c>
      <c r="K63" s="13" t="n">
        <v>20.3</v>
      </c>
      <c r="L63" s="13" t="n">
        <v>8.7</v>
      </c>
      <c r="M63" s="13" t="s">
        <v>201</v>
      </c>
      <c r="N63" s="13" t="n">
        <v>12.3</v>
      </c>
      <c r="O63" s="13" t="n">
        <v>22000</v>
      </c>
      <c r="P63" s="13" t="n">
        <v>300</v>
      </c>
    </row>
    <row r="64" customFormat="false" ht="29" hidden="false" customHeight="false" outlineLevel="0" collapsed="false">
      <c r="A64" s="4" t="s">
        <v>472</v>
      </c>
      <c r="B64" s="13" t="s">
        <v>473</v>
      </c>
      <c r="C64" s="13" t="n">
        <v>6.2</v>
      </c>
      <c r="D64" s="13" t="s">
        <v>412</v>
      </c>
      <c r="E64" s="13" t="n">
        <v>7.3</v>
      </c>
      <c r="F64" s="13" t="n">
        <v>40.4</v>
      </c>
      <c r="G64" s="13" t="s">
        <v>289</v>
      </c>
      <c r="H64" s="13" t="n">
        <v>42.7</v>
      </c>
      <c r="I64" s="13" t="n">
        <v>21.7</v>
      </c>
      <c r="J64" s="13" t="n">
        <v>19.8</v>
      </c>
      <c r="K64" s="13" t="n">
        <v>23.5</v>
      </c>
      <c r="L64" s="13" t="n">
        <v>11.6</v>
      </c>
      <c r="M64" s="13" t="s">
        <v>147</v>
      </c>
      <c r="N64" s="13" t="n">
        <v>13.1</v>
      </c>
      <c r="O64" s="13" t="n">
        <v>582000</v>
      </c>
      <c r="P64" s="13" t="n">
        <v>2500</v>
      </c>
    </row>
    <row r="65" customFormat="false" ht="29" hidden="false" customHeight="false" outlineLevel="0" collapsed="false">
      <c r="A65" s="4" t="s">
        <v>472</v>
      </c>
      <c r="B65" s="13" t="s">
        <v>478</v>
      </c>
      <c r="C65" s="13" t="n">
        <v>6.3</v>
      </c>
      <c r="D65" s="13" t="s">
        <v>412</v>
      </c>
      <c r="E65" s="13" t="n">
        <v>7.5</v>
      </c>
      <c r="F65" s="13" t="n">
        <v>47</v>
      </c>
      <c r="G65" s="13" t="s">
        <v>188</v>
      </c>
      <c r="H65" s="13" t="n">
        <v>49.4</v>
      </c>
      <c r="I65" s="13" t="n">
        <v>21</v>
      </c>
      <c r="J65" s="13" t="n">
        <v>19.1</v>
      </c>
      <c r="K65" s="13" t="n">
        <v>22.9</v>
      </c>
      <c r="L65" s="13" t="n">
        <v>7.9</v>
      </c>
      <c r="M65" s="13" t="s">
        <v>249</v>
      </c>
      <c r="N65" s="13" t="n">
        <v>9.2</v>
      </c>
      <c r="O65" s="13" t="n">
        <v>893000</v>
      </c>
      <c r="P65" s="13" t="n">
        <v>2100</v>
      </c>
    </row>
    <row r="66" customFormat="false" ht="29" hidden="false" customHeight="false" outlineLevel="0" collapsed="false">
      <c r="A66" s="4" t="s">
        <v>472</v>
      </c>
      <c r="B66" s="13" t="s">
        <v>482</v>
      </c>
      <c r="C66" s="13" t="n">
        <v>8.2</v>
      </c>
      <c r="D66" s="13" t="s">
        <v>134</v>
      </c>
      <c r="E66" s="13" t="n">
        <v>10.3</v>
      </c>
      <c r="F66" s="13" t="n">
        <v>43.3</v>
      </c>
      <c r="G66" s="13" t="s">
        <v>561</v>
      </c>
      <c r="H66" s="13" t="n">
        <v>46.8</v>
      </c>
      <c r="I66" s="13" t="n">
        <v>21.6</v>
      </c>
      <c r="J66" s="13" t="n">
        <v>18.7</v>
      </c>
      <c r="K66" s="13" t="n">
        <v>24.5</v>
      </c>
      <c r="L66" s="13" t="n">
        <v>8.8</v>
      </c>
      <c r="M66" s="13" t="s">
        <v>269</v>
      </c>
      <c r="N66" s="13" t="n">
        <v>10.8</v>
      </c>
      <c r="O66" s="13" t="n">
        <v>649000</v>
      </c>
      <c r="P66" s="13" t="n">
        <v>1100</v>
      </c>
    </row>
    <row r="67" customFormat="false" ht="29" hidden="false" customHeight="false" outlineLevel="0" collapsed="false">
      <c r="A67" s="4" t="s">
        <v>472</v>
      </c>
      <c r="B67" s="13" t="s">
        <v>486</v>
      </c>
      <c r="C67" s="13" t="n">
        <v>6.6</v>
      </c>
      <c r="D67" s="13" t="s">
        <v>306</v>
      </c>
      <c r="E67" s="13" t="n">
        <v>9.3</v>
      </c>
      <c r="F67" s="13" t="n">
        <v>42.4</v>
      </c>
      <c r="G67" s="13" t="s">
        <v>622</v>
      </c>
      <c r="H67" s="13" t="n">
        <v>47.2</v>
      </c>
      <c r="I67" s="13" t="n">
        <v>23.4</v>
      </c>
      <c r="J67" s="13" t="n">
        <v>19</v>
      </c>
      <c r="K67" s="13" t="n">
        <v>27.9</v>
      </c>
      <c r="L67" s="13" t="n">
        <v>8.5</v>
      </c>
      <c r="M67" s="13" t="s">
        <v>134</v>
      </c>
      <c r="N67" s="13" t="n">
        <v>11</v>
      </c>
      <c r="O67" s="13" t="n">
        <v>138000</v>
      </c>
      <c r="P67" s="13" t="n">
        <v>600</v>
      </c>
    </row>
    <row r="68" customFormat="false" ht="29" hidden="false" customHeight="false" outlineLevel="0" collapsed="false">
      <c r="A68" s="4" t="s">
        <v>472</v>
      </c>
      <c r="B68" s="13" t="s">
        <v>491</v>
      </c>
      <c r="C68" s="13" t="n">
        <v>8.3</v>
      </c>
      <c r="D68" s="13" t="s">
        <v>160</v>
      </c>
      <c r="E68" s="13" t="n">
        <v>9.9</v>
      </c>
      <c r="F68" s="13" t="n">
        <v>43.1</v>
      </c>
      <c r="G68" s="13" t="s">
        <v>440</v>
      </c>
      <c r="H68" s="13" t="n">
        <v>45.9</v>
      </c>
      <c r="I68" s="13" t="n">
        <v>19.8</v>
      </c>
      <c r="J68" s="13" t="n">
        <v>17.6</v>
      </c>
      <c r="K68" s="13" t="n">
        <v>22</v>
      </c>
      <c r="L68" s="13" t="n">
        <v>7.5</v>
      </c>
      <c r="M68" s="13" t="s">
        <v>134</v>
      </c>
      <c r="N68" s="13" t="n">
        <v>8.9</v>
      </c>
      <c r="O68" s="13" t="n">
        <v>652000</v>
      </c>
      <c r="P68" s="13" t="n">
        <v>1600</v>
      </c>
    </row>
    <row r="69" customFormat="false" ht="29" hidden="false" customHeight="false" outlineLevel="0" collapsed="false">
      <c r="A69" s="4" t="s">
        <v>472</v>
      </c>
      <c r="B69" s="13" t="s">
        <v>493</v>
      </c>
      <c r="C69" s="13" t="n">
        <v>8</v>
      </c>
      <c r="D69" s="13" t="s">
        <v>340</v>
      </c>
      <c r="E69" s="13" t="n">
        <v>10.5</v>
      </c>
      <c r="F69" s="13" t="n">
        <v>42.8</v>
      </c>
      <c r="G69" s="13" t="s">
        <v>289</v>
      </c>
      <c r="H69" s="13" t="n">
        <v>47.4</v>
      </c>
      <c r="I69" s="13" t="n">
        <v>27</v>
      </c>
      <c r="J69" s="13" t="n">
        <v>22.8</v>
      </c>
      <c r="K69" s="13" t="n">
        <v>31.2</v>
      </c>
      <c r="L69" s="13" t="n">
        <v>8.8</v>
      </c>
      <c r="M69" s="13" t="s">
        <v>241</v>
      </c>
      <c r="N69" s="13" t="n">
        <v>11.5</v>
      </c>
      <c r="O69" s="13" t="n">
        <v>329000</v>
      </c>
      <c r="P69" s="13" t="n">
        <v>600</v>
      </c>
    </row>
    <row r="70" customFormat="false" ht="29" hidden="false" customHeight="false" outlineLevel="0" collapsed="false">
      <c r="A70" s="4" t="s">
        <v>472</v>
      </c>
      <c r="B70" s="13" t="s">
        <v>496</v>
      </c>
      <c r="C70" s="13" t="n">
        <v>6.5</v>
      </c>
      <c r="D70" s="13" t="s">
        <v>169</v>
      </c>
      <c r="E70" s="13" t="n">
        <v>7.4</v>
      </c>
      <c r="F70" s="13" t="n">
        <v>38.6</v>
      </c>
      <c r="G70" s="13" t="s">
        <v>238</v>
      </c>
      <c r="H70" s="13" t="n">
        <v>40.5</v>
      </c>
      <c r="I70" s="13" t="n">
        <v>21.4</v>
      </c>
      <c r="J70" s="13" t="n">
        <v>19.8</v>
      </c>
      <c r="K70" s="13" t="n">
        <v>23</v>
      </c>
      <c r="L70" s="13" t="n">
        <v>8.2</v>
      </c>
      <c r="M70" s="13" t="s">
        <v>470</v>
      </c>
      <c r="N70" s="13" t="n">
        <v>9.3</v>
      </c>
      <c r="O70" s="13" t="n">
        <v>466000</v>
      </c>
      <c r="P70" s="13" t="n">
        <v>3100</v>
      </c>
    </row>
    <row r="71" customFormat="false" ht="29" hidden="false" customHeight="false" outlineLevel="0" collapsed="false">
      <c r="A71" s="4" t="s">
        <v>472</v>
      </c>
      <c r="B71" s="13" t="s">
        <v>504</v>
      </c>
      <c r="C71" s="13" t="n">
        <v>5.4</v>
      </c>
      <c r="D71" s="13" t="s">
        <v>275</v>
      </c>
      <c r="E71" s="13" t="n">
        <v>6.4</v>
      </c>
      <c r="F71" s="13" t="n">
        <v>39.8</v>
      </c>
      <c r="G71" s="13" t="s">
        <v>411</v>
      </c>
      <c r="H71" s="13" t="n">
        <v>41.7</v>
      </c>
      <c r="I71" s="13" t="n">
        <v>25.9</v>
      </c>
      <c r="J71" s="13" t="n">
        <v>24.2</v>
      </c>
      <c r="K71" s="13" t="n">
        <v>27.7</v>
      </c>
      <c r="L71" s="13" t="n">
        <v>10.2</v>
      </c>
      <c r="M71" s="13" t="s">
        <v>435</v>
      </c>
      <c r="N71" s="13" t="n">
        <v>11.4</v>
      </c>
      <c r="O71" s="13" t="n">
        <v>847000</v>
      </c>
      <c r="P71" s="13" t="n">
        <v>3000</v>
      </c>
    </row>
    <row r="72" customFormat="false" ht="15.5" hidden="false" customHeight="false" outlineLevel="0" collapsed="false">
      <c r="A72" s="4" t="s">
        <v>508</v>
      </c>
      <c r="B72" s="13" t="s">
        <v>509</v>
      </c>
      <c r="C72" s="13" t="n">
        <v>5.9</v>
      </c>
      <c r="D72" s="13" t="s">
        <v>573</v>
      </c>
      <c r="E72" s="13" t="n">
        <v>6.7</v>
      </c>
      <c r="F72" s="13" t="n">
        <v>41.4</v>
      </c>
      <c r="G72" s="13" t="s">
        <v>561</v>
      </c>
      <c r="H72" s="13" t="n">
        <v>42.9</v>
      </c>
      <c r="I72" s="13" t="n">
        <v>24.5</v>
      </c>
      <c r="J72" s="13" t="n">
        <v>23.2</v>
      </c>
      <c r="K72" s="13" t="n">
        <v>25.9</v>
      </c>
      <c r="L72" s="13" t="n">
        <v>9.2</v>
      </c>
      <c r="M72" s="13" t="s">
        <v>383</v>
      </c>
      <c r="N72" s="13" t="n">
        <v>10.1</v>
      </c>
      <c r="O72" s="13" t="n">
        <v>1618000</v>
      </c>
      <c r="P72" s="13" t="n">
        <v>6200</v>
      </c>
    </row>
    <row r="73" customFormat="false" ht="15.5" hidden="false" customHeight="false" outlineLevel="0" collapsed="false">
      <c r="A73" s="4" t="s">
        <v>508</v>
      </c>
      <c r="B73" s="13" t="s">
        <v>512</v>
      </c>
      <c r="C73" s="13" t="n">
        <v>7.5</v>
      </c>
      <c r="D73" s="13" t="s">
        <v>136</v>
      </c>
      <c r="E73" s="13" t="n">
        <v>8.6</v>
      </c>
      <c r="F73" s="13" t="n">
        <v>46.3</v>
      </c>
      <c r="G73" s="13" t="s">
        <v>1038</v>
      </c>
      <c r="H73" s="13" t="n">
        <v>48.2</v>
      </c>
      <c r="I73" s="13" t="n">
        <v>21.9</v>
      </c>
      <c r="J73" s="13" t="n">
        <v>20.3</v>
      </c>
      <c r="K73" s="13" t="n">
        <v>23.5</v>
      </c>
      <c r="L73" s="13" t="n">
        <v>7.5</v>
      </c>
      <c r="M73" s="13" t="s">
        <v>136</v>
      </c>
      <c r="N73" s="13" t="n">
        <v>8.5</v>
      </c>
      <c r="O73" s="13" t="n">
        <v>1424000</v>
      </c>
      <c r="P73" s="13" t="n">
        <v>3600</v>
      </c>
    </row>
    <row r="74" customFormat="false" ht="15.5" hidden="false" customHeight="false" outlineLevel="0" collapsed="false">
      <c r="A74" s="4" t="s">
        <v>508</v>
      </c>
      <c r="B74" s="13" t="s">
        <v>516</v>
      </c>
      <c r="C74" s="13" t="n">
        <v>6</v>
      </c>
      <c r="D74" s="13" t="s">
        <v>261</v>
      </c>
      <c r="E74" s="13" t="n">
        <v>7.1</v>
      </c>
      <c r="F74" s="13" t="n">
        <v>37.8</v>
      </c>
      <c r="G74" s="13" t="s">
        <v>1018</v>
      </c>
      <c r="H74" s="13" t="n">
        <v>39.9</v>
      </c>
      <c r="I74" s="13" t="n">
        <v>23.3</v>
      </c>
      <c r="J74" s="13" t="n">
        <v>21.3</v>
      </c>
      <c r="K74" s="13" t="n">
        <v>25.2</v>
      </c>
      <c r="L74" s="13" t="n">
        <v>11.8</v>
      </c>
      <c r="M74" s="13" t="s">
        <v>262</v>
      </c>
      <c r="N74" s="13" t="n">
        <v>13.1</v>
      </c>
      <c r="O74" s="13" t="n">
        <v>905000</v>
      </c>
      <c r="P74" s="13" t="n">
        <v>3200</v>
      </c>
    </row>
    <row r="75" customFormat="false" ht="15.5" hidden="false" customHeight="false" outlineLevel="0" collapsed="false">
      <c r="A75" s="4" t="s">
        <v>508</v>
      </c>
      <c r="B75" s="13" t="s">
        <v>518</v>
      </c>
      <c r="C75" s="13" t="n">
        <v>9</v>
      </c>
      <c r="D75" s="13" t="s">
        <v>375</v>
      </c>
      <c r="E75" s="13" t="n">
        <v>10.7</v>
      </c>
      <c r="F75" s="13" t="n">
        <v>43.5</v>
      </c>
      <c r="G75" s="13" t="s">
        <v>215</v>
      </c>
      <c r="H75" s="13" t="n">
        <v>46.4</v>
      </c>
      <c r="I75" s="13" t="n">
        <v>17</v>
      </c>
      <c r="J75" s="13" t="n">
        <v>14.9</v>
      </c>
      <c r="K75" s="13" t="n">
        <v>19.1</v>
      </c>
      <c r="L75" s="13" t="n">
        <v>7.6</v>
      </c>
      <c r="M75" s="13" t="s">
        <v>536</v>
      </c>
      <c r="N75" s="13" t="n">
        <v>9.2</v>
      </c>
      <c r="O75" s="13" t="n">
        <v>597000</v>
      </c>
      <c r="P75" s="13" t="n">
        <v>1600</v>
      </c>
    </row>
    <row r="76" customFormat="false" ht="15.5" hidden="false" customHeight="false" outlineLevel="0" collapsed="false">
      <c r="A76" s="4" t="s">
        <v>519</v>
      </c>
      <c r="B76" s="13" t="s">
        <v>520</v>
      </c>
      <c r="C76" s="13" t="n">
        <v>6.4</v>
      </c>
      <c r="D76" s="13" t="s">
        <v>169</v>
      </c>
      <c r="E76" s="13" t="n">
        <v>7.2</v>
      </c>
      <c r="F76" s="13" t="n">
        <v>43</v>
      </c>
      <c r="G76" s="13" t="s">
        <v>381</v>
      </c>
      <c r="H76" s="13" t="n">
        <v>44.5</v>
      </c>
      <c r="I76" s="13" t="n">
        <v>21.8</v>
      </c>
      <c r="J76" s="13" t="n">
        <v>20.6</v>
      </c>
      <c r="K76" s="13" t="n">
        <v>23.1</v>
      </c>
      <c r="L76" s="13" t="n">
        <v>9</v>
      </c>
      <c r="M76" s="13" t="s">
        <v>334</v>
      </c>
      <c r="N76" s="13" t="n">
        <v>9.9</v>
      </c>
      <c r="O76" s="13" t="n">
        <v>1873000</v>
      </c>
      <c r="P76" s="13" t="n">
        <v>6600</v>
      </c>
    </row>
    <row r="77" customFormat="false" ht="15.5" hidden="false" customHeight="false" outlineLevel="0" collapsed="false">
      <c r="A77" s="4" t="s">
        <v>519</v>
      </c>
      <c r="B77" s="13" t="s">
        <v>523</v>
      </c>
      <c r="C77" s="13" t="n">
        <v>6.9</v>
      </c>
      <c r="D77" s="13" t="s">
        <v>318</v>
      </c>
      <c r="E77" s="13" t="n">
        <v>7.9</v>
      </c>
      <c r="F77" s="13" t="n">
        <v>43.8</v>
      </c>
      <c r="G77" s="13" t="s">
        <v>396</v>
      </c>
      <c r="H77" s="13" t="n">
        <v>45.8</v>
      </c>
      <c r="I77" s="13" t="n">
        <v>24.9</v>
      </c>
      <c r="J77" s="13" t="n">
        <v>23.2</v>
      </c>
      <c r="K77" s="13" t="n">
        <v>26.6</v>
      </c>
      <c r="L77" s="13" t="n">
        <v>8.6</v>
      </c>
      <c r="M77" s="13" t="s">
        <v>350</v>
      </c>
      <c r="N77" s="13" t="n">
        <v>9.7</v>
      </c>
      <c r="O77" s="13" t="n">
        <v>1326000</v>
      </c>
      <c r="P77" s="13" t="n">
        <v>3500</v>
      </c>
    </row>
    <row r="78" customFormat="false" ht="15.5" hidden="false" customHeight="false" outlineLevel="0" collapsed="false">
      <c r="A78" s="4" t="s">
        <v>519</v>
      </c>
      <c r="B78" s="13" t="s">
        <v>524</v>
      </c>
      <c r="C78" s="13" t="n">
        <v>8</v>
      </c>
      <c r="D78" s="13" t="s">
        <v>169</v>
      </c>
      <c r="E78" s="13" t="n">
        <v>10.5</v>
      </c>
      <c r="F78" s="13" t="n">
        <v>42.2</v>
      </c>
      <c r="G78" s="13" t="s">
        <v>620</v>
      </c>
      <c r="H78" s="13" t="n">
        <v>46.5</v>
      </c>
      <c r="I78" s="13" t="n">
        <v>26.5</v>
      </c>
      <c r="J78" s="13" t="n">
        <v>22.7</v>
      </c>
      <c r="K78" s="13" t="n">
        <v>30.2</v>
      </c>
      <c r="L78" s="13" t="n">
        <v>8.8</v>
      </c>
      <c r="M78" s="13" t="s">
        <v>249</v>
      </c>
      <c r="N78" s="13" t="n">
        <v>11</v>
      </c>
      <c r="O78" s="13" t="n">
        <v>379000</v>
      </c>
      <c r="P78" s="13" t="n">
        <v>800</v>
      </c>
    </row>
    <row r="79" customFormat="false" ht="15.5" hidden="false" customHeight="false" outlineLevel="0" collapsed="false">
      <c r="A79" s="4" t="s">
        <v>519</v>
      </c>
      <c r="B79" s="13" t="s">
        <v>527</v>
      </c>
      <c r="C79" s="13" t="n">
        <v>7.1</v>
      </c>
      <c r="D79" s="13" t="s">
        <v>134</v>
      </c>
      <c r="E79" s="13" t="n">
        <v>8.2</v>
      </c>
      <c r="F79" s="13" t="n">
        <v>39.5</v>
      </c>
      <c r="G79" s="13" t="s">
        <v>480</v>
      </c>
      <c r="H79" s="13" t="n">
        <v>41.5</v>
      </c>
      <c r="I79" s="13" t="n">
        <v>18.8</v>
      </c>
      <c r="J79" s="13" t="n">
        <v>17.2</v>
      </c>
      <c r="K79" s="13" t="n">
        <v>20.4</v>
      </c>
      <c r="L79" s="13" t="n">
        <v>9.6</v>
      </c>
      <c r="M79" s="13" t="s">
        <v>344</v>
      </c>
      <c r="N79" s="13" t="n">
        <v>10.7</v>
      </c>
      <c r="O79" s="13" t="n">
        <v>978000</v>
      </c>
      <c r="P79" s="13" t="n">
        <v>3700</v>
      </c>
    </row>
    <row r="80" customFormat="false" ht="29" hidden="false" customHeight="false" outlineLevel="0" collapsed="false">
      <c r="A80" s="4" t="s">
        <v>530</v>
      </c>
      <c r="B80" s="13" t="s">
        <v>531</v>
      </c>
      <c r="C80" s="13" t="n">
        <v>6.6</v>
      </c>
      <c r="D80" s="13" t="s">
        <v>209</v>
      </c>
      <c r="E80" s="13" t="n">
        <v>7.2</v>
      </c>
      <c r="F80" s="13" t="n">
        <v>42.1</v>
      </c>
      <c r="G80" s="13" t="s">
        <v>484</v>
      </c>
      <c r="H80" s="13" t="n">
        <v>43.3</v>
      </c>
      <c r="I80" s="13" t="n">
        <v>24</v>
      </c>
      <c r="J80" s="13" t="n">
        <v>23</v>
      </c>
      <c r="K80" s="13" t="n">
        <v>25</v>
      </c>
      <c r="L80" s="13" t="n">
        <v>9.8</v>
      </c>
      <c r="M80" s="13" t="s">
        <v>148</v>
      </c>
      <c r="N80" s="13" t="n">
        <v>10.5</v>
      </c>
      <c r="O80" s="13" t="n">
        <v>3436000</v>
      </c>
      <c r="P80" s="13" t="n">
        <v>11400</v>
      </c>
    </row>
    <row r="81" customFormat="false" ht="29" hidden="false" customHeight="false" outlineLevel="0" collapsed="false">
      <c r="A81" s="4" t="s">
        <v>530</v>
      </c>
      <c r="B81" s="13" t="s">
        <v>534</v>
      </c>
      <c r="C81" s="13" t="n">
        <v>4.9</v>
      </c>
      <c r="D81" s="13" t="s">
        <v>233</v>
      </c>
      <c r="E81" s="13" t="n">
        <v>6</v>
      </c>
      <c r="F81" s="13" t="n">
        <v>43.5</v>
      </c>
      <c r="G81" s="13" t="s">
        <v>354</v>
      </c>
      <c r="H81" s="13" t="n">
        <v>46.3</v>
      </c>
      <c r="I81" s="13" t="n">
        <v>22</v>
      </c>
      <c r="J81" s="13" t="n">
        <v>19.7</v>
      </c>
      <c r="K81" s="13" t="n">
        <v>24.2</v>
      </c>
      <c r="L81" s="13" t="n">
        <v>7.6</v>
      </c>
      <c r="M81" s="13" t="s">
        <v>134</v>
      </c>
      <c r="N81" s="13" t="n">
        <v>9</v>
      </c>
      <c r="O81" s="13" t="n">
        <v>554000</v>
      </c>
      <c r="P81" s="13" t="n">
        <v>1900</v>
      </c>
    </row>
    <row r="82" customFormat="false" ht="29" hidden="false" customHeight="false" outlineLevel="0" collapsed="false">
      <c r="A82" s="4" t="s">
        <v>530</v>
      </c>
      <c r="B82" s="13" t="s">
        <v>537</v>
      </c>
      <c r="C82" s="13" t="n">
        <v>7.1</v>
      </c>
      <c r="D82" s="13" t="s">
        <v>232</v>
      </c>
      <c r="E82" s="13" t="n">
        <v>9.6</v>
      </c>
      <c r="F82" s="13" t="n">
        <v>42.6</v>
      </c>
      <c r="G82" s="13" t="s">
        <v>411</v>
      </c>
      <c r="H82" s="13" t="n">
        <v>47.4</v>
      </c>
      <c r="I82" s="13" t="n">
        <v>17.6</v>
      </c>
      <c r="J82" s="13" t="n">
        <v>13.7</v>
      </c>
      <c r="K82" s="13" t="n">
        <v>21.4</v>
      </c>
      <c r="L82" s="13" t="n">
        <v>6.6</v>
      </c>
      <c r="M82" s="13" t="s">
        <v>398</v>
      </c>
      <c r="N82" s="13" t="n">
        <v>9</v>
      </c>
      <c r="O82" s="13" t="n">
        <v>212000</v>
      </c>
      <c r="P82" s="13" t="n">
        <v>600</v>
      </c>
    </row>
    <row r="83" customFormat="false" ht="29" hidden="false" customHeight="false" outlineLevel="0" collapsed="false">
      <c r="A83" s="4" t="s">
        <v>530</v>
      </c>
      <c r="B83" s="13" t="s">
        <v>540</v>
      </c>
      <c r="C83" s="13" t="n">
        <v>12.3</v>
      </c>
      <c r="D83" s="13" t="s">
        <v>590</v>
      </c>
      <c r="E83" s="13" t="n">
        <v>15.1</v>
      </c>
      <c r="F83" s="13" t="n">
        <v>43.9</v>
      </c>
      <c r="G83" s="13" t="s">
        <v>561</v>
      </c>
      <c r="H83" s="13" t="n">
        <v>47.9</v>
      </c>
      <c r="I83" s="13" t="n">
        <v>11.2</v>
      </c>
      <c r="J83" s="13" t="n">
        <v>8.6</v>
      </c>
      <c r="K83" s="13" t="n">
        <v>13.8</v>
      </c>
      <c r="L83" s="13" t="n">
        <v>4.5</v>
      </c>
      <c r="M83" s="13" t="s">
        <v>190</v>
      </c>
      <c r="N83" s="13" t="n">
        <v>6.1</v>
      </c>
      <c r="O83" s="13" t="n">
        <v>352000</v>
      </c>
      <c r="P83" s="13" t="n">
        <v>800</v>
      </c>
    </row>
    <row r="84" customFormat="false" ht="15.5" hidden="false" customHeight="false" outlineLevel="0" collapsed="false">
      <c r="A84" s="4" t="s">
        <v>544</v>
      </c>
      <c r="B84" s="13" t="s">
        <v>545</v>
      </c>
      <c r="C84" s="13" t="n">
        <v>6.6</v>
      </c>
      <c r="D84" s="13" t="s">
        <v>209</v>
      </c>
      <c r="E84" s="13" t="n">
        <v>7.3</v>
      </c>
      <c r="F84" s="13" t="n">
        <v>42.2</v>
      </c>
      <c r="G84" s="13" t="s">
        <v>207</v>
      </c>
      <c r="H84" s="13" t="n">
        <v>43.4</v>
      </c>
      <c r="I84" s="13" t="n">
        <v>24.1</v>
      </c>
      <c r="J84" s="13" t="n">
        <v>23.1</v>
      </c>
      <c r="K84" s="13" t="n">
        <v>25.1</v>
      </c>
      <c r="L84" s="13" t="n">
        <v>9.7</v>
      </c>
      <c r="M84" s="13" t="s">
        <v>435</v>
      </c>
      <c r="N84" s="13" t="n">
        <v>10.4</v>
      </c>
      <c r="O84" s="13" t="n">
        <v>3365000</v>
      </c>
      <c r="P84" s="13" t="n">
        <v>11100</v>
      </c>
    </row>
    <row r="85" customFormat="false" ht="15.5" hidden="false" customHeight="false" outlineLevel="0" collapsed="false">
      <c r="A85" s="4" t="s">
        <v>544</v>
      </c>
      <c r="B85" s="13" t="s">
        <v>547</v>
      </c>
      <c r="C85" s="13" t="n">
        <v>4.6</v>
      </c>
      <c r="D85" s="13" t="s">
        <v>304</v>
      </c>
      <c r="E85" s="13" t="n">
        <v>5.7</v>
      </c>
      <c r="F85" s="13" t="n">
        <v>43.9</v>
      </c>
      <c r="G85" s="13" t="s">
        <v>321</v>
      </c>
      <c r="H85" s="13" t="n">
        <v>46.6</v>
      </c>
      <c r="I85" s="13" t="n">
        <v>21.5</v>
      </c>
      <c r="J85" s="13" t="n">
        <v>19.4</v>
      </c>
      <c r="K85" s="13" t="n">
        <v>23.6</v>
      </c>
      <c r="L85" s="13" t="n">
        <v>8.6</v>
      </c>
      <c r="M85" s="13" t="s">
        <v>470</v>
      </c>
      <c r="N85" s="13" t="n">
        <v>10.2</v>
      </c>
      <c r="O85" s="13" t="n">
        <v>580000</v>
      </c>
      <c r="P85" s="13" t="n">
        <v>2000</v>
      </c>
    </row>
    <row r="86" customFormat="false" ht="15.5" hidden="false" customHeight="false" outlineLevel="0" collapsed="false">
      <c r="A86" s="4" t="s">
        <v>544</v>
      </c>
      <c r="B86" s="13" t="s">
        <v>549</v>
      </c>
      <c r="C86" s="13" t="n">
        <v>7.9</v>
      </c>
      <c r="D86" s="13" t="s">
        <v>163</v>
      </c>
      <c r="E86" s="13" t="n">
        <v>12.7</v>
      </c>
      <c r="F86" s="13" t="n">
        <v>36.4</v>
      </c>
      <c r="G86" s="13" t="s">
        <v>521</v>
      </c>
      <c r="H86" s="13" t="n">
        <v>45.1</v>
      </c>
      <c r="I86" s="13" t="n">
        <v>19.8</v>
      </c>
      <c r="J86" s="13" t="n">
        <v>12.2</v>
      </c>
      <c r="K86" s="13" t="n">
        <v>27.3</v>
      </c>
      <c r="L86" s="13" t="n">
        <v>9.5</v>
      </c>
      <c r="M86" s="13" t="s">
        <v>503</v>
      </c>
      <c r="N86" s="13" t="n">
        <v>14.5</v>
      </c>
      <c r="O86" s="13" t="n">
        <v>60000</v>
      </c>
      <c r="P86" s="13" t="n">
        <v>200</v>
      </c>
    </row>
    <row r="87" customFormat="false" ht="29" hidden="false" customHeight="false" outlineLevel="0" collapsed="false">
      <c r="A87" s="4" t="s">
        <v>544</v>
      </c>
      <c r="B87" s="13" t="s">
        <v>551</v>
      </c>
      <c r="C87" s="13" t="n">
        <v>6.1</v>
      </c>
      <c r="D87" s="13" t="s">
        <v>152</v>
      </c>
      <c r="E87" s="13" t="n">
        <v>8.1</v>
      </c>
      <c r="F87" s="13" t="n">
        <v>45.9</v>
      </c>
      <c r="G87" s="13" t="s">
        <v>166</v>
      </c>
      <c r="H87" s="13" t="n">
        <v>50.4</v>
      </c>
      <c r="I87" s="13" t="n">
        <v>16.8</v>
      </c>
      <c r="J87" s="13" t="n">
        <v>13.3</v>
      </c>
      <c r="K87" s="13" t="n">
        <v>20.4</v>
      </c>
      <c r="L87" s="13" t="n">
        <v>4.6</v>
      </c>
      <c r="M87" s="13" t="s">
        <v>569</v>
      </c>
      <c r="N87" s="13" t="n">
        <v>6.7</v>
      </c>
      <c r="O87" s="13" t="n">
        <v>249000</v>
      </c>
      <c r="P87" s="13" t="n">
        <v>700</v>
      </c>
    </row>
    <row r="88" customFormat="false" ht="29" hidden="false" customHeight="false" outlineLevel="0" collapsed="false">
      <c r="A88" s="4" t="s">
        <v>544</v>
      </c>
      <c r="B88" s="13" t="s">
        <v>556</v>
      </c>
      <c r="C88" s="13" t="n">
        <v>15.4</v>
      </c>
      <c r="D88" s="13" t="s">
        <v>349</v>
      </c>
      <c r="E88" s="13" t="n">
        <v>20.2</v>
      </c>
      <c r="F88" s="13" t="n">
        <v>39.2</v>
      </c>
      <c r="G88" s="13" t="s">
        <v>1021</v>
      </c>
      <c r="H88" s="13" t="n">
        <v>45.1</v>
      </c>
      <c r="I88" s="13" t="n">
        <v>10</v>
      </c>
      <c r="J88" s="13" t="n">
        <v>6.5</v>
      </c>
      <c r="K88" s="13" t="n">
        <v>13.6</v>
      </c>
      <c r="L88" s="13" t="n">
        <v>5.1</v>
      </c>
      <c r="M88" s="13" t="s">
        <v>190</v>
      </c>
      <c r="N88" s="13" t="n">
        <v>7.4</v>
      </c>
      <c r="O88" s="13" t="n">
        <v>175000</v>
      </c>
      <c r="P88" s="13" t="n">
        <v>400</v>
      </c>
    </row>
    <row r="89" customFormat="false" ht="42.5" hidden="false" customHeight="false" outlineLevel="0" collapsed="false">
      <c r="A89" s="4" t="s">
        <v>544</v>
      </c>
      <c r="B89" s="13" t="s">
        <v>560</v>
      </c>
      <c r="C89" s="13" t="n">
        <v>11.7</v>
      </c>
      <c r="D89" s="13" t="s">
        <v>375</v>
      </c>
      <c r="E89" s="13" t="n">
        <v>16</v>
      </c>
      <c r="F89" s="13" t="n">
        <v>43</v>
      </c>
      <c r="G89" s="13" t="s">
        <v>625</v>
      </c>
      <c r="H89" s="13" t="n">
        <v>50.1</v>
      </c>
      <c r="I89" s="13" t="n">
        <v>12</v>
      </c>
      <c r="J89" s="13" t="n">
        <v>6.8</v>
      </c>
      <c r="K89" s="13" t="n">
        <v>17.2</v>
      </c>
      <c r="L89" s="13" t="n">
        <v>4.2</v>
      </c>
      <c r="M89" s="13" t="s">
        <v>218</v>
      </c>
      <c r="N89" s="13" t="n">
        <v>7</v>
      </c>
      <c r="O89" s="13" t="n">
        <v>122000</v>
      </c>
      <c r="P89" s="13" t="n">
        <v>300</v>
      </c>
    </row>
    <row r="90" customFormat="false" ht="15.5" hidden="false" customHeight="false" outlineLevel="0" collapsed="false">
      <c r="A90" s="4" t="s">
        <v>562</v>
      </c>
      <c r="B90" s="13" t="s">
        <v>563</v>
      </c>
      <c r="C90" s="13" t="n">
        <v>6.5</v>
      </c>
      <c r="D90" s="13" t="s">
        <v>318</v>
      </c>
      <c r="E90" s="13" t="n">
        <v>7.2</v>
      </c>
      <c r="F90" s="13" t="n">
        <v>42.3</v>
      </c>
      <c r="G90" s="13" t="s">
        <v>484</v>
      </c>
      <c r="H90" s="13" t="n">
        <v>43.7</v>
      </c>
      <c r="I90" s="13" t="n">
        <v>23</v>
      </c>
      <c r="J90" s="13" t="n">
        <v>21.9</v>
      </c>
      <c r="K90" s="13" t="n">
        <v>24.1</v>
      </c>
      <c r="L90" s="13" t="n">
        <v>8.8</v>
      </c>
      <c r="M90" s="13" t="s">
        <v>416</v>
      </c>
      <c r="N90" s="13" t="n">
        <v>9.6</v>
      </c>
      <c r="O90" s="13" t="n">
        <v>2723000</v>
      </c>
      <c r="P90" s="13" t="n">
        <v>8300</v>
      </c>
    </row>
    <row r="91" customFormat="false" ht="15.5" hidden="false" customHeight="false" outlineLevel="0" collapsed="false">
      <c r="A91" s="4" t="s">
        <v>562</v>
      </c>
      <c r="B91" s="13" t="s">
        <v>565</v>
      </c>
      <c r="C91" s="13" t="n">
        <v>6.2</v>
      </c>
      <c r="D91" s="13" t="s">
        <v>412</v>
      </c>
      <c r="E91" s="13" t="n">
        <v>7.1</v>
      </c>
      <c r="F91" s="13" t="n">
        <v>43.7</v>
      </c>
      <c r="G91" s="13" t="s">
        <v>381</v>
      </c>
      <c r="H91" s="13" t="n">
        <v>45.8</v>
      </c>
      <c r="I91" s="13" t="n">
        <v>24.2</v>
      </c>
      <c r="J91" s="13" t="n">
        <v>22.4</v>
      </c>
      <c r="K91" s="13" t="n">
        <v>26</v>
      </c>
      <c r="L91" s="13" t="n">
        <v>9.5</v>
      </c>
      <c r="M91" s="13" t="s">
        <v>383</v>
      </c>
      <c r="N91" s="13" t="n">
        <v>10.7</v>
      </c>
      <c r="O91" s="13" t="n">
        <v>861000</v>
      </c>
      <c r="P91" s="13" t="n">
        <v>3300</v>
      </c>
    </row>
    <row r="92" customFormat="false" ht="15.5" hidden="false" customHeight="false" outlineLevel="0" collapsed="false">
      <c r="A92" s="4" t="s">
        <v>562</v>
      </c>
      <c r="B92" s="13" t="s">
        <v>567</v>
      </c>
      <c r="C92" s="13" t="n">
        <v>6.8</v>
      </c>
      <c r="D92" s="13" t="s">
        <v>446</v>
      </c>
      <c r="E92" s="13" t="n">
        <v>8.2</v>
      </c>
      <c r="F92" s="13" t="n">
        <v>40.3</v>
      </c>
      <c r="G92" s="13" t="s">
        <v>391</v>
      </c>
      <c r="H92" s="13" t="n">
        <v>43.2</v>
      </c>
      <c r="I92" s="13" t="n">
        <v>21.1</v>
      </c>
      <c r="J92" s="13" t="n">
        <v>18.6</v>
      </c>
      <c r="K92" s="13" t="n">
        <v>23.5</v>
      </c>
      <c r="L92" s="13" t="n">
        <v>11</v>
      </c>
      <c r="M92" s="13" t="s">
        <v>435</v>
      </c>
      <c r="N92" s="13" t="n">
        <v>12.9</v>
      </c>
      <c r="O92" s="13" t="n">
        <v>525000</v>
      </c>
      <c r="P92" s="13" t="n">
        <v>1600</v>
      </c>
    </row>
    <row r="93" customFormat="false" ht="15.5" hidden="false" customHeight="false" outlineLevel="0" collapsed="false">
      <c r="A93" s="4" t="s">
        <v>562</v>
      </c>
      <c r="B93" s="13" t="s">
        <v>570</v>
      </c>
      <c r="C93" s="13" t="n">
        <v>9.5</v>
      </c>
      <c r="D93" s="13" t="s">
        <v>249</v>
      </c>
      <c r="E93" s="13" t="n">
        <v>12.4</v>
      </c>
      <c r="F93" s="13" t="n">
        <v>45.7</v>
      </c>
      <c r="G93" s="13" t="s">
        <v>604</v>
      </c>
      <c r="H93" s="13" t="n">
        <v>50.1</v>
      </c>
      <c r="I93" s="13" t="n">
        <v>19.6</v>
      </c>
      <c r="J93" s="13" t="n">
        <v>16.2</v>
      </c>
      <c r="K93" s="13" t="n">
        <v>22.9</v>
      </c>
      <c r="L93" s="13" t="n">
        <v>6.8</v>
      </c>
      <c r="M93" s="13" t="s">
        <v>248</v>
      </c>
      <c r="N93" s="13" t="n">
        <v>8.9</v>
      </c>
      <c r="O93" s="13" t="n">
        <v>256000</v>
      </c>
      <c r="P93" s="13" t="n">
        <v>900</v>
      </c>
    </row>
    <row r="94" customFormat="false" ht="15.5" hidden="false" customHeight="false" outlineLevel="0" collapsed="false">
      <c r="A94" s="4" t="s">
        <v>562</v>
      </c>
      <c r="B94" s="13" t="s">
        <v>574</v>
      </c>
      <c r="C94" s="13" t="n">
        <v>11.8</v>
      </c>
      <c r="D94" s="13" t="s">
        <v>169</v>
      </c>
      <c r="E94" s="13" t="n">
        <v>18</v>
      </c>
      <c r="F94" s="13" t="n">
        <v>37.6</v>
      </c>
      <c r="G94" s="13" t="s">
        <v>571</v>
      </c>
      <c r="H94" s="13" t="n">
        <v>46.1</v>
      </c>
      <c r="I94" s="13" t="n">
        <v>12</v>
      </c>
      <c r="J94" s="13" t="n">
        <v>6.2</v>
      </c>
      <c r="K94" s="13" t="n">
        <v>17.8</v>
      </c>
      <c r="L94" s="13" t="n">
        <v>5.2</v>
      </c>
      <c r="M94" s="13" t="s">
        <v>211</v>
      </c>
      <c r="N94" s="13" t="n">
        <v>8.3</v>
      </c>
      <c r="O94" s="13" t="n">
        <v>87000</v>
      </c>
      <c r="P94" s="13" t="n">
        <v>200</v>
      </c>
    </row>
    <row r="95" customFormat="false" ht="29" hidden="false" customHeight="false" outlineLevel="0" collapsed="false">
      <c r="A95" s="4" t="s">
        <v>562</v>
      </c>
      <c r="B95" s="13" t="s">
        <v>576</v>
      </c>
      <c r="C95" s="13" t="n">
        <v>11.2</v>
      </c>
      <c r="D95" s="13" t="s">
        <v>241</v>
      </c>
      <c r="E95" s="13" t="n">
        <v>16.1</v>
      </c>
      <c r="F95" s="13" t="n">
        <v>41.9</v>
      </c>
      <c r="G95" s="13" t="s">
        <v>315</v>
      </c>
      <c r="H95" s="13" t="n">
        <v>49.2</v>
      </c>
      <c r="I95" s="13" t="n">
        <v>15.7</v>
      </c>
      <c r="J95" s="13" t="n">
        <v>10.5</v>
      </c>
      <c r="K95" s="13" t="n">
        <v>20.8</v>
      </c>
      <c r="L95" s="13" t="n">
        <v>7.9</v>
      </c>
      <c r="M95" s="13" t="s">
        <v>152</v>
      </c>
      <c r="N95" s="13" t="n">
        <v>11.8</v>
      </c>
      <c r="O95" s="13" t="n">
        <v>93000</v>
      </c>
      <c r="P95" s="13" t="n">
        <v>300</v>
      </c>
    </row>
    <row r="96" customFormat="false" ht="15.5" hidden="false" customHeight="false" outlineLevel="0" collapsed="false">
      <c r="A96" s="4" t="s">
        <v>577</v>
      </c>
      <c r="B96" s="13" t="s">
        <v>578</v>
      </c>
      <c r="C96" s="13" t="n">
        <v>6.9</v>
      </c>
      <c r="D96" s="13" t="s">
        <v>202</v>
      </c>
      <c r="E96" s="13" t="n">
        <v>7.4</v>
      </c>
      <c r="F96" s="13" t="n">
        <v>42.4</v>
      </c>
      <c r="G96" s="13" t="s">
        <v>166</v>
      </c>
      <c r="H96" s="13" t="n">
        <v>43.4</v>
      </c>
      <c r="I96" s="13" t="n">
        <v>22.5</v>
      </c>
      <c r="J96" s="13" t="n">
        <v>21.6</v>
      </c>
      <c r="K96" s="13" t="n">
        <v>23.3</v>
      </c>
      <c r="L96" s="13" t="n">
        <v>9</v>
      </c>
      <c r="M96" s="13" t="s">
        <v>344</v>
      </c>
      <c r="N96" s="13" t="n">
        <v>9.6</v>
      </c>
      <c r="O96" s="13" t="n">
        <v>4381000</v>
      </c>
      <c r="P96" s="13" t="n">
        <v>14200</v>
      </c>
    </row>
    <row r="97" customFormat="false" ht="29" hidden="false" customHeight="false" outlineLevel="0" collapsed="false">
      <c r="A97" s="4" t="s">
        <v>577</v>
      </c>
      <c r="B97" s="13" t="s">
        <v>579</v>
      </c>
      <c r="C97" s="13" t="n">
        <v>5.8</v>
      </c>
      <c r="D97" s="13" t="s">
        <v>363</v>
      </c>
      <c r="E97" s="13" t="n">
        <v>8.8</v>
      </c>
      <c r="F97" s="13" t="n">
        <v>47.7</v>
      </c>
      <c r="G97" s="13" t="s">
        <v>166</v>
      </c>
      <c r="H97" s="13" t="n">
        <v>54</v>
      </c>
      <c r="I97" s="13" t="n">
        <v>22.7</v>
      </c>
      <c r="J97" s="13" t="n">
        <v>17.8</v>
      </c>
      <c r="K97" s="13" t="n">
        <v>27.7</v>
      </c>
      <c r="L97" s="13" t="n">
        <v>7.5</v>
      </c>
      <c r="M97" s="13" t="s">
        <v>503</v>
      </c>
      <c r="N97" s="13" t="n">
        <v>10.6</v>
      </c>
      <c r="O97" s="13" t="n">
        <v>144000</v>
      </c>
      <c r="P97" s="13" t="n">
        <v>400</v>
      </c>
    </row>
    <row r="98" customFormat="false" ht="15.5" hidden="false" customHeight="false" outlineLevel="0" collapsed="false">
      <c r="A98" s="4" t="s">
        <v>580</v>
      </c>
      <c r="B98" s="13" t="s">
        <v>581</v>
      </c>
      <c r="C98" s="13" t="n">
        <v>10</v>
      </c>
      <c r="D98" s="13" t="s">
        <v>136</v>
      </c>
      <c r="E98" s="13" t="n">
        <v>13.6</v>
      </c>
      <c r="F98" s="13" t="n">
        <v>50</v>
      </c>
      <c r="G98" s="13" t="s">
        <v>558</v>
      </c>
      <c r="H98" s="13" t="n">
        <v>55.8</v>
      </c>
      <c r="I98" s="13" t="n">
        <v>15.2</v>
      </c>
      <c r="J98" s="13" t="n">
        <v>11.4</v>
      </c>
      <c r="K98" s="13" t="n">
        <v>19.1</v>
      </c>
      <c r="L98" s="13" t="n">
        <v>5.6</v>
      </c>
      <c r="M98" s="13" t="s">
        <v>163</v>
      </c>
      <c r="N98" s="13" t="n">
        <v>8.2</v>
      </c>
      <c r="O98" s="13" t="n">
        <v>223000</v>
      </c>
      <c r="P98" s="13" t="n">
        <v>400</v>
      </c>
    </row>
    <row r="99" customFormat="false" ht="15.5" hidden="false" customHeight="false" outlineLevel="0" collapsed="false">
      <c r="A99" s="4" t="s">
        <v>580</v>
      </c>
      <c r="B99" s="13" t="s">
        <v>583</v>
      </c>
      <c r="C99" s="13" t="n">
        <v>9.2</v>
      </c>
      <c r="D99" s="13" t="s">
        <v>470</v>
      </c>
      <c r="E99" s="13" t="n">
        <v>11.4</v>
      </c>
      <c r="F99" s="13" t="n">
        <v>45.3</v>
      </c>
      <c r="G99" s="13" t="s">
        <v>557</v>
      </c>
      <c r="H99" s="13" t="n">
        <v>49</v>
      </c>
      <c r="I99" s="13" t="n">
        <v>18.6</v>
      </c>
      <c r="J99" s="13" t="n">
        <v>15.7</v>
      </c>
      <c r="K99" s="13" t="n">
        <v>21.5</v>
      </c>
      <c r="L99" s="13" t="n">
        <v>6.5</v>
      </c>
      <c r="M99" s="13" t="s">
        <v>180</v>
      </c>
      <c r="N99" s="13" t="n">
        <v>8.3</v>
      </c>
      <c r="O99" s="13" t="n">
        <v>422000</v>
      </c>
      <c r="P99" s="13" t="n">
        <v>1000</v>
      </c>
    </row>
    <row r="100" customFormat="false" ht="15.5" hidden="false" customHeight="false" outlineLevel="0" collapsed="false">
      <c r="A100" s="4" t="s">
        <v>580</v>
      </c>
      <c r="B100" s="13" t="s">
        <v>585</v>
      </c>
      <c r="C100" s="13" t="n">
        <v>6.7</v>
      </c>
      <c r="D100" s="13" t="s">
        <v>201</v>
      </c>
      <c r="E100" s="13" t="n">
        <v>8.4</v>
      </c>
      <c r="F100" s="13" t="n">
        <v>43.7</v>
      </c>
      <c r="G100" s="13" t="s">
        <v>440</v>
      </c>
      <c r="H100" s="13" t="n">
        <v>47.1</v>
      </c>
      <c r="I100" s="13" t="n">
        <v>21.4</v>
      </c>
      <c r="J100" s="13" t="n">
        <v>18.6</v>
      </c>
      <c r="K100" s="13" t="n">
        <v>24.2</v>
      </c>
      <c r="L100" s="13" t="n">
        <v>7.4</v>
      </c>
      <c r="M100" s="13" t="s">
        <v>135</v>
      </c>
      <c r="N100" s="13" t="n">
        <v>9</v>
      </c>
      <c r="O100" s="13" t="n">
        <v>352000</v>
      </c>
      <c r="P100" s="13" t="n">
        <v>1100</v>
      </c>
    </row>
    <row r="101" customFormat="false" ht="15.5" hidden="false" customHeight="false" outlineLevel="0" collapsed="false">
      <c r="A101" s="4" t="s">
        <v>580</v>
      </c>
      <c r="B101" s="13" t="s">
        <v>586</v>
      </c>
      <c r="C101" s="13" t="n">
        <v>5.2</v>
      </c>
      <c r="D101" s="13" t="s">
        <v>304</v>
      </c>
      <c r="E101" s="13" t="n">
        <v>6.8</v>
      </c>
      <c r="F101" s="13" t="n">
        <v>45.6</v>
      </c>
      <c r="G101" s="13" t="s">
        <v>177</v>
      </c>
      <c r="H101" s="13" t="n">
        <v>49.3</v>
      </c>
      <c r="I101" s="13" t="n">
        <v>23.7</v>
      </c>
      <c r="J101" s="13" t="n">
        <v>20.5</v>
      </c>
      <c r="K101" s="13" t="n">
        <v>26.8</v>
      </c>
      <c r="L101" s="13" t="n">
        <v>9.7</v>
      </c>
      <c r="M101" s="13" t="s">
        <v>159</v>
      </c>
      <c r="N101" s="13" t="n">
        <v>11.8</v>
      </c>
      <c r="O101" s="13" t="n">
        <v>368000</v>
      </c>
      <c r="P101" s="13" t="n">
        <v>1000</v>
      </c>
    </row>
    <row r="102" customFormat="false" ht="15.5" hidden="false" customHeight="false" outlineLevel="0" collapsed="false">
      <c r="A102" s="4" t="s">
        <v>580</v>
      </c>
      <c r="B102" s="13" t="s">
        <v>587</v>
      </c>
      <c r="C102" s="13" t="n">
        <v>5.5</v>
      </c>
      <c r="D102" s="13" t="s">
        <v>152</v>
      </c>
      <c r="E102" s="13" t="n">
        <v>6.9</v>
      </c>
      <c r="F102" s="13" t="n">
        <v>40.3</v>
      </c>
      <c r="G102" s="13" t="s">
        <v>421</v>
      </c>
      <c r="H102" s="13" t="n">
        <v>43.2</v>
      </c>
      <c r="I102" s="13" t="n">
        <v>23.4</v>
      </c>
      <c r="J102" s="13" t="n">
        <v>20.8</v>
      </c>
      <c r="K102" s="13" t="n">
        <v>26</v>
      </c>
      <c r="L102" s="13" t="n">
        <v>10</v>
      </c>
      <c r="M102" s="13" t="s">
        <v>334</v>
      </c>
      <c r="N102" s="13" t="n">
        <v>11.8</v>
      </c>
      <c r="O102" s="13" t="n">
        <v>403000</v>
      </c>
      <c r="P102" s="13" t="n">
        <v>1500</v>
      </c>
    </row>
    <row r="103" customFormat="false" ht="15.5" hidden="false" customHeight="false" outlineLevel="0" collapsed="false">
      <c r="A103" s="4" t="s">
        <v>580</v>
      </c>
      <c r="B103" s="13" t="s">
        <v>592</v>
      </c>
      <c r="C103" s="13" t="n">
        <v>5.6</v>
      </c>
      <c r="D103" s="13" t="s">
        <v>323</v>
      </c>
      <c r="E103" s="13" t="n">
        <v>6.9</v>
      </c>
      <c r="F103" s="13" t="n">
        <v>39.9</v>
      </c>
      <c r="G103" s="13" t="s">
        <v>187</v>
      </c>
      <c r="H103" s="13" t="n">
        <v>42.7</v>
      </c>
      <c r="I103" s="13" t="n">
        <v>24.4</v>
      </c>
      <c r="J103" s="13" t="n">
        <v>21.9</v>
      </c>
      <c r="K103" s="13" t="n">
        <v>27</v>
      </c>
      <c r="L103" s="13" t="n">
        <v>10.1</v>
      </c>
      <c r="M103" s="13" t="s">
        <v>383</v>
      </c>
      <c r="N103" s="13" t="n">
        <v>12</v>
      </c>
      <c r="O103" s="13" t="n">
        <v>312000</v>
      </c>
      <c r="P103" s="13" t="n">
        <v>1500</v>
      </c>
    </row>
    <row r="104" customFormat="false" ht="15.5" hidden="false" customHeight="false" outlineLevel="0" collapsed="false">
      <c r="A104" s="4" t="s">
        <v>580</v>
      </c>
      <c r="B104" s="13" t="s">
        <v>596</v>
      </c>
      <c r="C104" s="13" t="n">
        <v>6.9</v>
      </c>
      <c r="D104" s="13" t="s">
        <v>340</v>
      </c>
      <c r="E104" s="13" t="n">
        <v>8.4</v>
      </c>
      <c r="F104" s="13" t="n">
        <v>39.7</v>
      </c>
      <c r="G104" s="13" t="s">
        <v>1025</v>
      </c>
      <c r="H104" s="13" t="n">
        <v>42.6</v>
      </c>
      <c r="I104" s="13" t="n">
        <v>17.6</v>
      </c>
      <c r="J104" s="13" t="n">
        <v>15.3</v>
      </c>
      <c r="K104" s="13" t="n">
        <v>19.8</v>
      </c>
      <c r="L104" s="13" t="n">
        <v>8.7</v>
      </c>
      <c r="M104" s="13" t="s">
        <v>339</v>
      </c>
      <c r="N104" s="13" t="n">
        <v>10.4</v>
      </c>
      <c r="O104" s="13" t="n">
        <v>286000</v>
      </c>
      <c r="P104" s="13" t="n">
        <v>1400</v>
      </c>
    </row>
    <row r="105" customFormat="false" ht="15.5" hidden="false" customHeight="false" outlineLevel="0" collapsed="false">
      <c r="A105" s="4" t="s">
        <v>580</v>
      </c>
      <c r="B105" s="13" t="s">
        <v>599</v>
      </c>
      <c r="C105" s="13" t="n">
        <v>10.8</v>
      </c>
      <c r="D105" s="13" t="s">
        <v>269</v>
      </c>
      <c r="E105" s="13" t="n">
        <v>14.8</v>
      </c>
      <c r="F105" s="13" t="n">
        <v>42.5</v>
      </c>
      <c r="G105" s="13" t="s">
        <v>474</v>
      </c>
      <c r="H105" s="13" t="n">
        <v>48.6</v>
      </c>
      <c r="I105" s="13" t="n">
        <v>16.9</v>
      </c>
      <c r="J105" s="13" t="n">
        <v>11.9</v>
      </c>
      <c r="K105" s="13" t="n">
        <v>21.8</v>
      </c>
      <c r="L105" s="13" t="n">
        <v>8.9</v>
      </c>
      <c r="M105" s="13" t="s">
        <v>305</v>
      </c>
      <c r="N105" s="13" t="n">
        <v>12.4</v>
      </c>
      <c r="O105" s="13" t="n">
        <v>244000</v>
      </c>
      <c r="P105" s="13" t="n">
        <v>400</v>
      </c>
    </row>
    <row r="106" customFormat="false" ht="15.5" hidden="false" customHeight="false" outlineLevel="0" collapsed="false">
      <c r="A106" s="4" t="s">
        <v>580</v>
      </c>
      <c r="B106" s="13" t="s">
        <v>603</v>
      </c>
      <c r="C106" s="13" t="n">
        <v>8.5</v>
      </c>
      <c r="D106" s="13" t="s">
        <v>134</v>
      </c>
      <c r="E106" s="13" t="n">
        <v>10.8</v>
      </c>
      <c r="F106" s="13" t="n">
        <v>45.8</v>
      </c>
      <c r="G106" s="13" t="s">
        <v>396</v>
      </c>
      <c r="H106" s="13" t="n">
        <v>49.8</v>
      </c>
      <c r="I106" s="13" t="n">
        <v>20.2</v>
      </c>
      <c r="J106" s="13" t="n">
        <v>17</v>
      </c>
      <c r="K106" s="13" t="n">
        <v>23.4</v>
      </c>
      <c r="L106" s="13" t="n">
        <v>6</v>
      </c>
      <c r="M106" s="13" t="s">
        <v>152</v>
      </c>
      <c r="N106" s="13" t="n">
        <v>7.8</v>
      </c>
      <c r="O106" s="13" t="n">
        <v>387000</v>
      </c>
      <c r="P106" s="13" t="n">
        <v>800</v>
      </c>
    </row>
    <row r="107" customFormat="false" ht="15.5" hidden="false" customHeight="false" outlineLevel="0" collapsed="false">
      <c r="A107" s="4" t="s">
        <v>580</v>
      </c>
      <c r="B107" s="13" t="s">
        <v>606</v>
      </c>
      <c r="C107" s="13" t="n">
        <v>7.5</v>
      </c>
      <c r="D107" s="13" t="s">
        <v>340</v>
      </c>
      <c r="E107" s="13" t="n">
        <v>9.6</v>
      </c>
      <c r="F107" s="13" t="n">
        <v>44.4</v>
      </c>
      <c r="G107" s="13" t="s">
        <v>1048</v>
      </c>
      <c r="H107" s="13" t="n">
        <v>48</v>
      </c>
      <c r="I107" s="13" t="n">
        <v>22.1</v>
      </c>
      <c r="J107" s="13" t="n">
        <v>19</v>
      </c>
      <c r="K107" s="13" t="n">
        <v>25.2</v>
      </c>
      <c r="L107" s="13" t="n">
        <v>7.9</v>
      </c>
      <c r="M107" s="13" t="s">
        <v>209</v>
      </c>
      <c r="N107" s="13" t="n">
        <v>9.7</v>
      </c>
      <c r="O107" s="13" t="n">
        <v>333000</v>
      </c>
      <c r="P107" s="13" t="n">
        <v>900</v>
      </c>
    </row>
    <row r="108" customFormat="false" ht="15.5" hidden="false" customHeight="false" outlineLevel="0" collapsed="false">
      <c r="A108" s="4" t="s">
        <v>580</v>
      </c>
      <c r="B108" s="13" t="s">
        <v>608</v>
      </c>
      <c r="C108" s="13" t="n">
        <v>4.4</v>
      </c>
      <c r="D108" s="13" t="s">
        <v>163</v>
      </c>
      <c r="E108" s="13" t="n">
        <v>5.8</v>
      </c>
      <c r="F108" s="13" t="n">
        <v>42.5</v>
      </c>
      <c r="G108" s="13" t="s">
        <v>492</v>
      </c>
      <c r="H108" s="13" t="n">
        <v>46.3</v>
      </c>
      <c r="I108" s="13" t="n">
        <v>26</v>
      </c>
      <c r="J108" s="13" t="n">
        <v>22.6</v>
      </c>
      <c r="K108" s="13" t="n">
        <v>29.4</v>
      </c>
      <c r="L108" s="13" t="n">
        <v>10.9</v>
      </c>
      <c r="M108" s="13" t="s">
        <v>369</v>
      </c>
      <c r="N108" s="13" t="n">
        <v>13.4</v>
      </c>
      <c r="O108" s="13" t="n">
        <v>346000</v>
      </c>
      <c r="P108" s="13" t="n">
        <v>900</v>
      </c>
    </row>
    <row r="109" customFormat="false" ht="15.5" hidden="false" customHeight="false" outlineLevel="0" collapsed="false">
      <c r="A109" s="4" t="s">
        <v>580</v>
      </c>
      <c r="B109" s="13" t="s">
        <v>611</v>
      </c>
      <c r="C109" s="13" t="n">
        <v>5.4</v>
      </c>
      <c r="D109" s="13" t="s">
        <v>306</v>
      </c>
      <c r="E109" s="13" t="n">
        <v>6.9</v>
      </c>
      <c r="F109" s="13" t="n">
        <v>36.8</v>
      </c>
      <c r="G109" s="13" t="s">
        <v>236</v>
      </c>
      <c r="H109" s="13" t="n">
        <v>40</v>
      </c>
      <c r="I109" s="13" t="n">
        <v>29.6</v>
      </c>
      <c r="J109" s="13" t="n">
        <v>26.5</v>
      </c>
      <c r="K109" s="13" t="n">
        <v>32.7</v>
      </c>
      <c r="L109" s="13" t="n">
        <v>13.9</v>
      </c>
      <c r="M109" s="13" t="s">
        <v>697</v>
      </c>
      <c r="N109" s="13" t="n">
        <v>16.2</v>
      </c>
      <c r="O109" s="13" t="n">
        <v>380000</v>
      </c>
      <c r="P109" s="13" t="n">
        <v>1300</v>
      </c>
    </row>
    <row r="110" customFormat="false" ht="15.5" hidden="false" customHeight="false" outlineLevel="0" collapsed="false">
      <c r="A110" s="4" t="s">
        <v>580</v>
      </c>
      <c r="B110" s="13" t="s">
        <v>614</v>
      </c>
      <c r="C110" s="13" t="n">
        <v>4.6</v>
      </c>
      <c r="D110" s="13" t="s">
        <v>163</v>
      </c>
      <c r="E110" s="13" t="n">
        <v>6.2</v>
      </c>
      <c r="F110" s="13" t="n">
        <v>38.2</v>
      </c>
      <c r="G110" s="13" t="s">
        <v>468</v>
      </c>
      <c r="H110" s="13" t="n">
        <v>41.4</v>
      </c>
      <c r="I110" s="13" t="n">
        <v>28.9</v>
      </c>
      <c r="J110" s="13" t="n">
        <v>26</v>
      </c>
      <c r="K110" s="13" t="n">
        <v>31.8</v>
      </c>
      <c r="L110" s="13" t="n">
        <v>11</v>
      </c>
      <c r="M110" s="13" t="s">
        <v>435</v>
      </c>
      <c r="N110" s="13" t="n">
        <v>13</v>
      </c>
      <c r="O110" s="13" t="n">
        <v>287000</v>
      </c>
      <c r="P110" s="13" t="n">
        <v>1300</v>
      </c>
    </row>
    <row r="111" customFormat="false" ht="15.5" hidden="false" customHeight="false" outlineLevel="0" collapsed="false">
      <c r="A111" s="4" t="s">
        <v>580</v>
      </c>
      <c r="B111" s="13" t="s">
        <v>616</v>
      </c>
      <c r="C111" s="13" t="n">
        <v>7.1</v>
      </c>
      <c r="D111" s="13" t="s">
        <v>446</v>
      </c>
      <c r="E111" s="13" t="n">
        <v>8.8</v>
      </c>
      <c r="F111" s="13" t="n">
        <v>39.1</v>
      </c>
      <c r="G111" s="13" t="s">
        <v>550</v>
      </c>
      <c r="H111" s="13" t="n">
        <v>42.5</v>
      </c>
      <c r="I111" s="13" t="n">
        <v>23.6</v>
      </c>
      <c r="J111" s="13" t="n">
        <v>20.6</v>
      </c>
      <c r="K111" s="13" t="n">
        <v>26.6</v>
      </c>
      <c r="L111" s="13" t="n">
        <v>8.8</v>
      </c>
      <c r="M111" s="13" t="s">
        <v>269</v>
      </c>
      <c r="N111" s="13" t="n">
        <v>10.8</v>
      </c>
      <c r="O111" s="13" t="n">
        <v>212000</v>
      </c>
      <c r="P111" s="13" t="n">
        <v>1000</v>
      </c>
    </row>
    <row r="112" customFormat="false" ht="15.5" hidden="false" customHeight="false" outlineLevel="0" collapsed="false">
      <c r="A112" s="4" t="s">
        <v>618</v>
      </c>
      <c r="B112" s="13" t="s">
        <v>619</v>
      </c>
      <c r="C112" s="13" t="n">
        <v>10.5</v>
      </c>
      <c r="D112" s="13" t="s">
        <v>242</v>
      </c>
      <c r="E112" s="13" t="n">
        <v>13.2</v>
      </c>
      <c r="F112" s="13" t="n">
        <v>46.1</v>
      </c>
      <c r="G112" s="13" t="s">
        <v>396</v>
      </c>
      <c r="H112" s="13" t="n">
        <v>50.3</v>
      </c>
      <c r="I112" s="13" t="n">
        <v>16.1</v>
      </c>
      <c r="J112" s="13" t="n">
        <v>12.9</v>
      </c>
      <c r="K112" s="13" t="n">
        <v>19.2</v>
      </c>
      <c r="L112" s="13" t="n">
        <v>7.3</v>
      </c>
      <c r="M112" s="13" t="s">
        <v>573</v>
      </c>
      <c r="N112" s="13" t="n">
        <v>9.5</v>
      </c>
      <c r="O112" s="13" t="n">
        <v>468000</v>
      </c>
      <c r="P112" s="13" t="n">
        <v>800</v>
      </c>
    </row>
    <row r="113" customFormat="false" ht="15.5" hidden="false" customHeight="false" outlineLevel="0" collapsed="false">
      <c r="A113" s="4" t="s">
        <v>618</v>
      </c>
      <c r="B113" s="13" t="s">
        <v>623</v>
      </c>
      <c r="C113" s="13" t="n">
        <v>8.9</v>
      </c>
      <c r="D113" s="13" t="s">
        <v>375</v>
      </c>
      <c r="E113" s="13" t="n">
        <v>10.5</v>
      </c>
      <c r="F113" s="13" t="n">
        <v>45.6</v>
      </c>
      <c r="G113" s="13" t="s">
        <v>444</v>
      </c>
      <c r="H113" s="13" t="n">
        <v>48.3</v>
      </c>
      <c r="I113" s="13" t="n">
        <v>19.3</v>
      </c>
      <c r="J113" s="13" t="n">
        <v>17.2</v>
      </c>
      <c r="K113" s="13" t="n">
        <v>21.5</v>
      </c>
      <c r="L113" s="13" t="n">
        <v>6.2</v>
      </c>
      <c r="M113" s="13" t="s">
        <v>261</v>
      </c>
      <c r="N113" s="13" t="n">
        <v>7.5</v>
      </c>
      <c r="O113" s="13" t="n">
        <v>809000</v>
      </c>
      <c r="P113" s="13" t="n">
        <v>1900</v>
      </c>
    </row>
    <row r="114" customFormat="false" ht="15.5" hidden="false" customHeight="false" outlineLevel="0" collapsed="false">
      <c r="A114" s="4" t="s">
        <v>618</v>
      </c>
      <c r="B114" s="13" t="s">
        <v>624</v>
      </c>
      <c r="C114" s="13" t="n">
        <v>7.1</v>
      </c>
      <c r="D114" s="13" t="s">
        <v>318</v>
      </c>
      <c r="E114" s="13" t="n">
        <v>8.4</v>
      </c>
      <c r="F114" s="13" t="n">
        <v>44</v>
      </c>
      <c r="G114" s="13" t="s">
        <v>381</v>
      </c>
      <c r="H114" s="13" t="n">
        <v>46.5</v>
      </c>
      <c r="I114" s="13" t="n">
        <v>21.7</v>
      </c>
      <c r="J114" s="13" t="n">
        <v>19.7</v>
      </c>
      <c r="K114" s="13" t="n">
        <v>23.8</v>
      </c>
      <c r="L114" s="13" t="n">
        <v>7.6</v>
      </c>
      <c r="M114" s="13" t="s">
        <v>168</v>
      </c>
      <c r="N114" s="13" t="n">
        <v>8.8</v>
      </c>
      <c r="O114" s="13" t="n">
        <v>685000</v>
      </c>
      <c r="P114" s="13" t="n">
        <v>2100</v>
      </c>
    </row>
    <row r="115" customFormat="false" ht="15.5" hidden="false" customHeight="false" outlineLevel="0" collapsed="false">
      <c r="A115" s="4" t="s">
        <v>618</v>
      </c>
      <c r="B115" s="13" t="s">
        <v>626</v>
      </c>
      <c r="C115" s="13" t="n">
        <v>4.8</v>
      </c>
      <c r="D115" s="13" t="s">
        <v>233</v>
      </c>
      <c r="E115" s="13" t="n">
        <v>5.9</v>
      </c>
      <c r="F115" s="13" t="n">
        <v>44.1</v>
      </c>
      <c r="G115" s="13" t="s">
        <v>533</v>
      </c>
      <c r="H115" s="13" t="n">
        <v>46.7</v>
      </c>
      <c r="I115" s="13" t="n">
        <v>24.8</v>
      </c>
      <c r="J115" s="13" t="n">
        <v>22.5</v>
      </c>
      <c r="K115" s="13" t="n">
        <v>27.1</v>
      </c>
      <c r="L115" s="13" t="n">
        <v>10.3</v>
      </c>
      <c r="M115" s="13" t="s">
        <v>649</v>
      </c>
      <c r="N115" s="13" t="n">
        <v>11.9</v>
      </c>
      <c r="O115" s="13" t="n">
        <v>715000</v>
      </c>
      <c r="P115" s="13" t="n">
        <v>2000</v>
      </c>
    </row>
    <row r="116" customFormat="false" ht="15.5" hidden="false" customHeight="false" outlineLevel="0" collapsed="false">
      <c r="A116" s="4" t="s">
        <v>618</v>
      </c>
      <c r="B116" s="13" t="s">
        <v>628</v>
      </c>
      <c r="C116" s="13" t="n">
        <v>5.5</v>
      </c>
      <c r="D116" s="13" t="s">
        <v>275</v>
      </c>
      <c r="E116" s="13" t="n">
        <v>6.5</v>
      </c>
      <c r="F116" s="13" t="n">
        <v>38.6</v>
      </c>
      <c r="G116" s="13" t="s">
        <v>1019</v>
      </c>
      <c r="H116" s="13" t="n">
        <v>40.8</v>
      </c>
      <c r="I116" s="13" t="n">
        <v>26.4</v>
      </c>
      <c r="J116" s="13" t="n">
        <v>24.4</v>
      </c>
      <c r="K116" s="13" t="n">
        <v>28.4</v>
      </c>
      <c r="L116" s="13" t="n">
        <v>11.9</v>
      </c>
      <c r="M116" s="13" t="s">
        <v>598</v>
      </c>
      <c r="N116" s="13" t="n">
        <v>13.3</v>
      </c>
      <c r="O116" s="13" t="n">
        <v>782000</v>
      </c>
      <c r="P116" s="13" t="n">
        <v>2700</v>
      </c>
    </row>
    <row r="117" customFormat="false" ht="15.5" hidden="false" customHeight="false" outlineLevel="0" collapsed="false">
      <c r="A117" s="4" t="s">
        <v>618</v>
      </c>
      <c r="B117" s="13" t="s">
        <v>630</v>
      </c>
      <c r="C117" s="13" t="n">
        <v>5.1</v>
      </c>
      <c r="D117" s="13" t="s">
        <v>152</v>
      </c>
      <c r="E117" s="13" t="n">
        <v>6.1</v>
      </c>
      <c r="F117" s="13" t="n">
        <v>39.1</v>
      </c>
      <c r="G117" s="13" t="s">
        <v>265</v>
      </c>
      <c r="H117" s="13" t="n">
        <v>41.2</v>
      </c>
      <c r="I117" s="13" t="n">
        <v>26.6</v>
      </c>
      <c r="J117" s="13" t="n">
        <v>24.7</v>
      </c>
      <c r="K117" s="13" t="n">
        <v>28.5</v>
      </c>
      <c r="L117" s="13" t="n">
        <v>10.5</v>
      </c>
      <c r="M117" s="13" t="s">
        <v>543</v>
      </c>
      <c r="N117" s="13" t="n">
        <v>11.9</v>
      </c>
      <c r="O117" s="13" t="n">
        <v>599000</v>
      </c>
      <c r="P117" s="13" t="n">
        <v>2800</v>
      </c>
    </row>
    <row r="118" customFormat="false" ht="15.5" hidden="false" customHeight="false" outlineLevel="0" collapsed="false">
      <c r="A118" s="4" t="s">
        <v>618</v>
      </c>
      <c r="B118" s="13" t="s">
        <v>633</v>
      </c>
      <c r="C118" s="13" t="n">
        <v>7</v>
      </c>
      <c r="D118" s="13" t="s">
        <v>536</v>
      </c>
      <c r="E118" s="13" t="n">
        <v>8.1</v>
      </c>
      <c r="F118" s="13" t="n">
        <v>39.4</v>
      </c>
      <c r="G118" s="13" t="s">
        <v>366</v>
      </c>
      <c r="H118" s="13" t="n">
        <v>41.6</v>
      </c>
      <c r="I118" s="13" t="n">
        <v>20.1</v>
      </c>
      <c r="J118" s="13" t="n">
        <v>18.3</v>
      </c>
      <c r="K118" s="13" t="n">
        <v>21.9</v>
      </c>
      <c r="L118" s="13" t="n">
        <v>8.7</v>
      </c>
      <c r="M118" s="13" t="s">
        <v>210</v>
      </c>
      <c r="N118" s="13" t="n">
        <v>10.1</v>
      </c>
      <c r="O118" s="13" t="n">
        <v>498000</v>
      </c>
      <c r="P118" s="13" t="n">
        <v>2500</v>
      </c>
    </row>
    <row r="119" customFormat="false" ht="29" hidden="false" customHeight="false" outlineLevel="0" collapsed="false">
      <c r="A119" s="4" t="s">
        <v>637</v>
      </c>
      <c r="B119" s="13" t="s">
        <v>638</v>
      </c>
      <c r="C119" s="13" t="n">
        <v>7.8</v>
      </c>
      <c r="D119" s="13" t="s">
        <v>160</v>
      </c>
      <c r="E119" s="13" t="n">
        <v>8.8</v>
      </c>
      <c r="F119" s="13" t="n">
        <v>43.1</v>
      </c>
      <c r="G119" s="13" t="s">
        <v>604</v>
      </c>
      <c r="H119" s="13" t="n">
        <v>45</v>
      </c>
      <c r="I119" s="13" t="n">
        <v>20.7</v>
      </c>
      <c r="J119" s="13" t="n">
        <v>19.3</v>
      </c>
      <c r="K119" s="13" t="n">
        <v>22.2</v>
      </c>
      <c r="L119" s="13" t="n">
        <v>8.7</v>
      </c>
      <c r="M119" s="13" t="s">
        <v>242</v>
      </c>
      <c r="N119" s="13" t="n">
        <v>9.7</v>
      </c>
      <c r="O119" s="13" t="n">
        <v>1656000</v>
      </c>
      <c r="P119" s="13" t="n">
        <v>4700</v>
      </c>
    </row>
    <row r="120" customFormat="false" ht="29" hidden="false" customHeight="false" outlineLevel="0" collapsed="false">
      <c r="A120" s="4" t="s">
        <v>637</v>
      </c>
      <c r="B120" s="13" t="s">
        <v>643</v>
      </c>
      <c r="C120" s="13" t="n">
        <v>6.2</v>
      </c>
      <c r="D120" s="13" t="s">
        <v>340</v>
      </c>
      <c r="E120" s="13" t="n">
        <v>7</v>
      </c>
      <c r="F120" s="13" t="n">
        <v>42.3</v>
      </c>
      <c r="G120" s="13" t="s">
        <v>310</v>
      </c>
      <c r="H120" s="13" t="n">
        <v>43.8</v>
      </c>
      <c r="I120" s="13" t="n">
        <v>23.8</v>
      </c>
      <c r="J120" s="13" t="n">
        <v>22.6</v>
      </c>
      <c r="K120" s="13" t="n">
        <v>25.1</v>
      </c>
      <c r="L120" s="13" t="n">
        <v>9.3</v>
      </c>
      <c r="M120" s="13" t="s">
        <v>369</v>
      </c>
      <c r="N120" s="13" t="n">
        <v>10.2</v>
      </c>
      <c r="O120" s="13" t="n">
        <v>2156000</v>
      </c>
      <c r="P120" s="13" t="n">
        <v>6100</v>
      </c>
    </row>
    <row r="121" customFormat="false" ht="15.5" hidden="false" customHeight="false" outlineLevel="0" collapsed="false">
      <c r="A121" s="4" t="s">
        <v>637</v>
      </c>
      <c r="B121" s="13" t="s">
        <v>645</v>
      </c>
      <c r="C121" s="13" t="n">
        <v>6.2</v>
      </c>
      <c r="D121" s="13" t="s">
        <v>317</v>
      </c>
      <c r="E121" s="13" t="n">
        <v>8.6</v>
      </c>
      <c r="F121" s="13" t="n">
        <v>45.9</v>
      </c>
      <c r="G121" s="13" t="s">
        <v>561</v>
      </c>
      <c r="H121" s="13" t="n">
        <v>52</v>
      </c>
      <c r="I121" s="13" t="n">
        <v>24.8</v>
      </c>
      <c r="J121" s="13" t="n">
        <v>19.6</v>
      </c>
      <c r="K121" s="13" t="n">
        <v>29.9</v>
      </c>
      <c r="L121" s="13" t="n">
        <v>8.3</v>
      </c>
      <c r="M121" s="13" t="s">
        <v>573</v>
      </c>
      <c r="N121" s="13" t="n">
        <v>11.5</v>
      </c>
      <c r="O121" s="13" t="n">
        <v>89000</v>
      </c>
      <c r="P121" s="13" t="n">
        <v>400</v>
      </c>
    </row>
    <row r="122" customFormat="false" ht="29" hidden="false" customHeight="false" outlineLevel="0" collapsed="false">
      <c r="A122" s="4" t="s">
        <v>637</v>
      </c>
      <c r="B122" s="13" t="s">
        <v>647</v>
      </c>
      <c r="C122" s="13" t="n">
        <v>6</v>
      </c>
      <c r="D122" s="13" t="s">
        <v>248</v>
      </c>
      <c r="E122" s="13" t="n">
        <v>7.3</v>
      </c>
      <c r="F122" s="13" t="n">
        <v>41.4</v>
      </c>
      <c r="G122" s="13" t="s">
        <v>312</v>
      </c>
      <c r="H122" s="13" t="n">
        <v>44.4</v>
      </c>
      <c r="I122" s="13" t="n">
        <v>24.7</v>
      </c>
      <c r="J122" s="13" t="n">
        <v>22.2</v>
      </c>
      <c r="K122" s="13" t="n">
        <v>27.2</v>
      </c>
      <c r="L122" s="13" t="n">
        <v>10.7</v>
      </c>
      <c r="M122" s="13" t="s">
        <v>284</v>
      </c>
      <c r="N122" s="13" t="n">
        <v>12.5</v>
      </c>
      <c r="O122" s="13" t="n">
        <v>343000</v>
      </c>
      <c r="P122" s="13" t="n">
        <v>1600</v>
      </c>
    </row>
    <row r="123" customFormat="false" ht="29" hidden="false" customHeight="false" outlineLevel="0" collapsed="false">
      <c r="A123" s="4" t="s">
        <v>637</v>
      </c>
      <c r="B123" s="13" t="s">
        <v>650</v>
      </c>
      <c r="C123" s="13" t="n">
        <v>7.2</v>
      </c>
      <c r="D123" s="13" t="s">
        <v>318</v>
      </c>
      <c r="E123" s="13" t="n">
        <v>8.6</v>
      </c>
      <c r="F123" s="13" t="n">
        <v>39.6</v>
      </c>
      <c r="G123" s="13" t="s">
        <v>187</v>
      </c>
      <c r="H123" s="13" t="n">
        <v>42.2</v>
      </c>
      <c r="I123" s="13" t="n">
        <v>19.2</v>
      </c>
      <c r="J123" s="13" t="n">
        <v>17.1</v>
      </c>
      <c r="K123" s="13" t="n">
        <v>21.2</v>
      </c>
      <c r="L123" s="13" t="n">
        <v>6.8</v>
      </c>
      <c r="M123" s="13" t="s">
        <v>340</v>
      </c>
      <c r="N123" s="13" t="n">
        <v>8.1</v>
      </c>
      <c r="O123" s="13" t="n">
        <v>313000</v>
      </c>
      <c r="P123" s="13" t="n">
        <v>1900</v>
      </c>
    </row>
    <row r="124" customFormat="false" ht="29" hidden="false" customHeight="false" outlineLevel="0" collapsed="false">
      <c r="A124" s="4" t="s">
        <v>653</v>
      </c>
      <c r="B124" s="13" t="s">
        <v>654</v>
      </c>
      <c r="C124" s="13" t="n">
        <v>5.1</v>
      </c>
      <c r="D124" s="13" t="s">
        <v>152</v>
      </c>
      <c r="E124" s="13" t="n">
        <v>6.2</v>
      </c>
      <c r="F124" s="13" t="n">
        <v>40.3</v>
      </c>
      <c r="G124" s="13" t="s">
        <v>620</v>
      </c>
      <c r="H124" s="13" t="n">
        <v>42.6</v>
      </c>
      <c r="I124" s="13" t="n">
        <v>23</v>
      </c>
      <c r="J124" s="13" t="n">
        <v>21</v>
      </c>
      <c r="K124" s="13" t="n">
        <v>25</v>
      </c>
      <c r="L124" s="13" t="n">
        <v>12.4</v>
      </c>
      <c r="M124" s="13" t="s">
        <v>539</v>
      </c>
      <c r="N124" s="13" t="n">
        <v>13.9</v>
      </c>
      <c r="O124" s="13" t="n">
        <v>837000</v>
      </c>
      <c r="P124" s="13" t="n">
        <v>2700</v>
      </c>
    </row>
    <row r="125" customFormat="false" ht="29" hidden="false" customHeight="false" outlineLevel="0" collapsed="false">
      <c r="A125" s="4" t="s">
        <v>653</v>
      </c>
      <c r="B125" s="13" t="s">
        <v>658</v>
      </c>
      <c r="C125" s="13" t="n">
        <v>7.1</v>
      </c>
      <c r="D125" s="13" t="s">
        <v>135</v>
      </c>
      <c r="E125" s="13" t="n">
        <v>8.5</v>
      </c>
      <c r="F125" s="13" t="n">
        <v>42.2</v>
      </c>
      <c r="G125" s="13" t="s">
        <v>641</v>
      </c>
      <c r="H125" s="13" t="n">
        <v>44.9</v>
      </c>
      <c r="I125" s="13" t="n">
        <v>21.7</v>
      </c>
      <c r="J125" s="13" t="n">
        <v>19.5</v>
      </c>
      <c r="K125" s="13" t="n">
        <v>23.9</v>
      </c>
      <c r="L125" s="13" t="n">
        <v>9.5</v>
      </c>
      <c r="M125" s="13" t="s">
        <v>595</v>
      </c>
      <c r="N125" s="13" t="n">
        <v>11</v>
      </c>
      <c r="O125" s="13" t="n">
        <v>750000</v>
      </c>
      <c r="P125" s="13" t="n">
        <v>2200</v>
      </c>
    </row>
    <row r="126" customFormat="false" ht="29" hidden="false" customHeight="false" outlineLevel="0" collapsed="false">
      <c r="A126" s="4" t="s">
        <v>653</v>
      </c>
      <c r="B126" s="13" t="s">
        <v>659</v>
      </c>
      <c r="C126" s="13" t="n">
        <v>7.4</v>
      </c>
      <c r="D126" s="13" t="s">
        <v>135</v>
      </c>
      <c r="E126" s="13" t="n">
        <v>9.1</v>
      </c>
      <c r="F126" s="13" t="n">
        <v>43</v>
      </c>
      <c r="G126" s="13" t="s">
        <v>548</v>
      </c>
      <c r="H126" s="13" t="n">
        <v>45.9</v>
      </c>
      <c r="I126" s="13" t="n">
        <v>26.4</v>
      </c>
      <c r="J126" s="13" t="n">
        <v>23.9</v>
      </c>
      <c r="K126" s="13" t="n">
        <v>29</v>
      </c>
      <c r="L126" s="13" t="n">
        <v>9.6</v>
      </c>
      <c r="M126" s="13" t="s">
        <v>595</v>
      </c>
      <c r="N126" s="13" t="n">
        <v>11.4</v>
      </c>
      <c r="O126" s="13" t="n">
        <v>566000</v>
      </c>
      <c r="P126" s="13" t="n">
        <v>1700</v>
      </c>
    </row>
    <row r="127" customFormat="false" ht="29" hidden="false" customHeight="false" outlineLevel="0" collapsed="false">
      <c r="A127" s="4" t="s">
        <v>653</v>
      </c>
      <c r="B127" s="13" t="s">
        <v>660</v>
      </c>
      <c r="C127" s="13" t="n">
        <v>6.7</v>
      </c>
      <c r="D127" s="13" t="s">
        <v>536</v>
      </c>
      <c r="E127" s="13" t="n">
        <v>7.6</v>
      </c>
      <c r="F127" s="13" t="n">
        <v>45</v>
      </c>
      <c r="G127" s="13" t="s">
        <v>514</v>
      </c>
      <c r="H127" s="13" t="n">
        <v>46.7</v>
      </c>
      <c r="I127" s="13" t="n">
        <v>22.7</v>
      </c>
      <c r="J127" s="13" t="n">
        <v>21.3</v>
      </c>
      <c r="K127" s="13" t="n">
        <v>24.1</v>
      </c>
      <c r="L127" s="13" t="n">
        <v>6.5</v>
      </c>
      <c r="M127" s="13" t="s">
        <v>135</v>
      </c>
      <c r="N127" s="13" t="n">
        <v>7.3</v>
      </c>
      <c r="O127" s="13" t="n">
        <v>1669000</v>
      </c>
      <c r="P127" s="13" t="n">
        <v>5100</v>
      </c>
    </row>
    <row r="128" customFormat="false" ht="15.5" hidden="false" customHeight="false" outlineLevel="0" collapsed="false">
      <c r="A128" s="4" t="s">
        <v>653</v>
      </c>
      <c r="B128" s="13" t="s">
        <v>663</v>
      </c>
      <c r="C128" s="13" t="n">
        <v>5.4</v>
      </c>
      <c r="D128" s="13" t="s">
        <v>192</v>
      </c>
      <c r="E128" s="13" t="n">
        <v>7.2</v>
      </c>
      <c r="F128" s="13" t="n">
        <v>47.7</v>
      </c>
      <c r="G128" s="13" t="s">
        <v>511</v>
      </c>
      <c r="H128" s="13" t="n">
        <v>51.6</v>
      </c>
      <c r="I128" s="13" t="n">
        <v>16.9</v>
      </c>
      <c r="J128" s="13" t="n">
        <v>14.1</v>
      </c>
      <c r="K128" s="13" t="n">
        <v>19.7</v>
      </c>
      <c r="L128" s="13" t="n">
        <v>7.5</v>
      </c>
      <c r="M128" s="13" t="s">
        <v>412</v>
      </c>
      <c r="N128" s="13" t="n">
        <v>9.7</v>
      </c>
      <c r="O128" s="13" t="n">
        <v>202000</v>
      </c>
      <c r="P128" s="13" t="n">
        <v>900</v>
      </c>
    </row>
    <row r="129" customFormat="false" ht="15.5" hidden="false" customHeight="false" outlineLevel="0" collapsed="false">
      <c r="A129" s="4" t="s">
        <v>653</v>
      </c>
      <c r="B129" s="13" t="s">
        <v>664</v>
      </c>
      <c r="C129" s="13" t="n">
        <v>9.1</v>
      </c>
      <c r="D129" s="13" t="s">
        <v>170</v>
      </c>
      <c r="E129" s="13" t="n">
        <v>10.9</v>
      </c>
      <c r="F129" s="13" t="n">
        <v>35.3</v>
      </c>
      <c r="G129" s="13" t="s">
        <v>517</v>
      </c>
      <c r="H129" s="13" t="n">
        <v>37.9</v>
      </c>
      <c r="I129" s="13" t="n">
        <v>20.4</v>
      </c>
      <c r="J129" s="13" t="n">
        <v>18.2</v>
      </c>
      <c r="K129" s="13" t="n">
        <v>22.5</v>
      </c>
      <c r="L129" s="13" t="n">
        <v>11.1</v>
      </c>
      <c r="M129" s="13" t="s">
        <v>225</v>
      </c>
      <c r="N129" s="13" t="n">
        <v>12.7</v>
      </c>
      <c r="O129" s="13" t="n">
        <v>505000</v>
      </c>
      <c r="P129" s="13" t="n">
        <v>2100</v>
      </c>
    </row>
    <row r="130" customFormat="false" ht="15.5" hidden="false" customHeight="false" outlineLevel="0" collapsed="false">
      <c r="A130" s="4" t="s">
        <v>665</v>
      </c>
      <c r="B130" s="13" t="s">
        <v>666</v>
      </c>
      <c r="C130" s="13" t="n">
        <v>6.1</v>
      </c>
      <c r="D130" s="13" t="s">
        <v>305</v>
      </c>
      <c r="E130" s="13" t="n">
        <v>6.8</v>
      </c>
      <c r="F130" s="13" t="n">
        <v>39.7</v>
      </c>
      <c r="G130" s="13" t="s">
        <v>157</v>
      </c>
      <c r="H130" s="13" t="n">
        <v>41.2</v>
      </c>
      <c r="I130" s="13" t="n">
        <v>22.4</v>
      </c>
      <c r="J130" s="13" t="n">
        <v>21.2</v>
      </c>
      <c r="K130" s="13" t="n">
        <v>23.6</v>
      </c>
      <c r="L130" s="13" t="n">
        <v>10.7</v>
      </c>
      <c r="M130" s="13" t="s">
        <v>476</v>
      </c>
      <c r="N130" s="13" t="n">
        <v>11.6</v>
      </c>
      <c r="O130" s="13" t="n">
        <v>1805000</v>
      </c>
      <c r="P130" s="13" t="n">
        <v>7200</v>
      </c>
    </row>
    <row r="131" customFormat="false" ht="15.5" hidden="false" customHeight="false" outlineLevel="0" collapsed="false">
      <c r="A131" s="4" t="s">
        <v>665</v>
      </c>
      <c r="B131" s="13" t="s">
        <v>668</v>
      </c>
      <c r="C131" s="13" t="n">
        <v>7.3</v>
      </c>
      <c r="D131" s="13" t="s">
        <v>136</v>
      </c>
      <c r="E131" s="13" t="n">
        <v>8</v>
      </c>
      <c r="F131" s="13" t="n">
        <v>44.1</v>
      </c>
      <c r="G131" s="13" t="s">
        <v>1037</v>
      </c>
      <c r="H131" s="13" t="n">
        <v>45.5</v>
      </c>
      <c r="I131" s="13" t="n">
        <v>22.7</v>
      </c>
      <c r="J131" s="13" t="n">
        <v>21.5</v>
      </c>
      <c r="K131" s="13" t="n">
        <v>23.9</v>
      </c>
      <c r="L131" s="13" t="n">
        <v>7.8</v>
      </c>
      <c r="M131" s="13" t="s">
        <v>470</v>
      </c>
      <c r="N131" s="13" t="n">
        <v>8.5</v>
      </c>
      <c r="O131" s="13" t="n">
        <v>2690000</v>
      </c>
      <c r="P131" s="13" t="n">
        <v>7300</v>
      </c>
    </row>
    <row r="132" customFormat="false" ht="15.5" hidden="false" customHeight="false" outlineLevel="0" collapsed="false">
      <c r="A132" s="4" t="s">
        <v>665</v>
      </c>
      <c r="B132" s="13" t="s">
        <v>670</v>
      </c>
      <c r="C132" s="13" t="n">
        <v>10.5</v>
      </c>
      <c r="D132" s="13" t="s">
        <v>190</v>
      </c>
      <c r="E132" s="13" t="n">
        <v>18.1</v>
      </c>
      <c r="F132" s="13" t="n">
        <v>47.8</v>
      </c>
      <c r="G132" s="13" t="s">
        <v>421</v>
      </c>
      <c r="H132" s="13" t="n">
        <v>58.1</v>
      </c>
      <c r="I132" s="13" t="n">
        <v>13.6</v>
      </c>
      <c r="J132" s="13" t="n">
        <v>7.2</v>
      </c>
      <c r="K132" s="13" t="n">
        <v>19.9</v>
      </c>
      <c r="L132" s="13" t="n">
        <v>9.6</v>
      </c>
      <c r="M132" s="13" t="s">
        <v>232</v>
      </c>
      <c r="N132" s="13" t="n">
        <v>14.6</v>
      </c>
      <c r="O132" s="13" t="n">
        <v>61000</v>
      </c>
      <c r="P132" s="13" t="n">
        <v>200</v>
      </c>
    </row>
    <row r="133" customFormat="false" ht="29" hidden="false" customHeight="false" outlineLevel="0" collapsed="false">
      <c r="A133" s="4" t="s">
        <v>671</v>
      </c>
      <c r="B133" s="13" t="s">
        <v>672</v>
      </c>
      <c r="C133" s="13" t="n">
        <v>6.8</v>
      </c>
      <c r="D133" s="13" t="s">
        <v>202</v>
      </c>
      <c r="E133" s="13" t="n">
        <v>7.4</v>
      </c>
      <c r="F133" s="13" t="n">
        <v>42.5</v>
      </c>
      <c r="G133" s="13" t="s">
        <v>166</v>
      </c>
      <c r="H133" s="13" t="n">
        <v>43.5</v>
      </c>
      <c r="I133" s="13" t="n">
        <v>22.4</v>
      </c>
      <c r="J133" s="13" t="n">
        <v>21.6</v>
      </c>
      <c r="K133" s="13" t="n">
        <v>23.3</v>
      </c>
      <c r="L133" s="13" t="n">
        <v>8.9</v>
      </c>
      <c r="M133" s="13" t="s">
        <v>383</v>
      </c>
      <c r="N133" s="13" t="n">
        <v>9.5</v>
      </c>
      <c r="O133" s="13" t="n">
        <v>4387000</v>
      </c>
      <c r="P133" s="13" t="n">
        <v>14100</v>
      </c>
    </row>
    <row r="134" customFormat="false" ht="29" hidden="false" customHeight="false" outlineLevel="0" collapsed="false">
      <c r="A134" s="4" t="s">
        <v>671</v>
      </c>
      <c r="B134" s="13" t="s">
        <v>673</v>
      </c>
      <c r="C134" s="13" t="n">
        <v>7.8</v>
      </c>
      <c r="D134" s="13" t="s">
        <v>201</v>
      </c>
      <c r="E134" s="13" t="n">
        <v>10.6</v>
      </c>
      <c r="F134" s="13" t="n">
        <v>42.1</v>
      </c>
      <c r="G134" s="13" t="s">
        <v>391</v>
      </c>
      <c r="H134" s="13" t="n">
        <v>47</v>
      </c>
      <c r="I134" s="13" t="n">
        <v>23.1</v>
      </c>
      <c r="J134" s="13" t="n">
        <v>19.2</v>
      </c>
      <c r="K134" s="13" t="n">
        <v>27</v>
      </c>
      <c r="L134" s="13" t="n">
        <v>11.3</v>
      </c>
      <c r="M134" s="13" t="s">
        <v>416</v>
      </c>
      <c r="N134" s="13" t="n">
        <v>14.5</v>
      </c>
      <c r="O134" s="13" t="n">
        <v>168000</v>
      </c>
      <c r="P134" s="13" t="n">
        <v>600</v>
      </c>
    </row>
    <row r="135" customFormat="false" ht="29" hidden="false" customHeight="false" outlineLevel="0" collapsed="false">
      <c r="A135" s="4" t="s">
        <v>674</v>
      </c>
      <c r="B135" s="13" t="s">
        <v>675</v>
      </c>
      <c r="C135" s="13" t="n">
        <v>7.2</v>
      </c>
      <c r="D135" s="13" t="s">
        <v>136</v>
      </c>
      <c r="E135" s="13" t="n">
        <v>7.8</v>
      </c>
      <c r="F135" s="13" t="n">
        <v>44.1</v>
      </c>
      <c r="G135" s="13" t="s">
        <v>444</v>
      </c>
      <c r="H135" s="13" t="n">
        <v>45.3</v>
      </c>
      <c r="I135" s="13" t="n">
        <v>21.8</v>
      </c>
      <c r="J135" s="13" t="n">
        <v>20.8</v>
      </c>
      <c r="K135" s="13" t="n">
        <v>22.8</v>
      </c>
      <c r="L135" s="13" t="n">
        <v>7.7</v>
      </c>
      <c r="M135" s="13" t="s">
        <v>470</v>
      </c>
      <c r="N135" s="13" t="n">
        <v>8.3</v>
      </c>
      <c r="O135" s="13" t="n">
        <v>3379000</v>
      </c>
      <c r="P135" s="13" t="n">
        <v>10100</v>
      </c>
    </row>
    <row r="136" customFormat="false" ht="29" hidden="false" customHeight="false" outlineLevel="0" collapsed="false">
      <c r="A136" s="4" t="s">
        <v>674</v>
      </c>
      <c r="B136" s="13" t="s">
        <v>677</v>
      </c>
      <c r="C136" s="13" t="n">
        <v>5.9</v>
      </c>
      <c r="D136" s="13" t="s">
        <v>573</v>
      </c>
      <c r="E136" s="13" t="n">
        <v>6.8</v>
      </c>
      <c r="F136" s="13" t="n">
        <v>37.7</v>
      </c>
      <c r="G136" s="13" t="s">
        <v>589</v>
      </c>
      <c r="H136" s="13" t="n">
        <v>39.5</v>
      </c>
      <c r="I136" s="13" t="n">
        <v>24.4</v>
      </c>
      <c r="J136" s="13" t="n">
        <v>22.9</v>
      </c>
      <c r="K136" s="13" t="n">
        <v>26</v>
      </c>
      <c r="L136" s="13" t="n">
        <v>12.7</v>
      </c>
      <c r="M136" s="13" t="s">
        <v>634</v>
      </c>
      <c r="N136" s="13" t="n">
        <v>13.9</v>
      </c>
      <c r="O136" s="13" t="n">
        <v>1177000</v>
      </c>
      <c r="P136" s="13" t="n">
        <v>4600</v>
      </c>
    </row>
    <row r="137" customFormat="false" ht="15.5" hidden="false" customHeight="false" outlineLevel="0" collapsed="false">
      <c r="A137" s="4" t="s">
        <v>680</v>
      </c>
      <c r="B137" s="13" t="s">
        <v>681</v>
      </c>
      <c r="C137" s="13" t="n">
        <v>6.9</v>
      </c>
      <c r="D137" s="13" t="s">
        <v>202</v>
      </c>
      <c r="E137" s="13" t="n">
        <v>7.5</v>
      </c>
      <c r="F137" s="13" t="n">
        <v>42.9</v>
      </c>
      <c r="G137" s="13" t="s">
        <v>396</v>
      </c>
      <c r="H137" s="13" t="n">
        <v>43.9</v>
      </c>
      <c r="I137" s="13" t="n">
        <v>22.3</v>
      </c>
      <c r="J137" s="13" t="n">
        <v>21.4</v>
      </c>
      <c r="K137" s="13" t="n">
        <v>23.2</v>
      </c>
      <c r="L137" s="13" t="n">
        <v>8.4</v>
      </c>
      <c r="M137" s="13" t="s">
        <v>595</v>
      </c>
      <c r="N137" s="13" t="n">
        <v>9</v>
      </c>
      <c r="O137" s="13" t="n">
        <v>3985000</v>
      </c>
      <c r="P137" s="13" t="n">
        <v>12700</v>
      </c>
    </row>
    <row r="138" customFormat="false" ht="15.5" hidden="false" customHeight="false" outlineLevel="0" collapsed="false">
      <c r="A138" s="4" t="s">
        <v>680</v>
      </c>
      <c r="B138" s="13" t="s">
        <v>682</v>
      </c>
      <c r="C138" s="13" t="n">
        <v>6.3</v>
      </c>
      <c r="D138" s="13" t="s">
        <v>261</v>
      </c>
      <c r="E138" s="13" t="n">
        <v>7.7</v>
      </c>
      <c r="F138" s="13" t="n">
        <v>39.5</v>
      </c>
      <c r="G138" s="13" t="s">
        <v>1025</v>
      </c>
      <c r="H138" s="13" t="n">
        <v>42.2</v>
      </c>
      <c r="I138" s="13" t="n">
        <v>23.5</v>
      </c>
      <c r="J138" s="13" t="n">
        <v>21.2</v>
      </c>
      <c r="K138" s="13" t="n">
        <v>25.8</v>
      </c>
      <c r="L138" s="13" t="n">
        <v>12.9</v>
      </c>
      <c r="M138" s="13" t="s">
        <v>591</v>
      </c>
      <c r="N138" s="13" t="n">
        <v>14.8</v>
      </c>
      <c r="O138" s="13" t="n">
        <v>570000</v>
      </c>
      <c r="P138" s="13" t="n">
        <v>2000</v>
      </c>
    </row>
    <row r="139" customFormat="false" ht="15.5" hidden="false" customHeight="false" outlineLevel="0" collapsed="false">
      <c r="A139" s="4" t="s">
        <v>686</v>
      </c>
      <c r="B139" s="13" t="s">
        <v>687</v>
      </c>
      <c r="C139" s="13" t="n">
        <v>6.8</v>
      </c>
      <c r="D139" s="13" t="s">
        <v>241</v>
      </c>
      <c r="E139" s="13" t="n">
        <v>7.4</v>
      </c>
      <c r="F139" s="13" t="n">
        <v>42.7</v>
      </c>
      <c r="G139" s="13" t="s">
        <v>381</v>
      </c>
      <c r="H139" s="13" t="n">
        <v>43.8</v>
      </c>
      <c r="I139" s="13" t="n">
        <v>21.2</v>
      </c>
      <c r="J139" s="13" t="n">
        <v>20.3</v>
      </c>
      <c r="K139" s="13" t="n">
        <v>22.1</v>
      </c>
      <c r="L139" s="13" t="n">
        <v>8.7</v>
      </c>
      <c r="M139" s="13" t="s">
        <v>416</v>
      </c>
      <c r="N139" s="13" t="n">
        <v>9.3</v>
      </c>
      <c r="O139" s="13" t="n">
        <v>3780000</v>
      </c>
      <c r="P139" s="13" t="n">
        <v>12300</v>
      </c>
    </row>
    <row r="140" customFormat="false" ht="15.5" hidden="false" customHeight="false" outlineLevel="0" collapsed="false">
      <c r="A140" s="4" t="s">
        <v>686</v>
      </c>
      <c r="B140" s="13" t="s">
        <v>688</v>
      </c>
      <c r="C140" s="13" t="n">
        <v>6.9</v>
      </c>
      <c r="D140" s="13" t="s">
        <v>340</v>
      </c>
      <c r="E140" s="13" t="n">
        <v>8.3</v>
      </c>
      <c r="F140" s="13" t="n">
        <v>41.1</v>
      </c>
      <c r="G140" s="13" t="s">
        <v>492</v>
      </c>
      <c r="H140" s="13" t="n">
        <v>43.5</v>
      </c>
      <c r="I140" s="13" t="n">
        <v>28.7</v>
      </c>
      <c r="J140" s="13" t="n">
        <v>26.5</v>
      </c>
      <c r="K140" s="13" t="n">
        <v>30.9</v>
      </c>
      <c r="L140" s="13" t="n">
        <v>10.4</v>
      </c>
      <c r="M140" s="13" t="s">
        <v>284</v>
      </c>
      <c r="N140" s="13" t="n">
        <v>11.9</v>
      </c>
      <c r="O140" s="13" t="n">
        <v>776000</v>
      </c>
      <c r="P140" s="13" t="n">
        <v>2400</v>
      </c>
    </row>
    <row r="141" customFormat="false" ht="29" hidden="false" customHeight="false" outlineLevel="0" collapsed="false">
      <c r="A141" s="4" t="s">
        <v>991</v>
      </c>
      <c r="B141" s="13" t="s">
        <v>992</v>
      </c>
      <c r="C141" s="13" t="n">
        <v>7.1</v>
      </c>
      <c r="D141" s="13" t="s">
        <v>248</v>
      </c>
      <c r="E141" s="13" t="n">
        <v>9.3</v>
      </c>
      <c r="F141" s="13" t="n">
        <v>33.6</v>
      </c>
      <c r="G141" s="13" t="s">
        <v>876</v>
      </c>
      <c r="H141" s="13" t="n">
        <v>37.5</v>
      </c>
      <c r="I141" s="13" t="n">
        <v>17.9</v>
      </c>
      <c r="J141" s="13" t="n">
        <v>14.6</v>
      </c>
      <c r="K141" s="13" t="n">
        <v>21.2</v>
      </c>
      <c r="L141" s="13" t="n">
        <v>12.4</v>
      </c>
      <c r="M141" s="13" t="s">
        <v>632</v>
      </c>
      <c r="N141" s="13" t="n">
        <v>15.1</v>
      </c>
      <c r="O141" s="13" t="n">
        <v>149000</v>
      </c>
      <c r="P141" s="13" t="n">
        <v>800</v>
      </c>
    </row>
    <row r="142" customFormat="false" ht="15.5" hidden="false" customHeight="false" outlineLevel="0" collapsed="false">
      <c r="A142" s="4" t="s">
        <v>991</v>
      </c>
      <c r="B142" s="13" t="s">
        <v>993</v>
      </c>
      <c r="C142" s="13" t="n">
        <v>8</v>
      </c>
      <c r="D142" s="13" t="s">
        <v>340</v>
      </c>
      <c r="E142" s="13" t="n">
        <v>10.5</v>
      </c>
      <c r="F142" s="13" t="n">
        <v>45</v>
      </c>
      <c r="G142" s="13" t="s">
        <v>166</v>
      </c>
      <c r="H142" s="13" t="n">
        <v>48.6</v>
      </c>
      <c r="I142" s="13" t="n">
        <v>25.5</v>
      </c>
      <c r="J142" s="13" t="n">
        <v>22.5</v>
      </c>
      <c r="K142" s="13" t="n">
        <v>28.6</v>
      </c>
      <c r="L142" s="13" t="n">
        <v>13.5</v>
      </c>
      <c r="M142" s="13" t="s">
        <v>475</v>
      </c>
      <c r="N142" s="13" t="n">
        <v>16</v>
      </c>
      <c r="O142" s="13" t="n">
        <v>307000</v>
      </c>
      <c r="P142" s="13" t="n">
        <v>1000</v>
      </c>
    </row>
    <row r="143" customFormat="false" ht="29" hidden="false" customHeight="false" outlineLevel="0" collapsed="false">
      <c r="A143" s="4" t="s">
        <v>991</v>
      </c>
      <c r="B143" s="13" t="s">
        <v>277</v>
      </c>
      <c r="C143" s="13" t="n">
        <v>7.7</v>
      </c>
      <c r="D143" s="13" t="s">
        <v>180</v>
      </c>
      <c r="E143" s="13" t="n">
        <v>10.8</v>
      </c>
      <c r="F143" s="13" t="n">
        <v>45.8</v>
      </c>
      <c r="G143" s="13" t="s">
        <v>215</v>
      </c>
      <c r="H143" s="13" t="n">
        <v>51.1</v>
      </c>
      <c r="I143" s="13" t="n">
        <v>19.1</v>
      </c>
      <c r="J143" s="13" t="n">
        <v>15</v>
      </c>
      <c r="K143" s="13" t="n">
        <v>23.1</v>
      </c>
      <c r="L143" s="13" t="n">
        <v>9.6</v>
      </c>
      <c r="M143" s="13" t="s">
        <v>249</v>
      </c>
      <c r="N143" s="13" t="n">
        <v>12.6</v>
      </c>
      <c r="O143" s="13" t="n">
        <v>124000</v>
      </c>
      <c r="P143" s="13" t="n">
        <v>700</v>
      </c>
    </row>
    <row r="144" customFormat="false" ht="15.5" hidden="false" customHeight="false" outlineLevel="0" collapsed="false">
      <c r="A144" s="4" t="s">
        <v>991</v>
      </c>
      <c r="B144" s="13" t="s">
        <v>994</v>
      </c>
      <c r="C144" s="13" t="n">
        <v>6.2</v>
      </c>
      <c r="D144" s="13" t="s">
        <v>248</v>
      </c>
      <c r="E144" s="13" t="n">
        <v>7.7</v>
      </c>
      <c r="F144" s="13" t="n">
        <v>42.6</v>
      </c>
      <c r="G144" s="13" t="s">
        <v>494</v>
      </c>
      <c r="H144" s="13" t="n">
        <v>45.4</v>
      </c>
      <c r="I144" s="13" t="n">
        <v>19.3</v>
      </c>
      <c r="J144" s="13" t="n">
        <v>17</v>
      </c>
      <c r="K144" s="13" t="n">
        <v>21.6</v>
      </c>
      <c r="L144" s="13" t="n">
        <v>7.5</v>
      </c>
      <c r="M144" s="13" t="s">
        <v>241</v>
      </c>
      <c r="N144" s="13" t="n">
        <v>8.8</v>
      </c>
      <c r="O144" s="13" t="n">
        <v>694000</v>
      </c>
      <c r="P144" s="13" t="n">
        <v>1800</v>
      </c>
    </row>
    <row r="145" customFormat="false" ht="15.5" hidden="false" customHeight="false" outlineLevel="0" collapsed="false">
      <c r="A145" s="4" t="s">
        <v>991</v>
      </c>
      <c r="B145" s="13" t="s">
        <v>453</v>
      </c>
      <c r="C145" s="13" t="n">
        <v>6.2</v>
      </c>
      <c r="D145" s="13" t="s">
        <v>275</v>
      </c>
      <c r="E145" s="13" t="n">
        <v>7.9</v>
      </c>
      <c r="F145" s="13" t="n">
        <v>42.4</v>
      </c>
      <c r="G145" s="13" t="s">
        <v>605</v>
      </c>
      <c r="H145" s="13" t="n">
        <v>45.6</v>
      </c>
      <c r="I145" s="13" t="n">
        <v>21.4</v>
      </c>
      <c r="J145" s="13" t="n">
        <v>18.8</v>
      </c>
      <c r="K145" s="13" t="n">
        <v>24.1</v>
      </c>
      <c r="L145" s="13" t="n">
        <v>9.5</v>
      </c>
      <c r="M145" s="13" t="s">
        <v>159</v>
      </c>
      <c r="N145" s="13" t="n">
        <v>11.4</v>
      </c>
      <c r="O145" s="13" t="n">
        <v>553000</v>
      </c>
      <c r="P145" s="13" t="n">
        <v>1300</v>
      </c>
    </row>
    <row r="146" customFormat="false" ht="29" hidden="false" customHeight="false" outlineLevel="0" collapsed="false">
      <c r="A146" s="4" t="s">
        <v>991</v>
      </c>
      <c r="B146" s="13" t="s">
        <v>995</v>
      </c>
      <c r="C146" s="13" t="n">
        <v>12.6</v>
      </c>
      <c r="D146" s="13" t="s">
        <v>433</v>
      </c>
      <c r="E146" s="13" t="n">
        <v>15</v>
      </c>
      <c r="F146" s="13" t="n">
        <v>44.3</v>
      </c>
      <c r="G146" s="13" t="s">
        <v>566</v>
      </c>
      <c r="H146" s="13" t="n">
        <v>48.3</v>
      </c>
      <c r="I146" s="13" t="n">
        <v>18.6</v>
      </c>
      <c r="J146" s="13" t="n">
        <v>15.4</v>
      </c>
      <c r="K146" s="13" t="n">
        <v>21.8</v>
      </c>
      <c r="L146" s="13" t="n">
        <v>6.6</v>
      </c>
      <c r="M146" s="13" t="s">
        <v>232</v>
      </c>
      <c r="N146" s="13" t="n">
        <v>8.5</v>
      </c>
      <c r="O146" s="13" t="n">
        <v>221000</v>
      </c>
      <c r="P146" s="13" t="n">
        <v>900</v>
      </c>
    </row>
    <row r="147" customFormat="false" ht="15.5" hidden="false" customHeight="false" outlineLevel="0" collapsed="false">
      <c r="A147" s="4" t="s">
        <v>991</v>
      </c>
      <c r="B147" s="13" t="s">
        <v>996</v>
      </c>
      <c r="C147" s="13" t="n">
        <v>6.6</v>
      </c>
      <c r="D147" s="13" t="s">
        <v>201</v>
      </c>
      <c r="E147" s="13" t="n">
        <v>8.2</v>
      </c>
      <c r="F147" s="13" t="n">
        <v>43.2</v>
      </c>
      <c r="G147" s="13" t="s">
        <v>494</v>
      </c>
      <c r="H147" s="13" t="n">
        <v>46.5</v>
      </c>
      <c r="I147" s="13" t="n">
        <v>22.3</v>
      </c>
      <c r="J147" s="13" t="n">
        <v>19.6</v>
      </c>
      <c r="K147" s="13" t="n">
        <v>25</v>
      </c>
      <c r="L147" s="13" t="n">
        <v>6.4</v>
      </c>
      <c r="M147" s="13" t="s">
        <v>232</v>
      </c>
      <c r="N147" s="13" t="n">
        <v>8.2</v>
      </c>
      <c r="O147" s="13" t="n">
        <v>440000</v>
      </c>
      <c r="P147" s="13" t="n">
        <v>1100</v>
      </c>
    </row>
    <row r="148" customFormat="false" ht="15.5" hidden="false" customHeight="false" outlineLevel="0" collapsed="false">
      <c r="A148" s="4" t="s">
        <v>991</v>
      </c>
      <c r="B148" s="13" t="s">
        <v>330</v>
      </c>
      <c r="C148" s="13" t="n">
        <v>5</v>
      </c>
      <c r="D148" s="13" t="s">
        <v>163</v>
      </c>
      <c r="E148" s="13" t="n">
        <v>7.1</v>
      </c>
      <c r="F148" s="13" t="n">
        <v>42.2</v>
      </c>
      <c r="G148" s="13" t="s">
        <v>289</v>
      </c>
      <c r="H148" s="13" t="n">
        <v>46.3</v>
      </c>
      <c r="I148" s="13" t="n">
        <v>32.6</v>
      </c>
      <c r="J148" s="13" t="n">
        <v>28.8</v>
      </c>
      <c r="K148" s="13" t="n">
        <v>36.3</v>
      </c>
      <c r="L148" s="13" t="n">
        <v>7.3</v>
      </c>
      <c r="M148" s="13" t="s">
        <v>412</v>
      </c>
      <c r="N148" s="13" t="n">
        <v>9.4</v>
      </c>
      <c r="O148" s="13" t="n">
        <v>310000</v>
      </c>
      <c r="P148" s="13" t="n">
        <v>800</v>
      </c>
    </row>
    <row r="149" customFormat="false" ht="15.5" hidden="false" customHeight="false" outlineLevel="0" collapsed="false">
      <c r="A149" s="4" t="s">
        <v>991</v>
      </c>
      <c r="B149" s="13" t="s">
        <v>437</v>
      </c>
      <c r="C149" s="13" t="n">
        <v>7.2</v>
      </c>
      <c r="D149" s="13" t="s">
        <v>305</v>
      </c>
      <c r="E149" s="13" t="n">
        <v>9.1</v>
      </c>
      <c r="F149" s="13" t="n">
        <v>42.4</v>
      </c>
      <c r="G149" s="13" t="s">
        <v>372</v>
      </c>
      <c r="H149" s="13" t="n">
        <v>46</v>
      </c>
      <c r="I149" s="13" t="n">
        <v>23.3</v>
      </c>
      <c r="J149" s="13" t="n">
        <v>20.3</v>
      </c>
      <c r="K149" s="13" t="n">
        <v>26.2</v>
      </c>
      <c r="L149" s="13" t="n">
        <v>10.5</v>
      </c>
      <c r="M149" s="13" t="s">
        <v>416</v>
      </c>
      <c r="N149" s="13" t="n">
        <v>12.9</v>
      </c>
      <c r="O149" s="13" t="n">
        <v>252000</v>
      </c>
      <c r="P149" s="13" t="n">
        <v>1100</v>
      </c>
    </row>
    <row r="150" customFormat="false" ht="29" hidden="false" customHeight="false" outlineLevel="0" collapsed="false">
      <c r="A150" s="4" t="s">
        <v>991</v>
      </c>
      <c r="B150" s="13" t="s">
        <v>997</v>
      </c>
      <c r="C150" s="13" t="n">
        <v>5.6</v>
      </c>
      <c r="D150" s="13" t="s">
        <v>152</v>
      </c>
      <c r="E150" s="13" t="n">
        <v>7.1</v>
      </c>
      <c r="F150" s="13" t="n">
        <v>39.9</v>
      </c>
      <c r="G150" s="13" t="s">
        <v>572</v>
      </c>
      <c r="H150" s="13" t="n">
        <v>43.1</v>
      </c>
      <c r="I150" s="13" t="n">
        <v>27.8</v>
      </c>
      <c r="J150" s="13" t="n">
        <v>24.7</v>
      </c>
      <c r="K150" s="13" t="n">
        <v>30.9</v>
      </c>
      <c r="L150" s="13" t="n">
        <v>7.9</v>
      </c>
      <c r="M150" s="13" t="s">
        <v>241</v>
      </c>
      <c r="N150" s="13" t="n">
        <v>9.6</v>
      </c>
      <c r="O150" s="13" t="n">
        <v>418000</v>
      </c>
      <c r="P150" s="13" t="n">
        <v>1300</v>
      </c>
    </row>
    <row r="151" customFormat="false" ht="15.5" hidden="false" customHeight="false" outlineLevel="0" collapsed="false">
      <c r="A151" s="4" t="s">
        <v>991</v>
      </c>
      <c r="B151" s="13" t="s">
        <v>998</v>
      </c>
      <c r="C151" s="13" t="n">
        <v>8.2</v>
      </c>
      <c r="D151" s="13" t="s">
        <v>134</v>
      </c>
      <c r="E151" s="13" t="n">
        <v>10.4</v>
      </c>
      <c r="F151" s="13" t="n">
        <v>42.3</v>
      </c>
      <c r="G151" s="13" t="s">
        <v>1073</v>
      </c>
      <c r="H151" s="13" t="n">
        <v>46.1</v>
      </c>
      <c r="I151" s="13" t="n">
        <v>16.5</v>
      </c>
      <c r="J151" s="13" t="n">
        <v>13.7</v>
      </c>
      <c r="K151" s="13" t="n">
        <v>19.3</v>
      </c>
      <c r="L151" s="13" t="n">
        <v>9.3</v>
      </c>
      <c r="M151" s="13" t="s">
        <v>470</v>
      </c>
      <c r="N151" s="13" t="n">
        <v>11.5</v>
      </c>
      <c r="O151" s="13" t="n">
        <v>258000</v>
      </c>
      <c r="P151" s="13" t="n">
        <v>1500</v>
      </c>
    </row>
    <row r="152" customFormat="false" ht="15.5" hidden="false" customHeight="false" outlineLevel="0" collapsed="false">
      <c r="A152" s="4" t="s">
        <v>991</v>
      </c>
      <c r="B152" s="13" t="s">
        <v>467</v>
      </c>
      <c r="C152" s="13" t="n">
        <v>4.5</v>
      </c>
      <c r="D152" s="13" t="s">
        <v>163</v>
      </c>
      <c r="E152" s="13" t="n">
        <v>6</v>
      </c>
      <c r="F152" s="13" t="n">
        <v>39.2</v>
      </c>
      <c r="G152" s="13" t="s">
        <v>550</v>
      </c>
      <c r="H152" s="13" t="n">
        <v>42.7</v>
      </c>
      <c r="I152" s="13" t="n">
        <v>26.9</v>
      </c>
      <c r="J152" s="13" t="n">
        <v>23.8</v>
      </c>
      <c r="K152" s="13" t="n">
        <v>30</v>
      </c>
      <c r="L152" s="13" t="n">
        <v>10.4</v>
      </c>
      <c r="M152" s="13" t="s">
        <v>383</v>
      </c>
      <c r="N152" s="13" t="n">
        <v>12.5</v>
      </c>
      <c r="O152" s="13" t="n">
        <v>348000</v>
      </c>
      <c r="P152" s="13" t="n">
        <v>1000</v>
      </c>
    </row>
    <row r="153" customFormat="false" ht="15.5" hidden="false" customHeight="false" outlineLevel="0" collapsed="false">
      <c r="A153" s="4" t="s">
        <v>991</v>
      </c>
      <c r="B153" s="13" t="s">
        <v>999</v>
      </c>
      <c r="C153" s="13" t="n">
        <v>8</v>
      </c>
      <c r="D153" s="13" t="s">
        <v>134</v>
      </c>
      <c r="E153" s="13" t="n">
        <v>9.9</v>
      </c>
      <c r="F153" s="13" t="n">
        <v>45.7</v>
      </c>
      <c r="G153" s="13" t="s">
        <v>456</v>
      </c>
      <c r="H153" s="13" t="n">
        <v>49</v>
      </c>
      <c r="I153" s="13" t="n">
        <v>19</v>
      </c>
      <c r="J153" s="13" t="n">
        <v>16.5</v>
      </c>
      <c r="K153" s="13" t="n">
        <v>21.4</v>
      </c>
      <c r="L153" s="13" t="n">
        <v>10</v>
      </c>
      <c r="M153" s="13" t="s">
        <v>416</v>
      </c>
      <c r="N153" s="13" t="n">
        <v>11.9</v>
      </c>
      <c r="O153" s="13" t="n">
        <v>483000</v>
      </c>
      <c r="P153" s="13" t="n">
        <v>1300</v>
      </c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/>
    <oddFooter/>
    <firstHeader/>
    <firstFooter/>
  </headerFooter>
  <tableParts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15" customHeight="true" zeroHeight="false" outlineLevelRow="0" outlineLevelCol="0"/>
  <cols>
    <col collapsed="false" customWidth="true" hidden="false" outlineLevel="0" max="1" min="1" style="1" width="33.16"/>
    <col collapsed="false" customWidth="true" hidden="false" outlineLevel="0" max="10" min="2" style="1" width="16.92"/>
    <col collapsed="false" customWidth="false" hidden="false" outlineLevel="0" max="16384" min="11" style="1" width="11.73"/>
  </cols>
  <sheetData>
    <row r="1" customFormat="false" ht="19.7" hidden="false" customHeight="false" outlineLevel="0" collapsed="false">
      <c r="A1" s="6" t="s">
        <v>51</v>
      </c>
    </row>
    <row r="2" customFormat="false" ht="15" hidden="false" customHeight="false" outlineLevel="0" collapsed="false">
      <c r="A2" s="1" t="s">
        <v>28</v>
      </c>
    </row>
    <row r="3" customFormat="false" ht="15" hidden="false" customHeight="false" outlineLevel="0" collapsed="false">
      <c r="A3" s="10" t="str">
        <f aca="false">HYPERLINK("#'Contents'!A1", "Back to Contents page")</f>
        <v>Back to Contents page</v>
      </c>
    </row>
    <row r="4" customFormat="false" ht="15" hidden="false" customHeight="false" outlineLevel="0" collapsed="false">
      <c r="A4" s="1" t="s">
        <v>978</v>
      </c>
    </row>
    <row r="5" customFormat="false" ht="56" hidden="false" customHeight="false" outlineLevel="0" collapsed="false">
      <c r="A5" s="11" t="s">
        <v>109</v>
      </c>
      <c r="B5" s="12" t="s">
        <v>110</v>
      </c>
      <c r="C5" s="12" t="s">
        <v>1026</v>
      </c>
      <c r="D5" s="12" t="s">
        <v>1027</v>
      </c>
      <c r="E5" s="12" t="s">
        <v>1028</v>
      </c>
      <c r="F5" s="12" t="s">
        <v>1029</v>
      </c>
      <c r="G5" s="12" t="s">
        <v>1030</v>
      </c>
      <c r="H5" s="12" t="s">
        <v>1031</v>
      </c>
      <c r="I5" s="12" t="s">
        <v>126</v>
      </c>
      <c r="J5" s="12" t="s">
        <v>127</v>
      </c>
    </row>
    <row r="6" customFormat="false" ht="15.5" hidden="false" customHeight="false" outlineLevel="0" collapsed="false">
      <c r="A6" s="4" t="s">
        <v>128</v>
      </c>
      <c r="B6" s="13" t="s">
        <v>128</v>
      </c>
      <c r="C6" s="13" t="n">
        <v>49.3</v>
      </c>
      <c r="D6" s="13" t="s">
        <v>929</v>
      </c>
      <c r="E6" s="13" t="n">
        <v>50.3</v>
      </c>
      <c r="F6" s="13" t="n">
        <v>31.5</v>
      </c>
      <c r="G6" s="13" t="n">
        <v>30.5</v>
      </c>
      <c r="H6" s="13" t="n">
        <v>32.4</v>
      </c>
      <c r="I6" s="13" t="n">
        <v>4556000</v>
      </c>
      <c r="J6" s="13" t="n">
        <v>14700</v>
      </c>
    </row>
    <row r="7" customFormat="false" ht="29" hidden="false" customHeight="false" outlineLevel="0" collapsed="false">
      <c r="A7" s="4" t="s">
        <v>140</v>
      </c>
      <c r="B7" s="13" t="s">
        <v>141</v>
      </c>
      <c r="C7" s="13" t="n">
        <v>44.8</v>
      </c>
      <c r="D7" s="13" t="s">
        <v>1141</v>
      </c>
      <c r="E7" s="13" t="n">
        <v>47.1</v>
      </c>
      <c r="F7" s="13" t="n">
        <v>34.2</v>
      </c>
      <c r="G7" s="13" t="n">
        <v>32</v>
      </c>
      <c r="H7" s="13" t="n">
        <v>36.4</v>
      </c>
      <c r="I7" s="13" t="n">
        <v>876000</v>
      </c>
      <c r="J7" s="13" t="n">
        <v>2700</v>
      </c>
    </row>
    <row r="8" customFormat="false" ht="29" hidden="false" customHeight="false" outlineLevel="0" collapsed="false">
      <c r="A8" s="4" t="s">
        <v>140</v>
      </c>
      <c r="B8" s="13" t="s">
        <v>153</v>
      </c>
      <c r="C8" s="13" t="n">
        <v>47.9</v>
      </c>
      <c r="D8" s="13" t="s">
        <v>669</v>
      </c>
      <c r="E8" s="13" t="n">
        <v>50.1</v>
      </c>
      <c r="F8" s="13" t="n">
        <v>32.7</v>
      </c>
      <c r="G8" s="13" t="n">
        <v>30.5</v>
      </c>
      <c r="H8" s="13" t="n">
        <v>34.8</v>
      </c>
      <c r="I8" s="13" t="n">
        <v>855000</v>
      </c>
      <c r="J8" s="13" t="n">
        <v>2900</v>
      </c>
    </row>
    <row r="9" customFormat="false" ht="29" hidden="false" customHeight="false" outlineLevel="0" collapsed="false">
      <c r="A9" s="4" t="s">
        <v>140</v>
      </c>
      <c r="B9" s="13" t="s">
        <v>163</v>
      </c>
      <c r="C9" s="13" t="n">
        <v>50.2</v>
      </c>
      <c r="D9" s="13" t="s">
        <v>906</v>
      </c>
      <c r="E9" s="13" t="n">
        <v>52.4</v>
      </c>
      <c r="F9" s="13" t="n">
        <v>31</v>
      </c>
      <c r="G9" s="13" t="n">
        <v>28.9</v>
      </c>
      <c r="H9" s="13" t="n">
        <v>33.1</v>
      </c>
      <c r="I9" s="13" t="n">
        <v>919000</v>
      </c>
      <c r="J9" s="13" t="n">
        <v>3300</v>
      </c>
    </row>
    <row r="10" customFormat="false" ht="29" hidden="false" customHeight="false" outlineLevel="0" collapsed="false">
      <c r="A10" s="4" t="s">
        <v>140</v>
      </c>
      <c r="B10" s="13" t="s">
        <v>173</v>
      </c>
      <c r="C10" s="13" t="n">
        <v>50.5</v>
      </c>
      <c r="D10" s="13" t="s">
        <v>929</v>
      </c>
      <c r="E10" s="13" t="n">
        <v>52.7</v>
      </c>
      <c r="F10" s="13" t="n">
        <v>29.7</v>
      </c>
      <c r="G10" s="13" t="n">
        <v>27.8</v>
      </c>
      <c r="H10" s="13" t="n">
        <v>31.7</v>
      </c>
      <c r="I10" s="13" t="n">
        <v>972000</v>
      </c>
      <c r="J10" s="13" t="n">
        <v>3200</v>
      </c>
    </row>
    <row r="11" customFormat="false" ht="29" hidden="false" customHeight="false" outlineLevel="0" collapsed="false">
      <c r="A11" s="4" t="s">
        <v>140</v>
      </c>
      <c r="B11" s="13" t="s">
        <v>184</v>
      </c>
      <c r="C11" s="13" t="n">
        <v>52.6</v>
      </c>
      <c r="D11" s="13" t="s">
        <v>1115</v>
      </c>
      <c r="E11" s="13" t="n">
        <v>54.9</v>
      </c>
      <c r="F11" s="13" t="n">
        <v>30.1</v>
      </c>
      <c r="G11" s="13" t="n">
        <v>28</v>
      </c>
      <c r="H11" s="13" t="n">
        <v>32.2</v>
      </c>
      <c r="I11" s="13" t="n">
        <v>934000</v>
      </c>
      <c r="J11" s="13" t="n">
        <v>2600</v>
      </c>
    </row>
    <row r="12" customFormat="false" ht="15.5" hidden="false" customHeight="false" outlineLevel="0" collapsed="false">
      <c r="A12" s="4" t="s">
        <v>194</v>
      </c>
      <c r="B12" s="13" t="s">
        <v>195</v>
      </c>
      <c r="C12" s="13" t="n">
        <v>48.5</v>
      </c>
      <c r="D12" s="13" t="s">
        <v>1023</v>
      </c>
      <c r="E12" s="13" t="n">
        <v>50.2</v>
      </c>
      <c r="F12" s="13" t="n">
        <v>29</v>
      </c>
      <c r="G12" s="13" t="n">
        <v>27.5</v>
      </c>
      <c r="H12" s="13" t="n">
        <v>30.6</v>
      </c>
      <c r="I12" s="13" t="n">
        <v>1735000</v>
      </c>
      <c r="J12" s="13" t="n">
        <v>4600</v>
      </c>
    </row>
    <row r="13" customFormat="false" ht="15.5" hidden="false" customHeight="false" outlineLevel="0" collapsed="false">
      <c r="A13" s="4" t="s">
        <v>194</v>
      </c>
      <c r="B13" s="13" t="s">
        <v>203</v>
      </c>
      <c r="C13" s="13" t="n">
        <v>50.3</v>
      </c>
      <c r="D13" s="13" t="s">
        <v>920</v>
      </c>
      <c r="E13" s="13" t="n">
        <v>52.1</v>
      </c>
      <c r="F13" s="13" t="n">
        <v>33.5</v>
      </c>
      <c r="G13" s="13" t="n">
        <v>31.9</v>
      </c>
      <c r="H13" s="13" t="n">
        <v>35.1</v>
      </c>
      <c r="I13" s="13" t="n">
        <v>1530000</v>
      </c>
      <c r="J13" s="13" t="n">
        <v>4800</v>
      </c>
    </row>
    <row r="14" customFormat="false" ht="29" hidden="false" customHeight="false" outlineLevel="0" collapsed="false">
      <c r="A14" s="4" t="s">
        <v>194</v>
      </c>
      <c r="B14" s="13" t="s">
        <v>212</v>
      </c>
      <c r="C14" s="13" t="n">
        <v>47.7</v>
      </c>
      <c r="D14" s="13" t="s">
        <v>1022</v>
      </c>
      <c r="E14" s="13" t="n">
        <v>51.1</v>
      </c>
      <c r="F14" s="13" t="n">
        <v>36</v>
      </c>
      <c r="G14" s="13" t="n">
        <v>32.8</v>
      </c>
      <c r="H14" s="13" t="n">
        <v>39.1</v>
      </c>
      <c r="I14" s="13" t="n">
        <v>371000</v>
      </c>
      <c r="J14" s="13" t="n">
        <v>1400</v>
      </c>
    </row>
    <row r="15" customFormat="false" ht="15.5" hidden="false" customHeight="false" outlineLevel="0" collapsed="false">
      <c r="A15" s="4" t="s">
        <v>194</v>
      </c>
      <c r="B15" s="13" t="s">
        <v>221</v>
      </c>
      <c r="C15" s="13" t="n">
        <v>52.4</v>
      </c>
      <c r="D15" s="13" t="s">
        <v>1023</v>
      </c>
      <c r="E15" s="13" t="n">
        <v>58.2</v>
      </c>
      <c r="F15" s="13" t="n">
        <v>33.8</v>
      </c>
      <c r="G15" s="13" t="n">
        <v>28.5</v>
      </c>
      <c r="H15" s="13" t="n">
        <v>39.2</v>
      </c>
      <c r="I15" s="13" t="n">
        <v>111000</v>
      </c>
      <c r="J15" s="13" t="n">
        <v>600</v>
      </c>
    </row>
    <row r="16" customFormat="false" ht="15.5" hidden="false" customHeight="false" outlineLevel="0" collapsed="false">
      <c r="A16" s="4" t="s">
        <v>194</v>
      </c>
      <c r="B16" s="13" t="s">
        <v>227</v>
      </c>
      <c r="C16" s="13" t="n">
        <v>48.4</v>
      </c>
      <c r="D16" s="13" t="s">
        <v>1125</v>
      </c>
      <c r="E16" s="13" t="n">
        <v>51.2</v>
      </c>
      <c r="F16" s="13" t="n">
        <v>32.8</v>
      </c>
      <c r="G16" s="13" t="n">
        <v>30.2</v>
      </c>
      <c r="H16" s="13" t="n">
        <v>35.4</v>
      </c>
      <c r="I16" s="13" t="n">
        <v>539000</v>
      </c>
      <c r="J16" s="13" t="n">
        <v>1800</v>
      </c>
    </row>
    <row r="17" customFormat="false" ht="15.5" hidden="false" customHeight="false" outlineLevel="0" collapsed="false">
      <c r="A17" s="4" t="s">
        <v>194</v>
      </c>
      <c r="B17" s="13" t="s">
        <v>235</v>
      </c>
      <c r="C17" s="13" t="n">
        <v>51.5</v>
      </c>
      <c r="D17" s="13" t="s">
        <v>891</v>
      </c>
      <c r="E17" s="13" t="n">
        <v>55.2</v>
      </c>
      <c r="F17" s="13" t="n">
        <v>25.6</v>
      </c>
      <c r="G17" s="13" t="n">
        <v>22.4</v>
      </c>
      <c r="H17" s="13" t="n">
        <v>28.8</v>
      </c>
      <c r="I17" s="13" t="n">
        <v>269000</v>
      </c>
      <c r="J17" s="13" t="n">
        <v>1500</v>
      </c>
    </row>
    <row r="18" customFormat="false" ht="15.5" hidden="false" customHeight="false" outlineLevel="0" collapsed="false">
      <c r="A18" s="4" t="s">
        <v>243</v>
      </c>
      <c r="B18" s="13" t="s">
        <v>244</v>
      </c>
      <c r="C18" s="13" t="n">
        <v>54.1</v>
      </c>
      <c r="D18" s="13" t="s">
        <v>676</v>
      </c>
      <c r="E18" s="13" t="n">
        <v>59.7</v>
      </c>
      <c r="F18" s="13" t="n">
        <v>24.5</v>
      </c>
      <c r="G18" s="13" t="n">
        <v>19.9</v>
      </c>
      <c r="H18" s="13" t="n">
        <v>29</v>
      </c>
      <c r="I18" s="13" t="n">
        <v>189000</v>
      </c>
      <c r="J18" s="13" t="n">
        <v>400</v>
      </c>
    </row>
    <row r="19" customFormat="false" ht="15.5" hidden="false" customHeight="false" outlineLevel="0" collapsed="false">
      <c r="A19" s="4" t="s">
        <v>243</v>
      </c>
      <c r="B19" s="13" t="s">
        <v>250</v>
      </c>
      <c r="C19" s="13" t="n">
        <v>55.1</v>
      </c>
      <c r="D19" s="13" t="s">
        <v>1070</v>
      </c>
      <c r="E19" s="13" t="n">
        <v>59.9</v>
      </c>
      <c r="F19" s="13" t="n">
        <v>33.2</v>
      </c>
      <c r="G19" s="13" t="n">
        <v>28.6</v>
      </c>
      <c r="H19" s="13" t="n">
        <v>37.7</v>
      </c>
      <c r="I19" s="13" t="n">
        <v>215000</v>
      </c>
      <c r="J19" s="13" t="n">
        <v>600</v>
      </c>
    </row>
    <row r="20" customFormat="false" ht="15.5" hidden="false" customHeight="false" outlineLevel="0" collapsed="false">
      <c r="A20" s="4" t="s">
        <v>243</v>
      </c>
      <c r="B20" s="13" t="s">
        <v>257</v>
      </c>
      <c r="C20" s="13" t="n">
        <v>37.2</v>
      </c>
      <c r="D20" s="13" t="s">
        <v>408</v>
      </c>
      <c r="E20" s="13" t="n">
        <v>43.3</v>
      </c>
      <c r="F20" s="13" t="n">
        <v>42.5</v>
      </c>
      <c r="G20" s="13" t="n">
        <v>36.3</v>
      </c>
      <c r="H20" s="13" t="n">
        <v>48.8</v>
      </c>
      <c r="I20" s="13" t="n">
        <v>96000</v>
      </c>
      <c r="J20" s="13" t="n">
        <v>300</v>
      </c>
    </row>
    <row r="21" customFormat="false" ht="15.5" hidden="false" customHeight="false" outlineLevel="0" collapsed="false">
      <c r="A21" s="4" t="s">
        <v>243</v>
      </c>
      <c r="B21" s="13" t="s">
        <v>264</v>
      </c>
      <c r="C21" s="13" t="n">
        <v>48.5</v>
      </c>
      <c r="D21" s="13" t="s">
        <v>1108</v>
      </c>
      <c r="E21" s="13" t="n">
        <v>54.3</v>
      </c>
      <c r="F21" s="13" t="n">
        <v>24.9</v>
      </c>
      <c r="G21" s="13" t="n">
        <v>20</v>
      </c>
      <c r="H21" s="13" t="n">
        <v>29.8</v>
      </c>
      <c r="I21" s="13" t="n">
        <v>75000</v>
      </c>
      <c r="J21" s="13" t="n">
        <v>400</v>
      </c>
    </row>
    <row r="22" customFormat="false" ht="15.5" hidden="false" customHeight="false" outlineLevel="0" collapsed="false">
      <c r="A22" s="4" t="s">
        <v>243</v>
      </c>
      <c r="B22" s="13" t="s">
        <v>271</v>
      </c>
      <c r="C22" s="13" t="n">
        <v>51.3</v>
      </c>
      <c r="D22" s="13" t="s">
        <v>461</v>
      </c>
      <c r="E22" s="13" t="n">
        <v>57.9</v>
      </c>
      <c r="F22" s="13" t="n">
        <v>31.7</v>
      </c>
      <c r="G22" s="13" t="n">
        <v>25.7</v>
      </c>
      <c r="H22" s="13" t="n">
        <v>37.6</v>
      </c>
      <c r="I22" s="13" t="n">
        <v>43000</v>
      </c>
      <c r="J22" s="13" t="n">
        <v>300</v>
      </c>
    </row>
    <row r="23" customFormat="false" ht="29" hidden="false" customHeight="false" outlineLevel="0" collapsed="false">
      <c r="A23" s="4" t="s">
        <v>243</v>
      </c>
      <c r="B23" s="13" t="s">
        <v>277</v>
      </c>
      <c r="C23" s="13" t="n">
        <v>53.5</v>
      </c>
      <c r="D23" s="13" t="s">
        <v>1047</v>
      </c>
      <c r="E23" s="13" t="n">
        <v>58.8</v>
      </c>
      <c r="F23" s="13" t="n">
        <v>28.7</v>
      </c>
      <c r="G23" s="13" t="n">
        <v>24</v>
      </c>
      <c r="H23" s="13" t="n">
        <v>33.4</v>
      </c>
      <c r="I23" s="13" t="n">
        <v>124000</v>
      </c>
      <c r="J23" s="13" t="n">
        <v>700</v>
      </c>
    </row>
    <row r="24" customFormat="false" ht="15.5" hidden="false" customHeight="false" outlineLevel="0" collapsed="false">
      <c r="A24" s="4" t="s">
        <v>243</v>
      </c>
      <c r="B24" s="13" t="s">
        <v>286</v>
      </c>
      <c r="C24" s="13" t="n">
        <v>38.8</v>
      </c>
      <c r="D24" s="13" t="s">
        <v>517</v>
      </c>
      <c r="E24" s="13" t="n">
        <v>45</v>
      </c>
      <c r="F24" s="13" t="n">
        <v>44.5</v>
      </c>
      <c r="G24" s="13" t="n">
        <v>38.2</v>
      </c>
      <c r="H24" s="13" t="n">
        <v>50.8</v>
      </c>
      <c r="I24" s="13" t="n">
        <v>125000</v>
      </c>
      <c r="J24" s="13" t="n">
        <v>300</v>
      </c>
    </row>
    <row r="25" customFormat="false" ht="15.5" hidden="false" customHeight="false" outlineLevel="0" collapsed="false">
      <c r="A25" s="4" t="s">
        <v>243</v>
      </c>
      <c r="B25" s="13" t="s">
        <v>293</v>
      </c>
      <c r="C25" s="13" t="n">
        <v>56.2</v>
      </c>
      <c r="D25" s="13" t="s">
        <v>827</v>
      </c>
      <c r="E25" s="13" t="n">
        <v>62.3</v>
      </c>
      <c r="F25" s="13" t="n">
        <v>33.3</v>
      </c>
      <c r="G25" s="13" t="n">
        <v>27.5</v>
      </c>
      <c r="H25" s="13" t="n">
        <v>39</v>
      </c>
      <c r="I25" s="13" t="n">
        <v>100000</v>
      </c>
      <c r="J25" s="13" t="n">
        <v>400</v>
      </c>
    </row>
    <row r="26" customFormat="false" ht="15.5" hidden="false" customHeight="false" outlineLevel="0" collapsed="false">
      <c r="A26" s="4" t="s">
        <v>243</v>
      </c>
      <c r="B26" s="13" t="s">
        <v>299</v>
      </c>
      <c r="C26" s="13" t="n">
        <v>56.6</v>
      </c>
      <c r="D26" s="13" t="s">
        <v>1091</v>
      </c>
      <c r="E26" s="13" t="n">
        <v>63.5</v>
      </c>
      <c r="F26" s="13" t="n">
        <v>22.9</v>
      </c>
      <c r="G26" s="13" t="n">
        <v>17.4</v>
      </c>
      <c r="H26" s="13" t="n">
        <v>28.4</v>
      </c>
      <c r="I26" s="13" t="n">
        <v>90000</v>
      </c>
      <c r="J26" s="13" t="n">
        <v>300</v>
      </c>
    </row>
    <row r="27" customFormat="false" ht="15.5" hidden="false" customHeight="false" outlineLevel="0" collapsed="false">
      <c r="A27" s="4" t="s">
        <v>243</v>
      </c>
      <c r="B27" s="13" t="s">
        <v>307</v>
      </c>
      <c r="C27" s="13" t="n">
        <v>49.6</v>
      </c>
      <c r="D27" s="13" t="s">
        <v>522</v>
      </c>
      <c r="E27" s="13" t="n">
        <v>56</v>
      </c>
      <c r="F27" s="13" t="n">
        <v>32.9</v>
      </c>
      <c r="G27" s="13" t="n">
        <v>26.9</v>
      </c>
      <c r="H27" s="13" t="n">
        <v>38.9</v>
      </c>
      <c r="I27" s="13" t="n">
        <v>92000</v>
      </c>
      <c r="J27" s="13" t="n">
        <v>300</v>
      </c>
    </row>
    <row r="28" customFormat="false" ht="15.5" hidden="false" customHeight="false" outlineLevel="0" collapsed="false">
      <c r="A28" s="4" t="s">
        <v>243</v>
      </c>
      <c r="B28" s="13" t="s">
        <v>311</v>
      </c>
      <c r="C28" s="13" t="n">
        <v>55.4</v>
      </c>
      <c r="D28" s="13" t="s">
        <v>906</v>
      </c>
      <c r="E28" s="13" t="n">
        <v>62.9</v>
      </c>
      <c r="F28" s="13" t="n">
        <v>23.7</v>
      </c>
      <c r="G28" s="13" t="n">
        <v>17.5</v>
      </c>
      <c r="H28" s="13" t="n">
        <v>29.8</v>
      </c>
      <c r="I28" s="13" t="n">
        <v>78000</v>
      </c>
      <c r="J28" s="13" t="n">
        <v>300</v>
      </c>
    </row>
    <row r="29" customFormat="false" ht="15.5" hidden="false" customHeight="false" outlineLevel="0" collapsed="false">
      <c r="A29" s="4" t="s">
        <v>243</v>
      </c>
      <c r="B29" s="13" t="s">
        <v>319</v>
      </c>
      <c r="C29" s="13" t="n">
        <v>49.8</v>
      </c>
      <c r="D29" s="13" t="s">
        <v>1051</v>
      </c>
      <c r="E29" s="13" t="n">
        <v>53.1</v>
      </c>
      <c r="F29" s="13" t="n">
        <v>28.7</v>
      </c>
      <c r="G29" s="13" t="n">
        <v>25.7</v>
      </c>
      <c r="H29" s="13" t="n">
        <v>31.7</v>
      </c>
      <c r="I29" s="13" t="n">
        <v>440000</v>
      </c>
      <c r="J29" s="13" t="n">
        <v>1100</v>
      </c>
    </row>
    <row r="30" customFormat="false" ht="15.5" hidden="false" customHeight="false" outlineLevel="0" collapsed="false">
      <c r="A30" s="4" t="s">
        <v>243</v>
      </c>
      <c r="B30" s="13" t="s">
        <v>324</v>
      </c>
      <c r="C30" s="13" t="n">
        <v>47</v>
      </c>
      <c r="D30" s="13" t="s">
        <v>604</v>
      </c>
      <c r="E30" s="13" t="n">
        <v>52.6</v>
      </c>
      <c r="F30" s="13" t="n">
        <v>37.2</v>
      </c>
      <c r="G30" s="13" t="n">
        <v>31.8</v>
      </c>
      <c r="H30" s="13" t="n">
        <v>42.7</v>
      </c>
      <c r="I30" s="13" t="n">
        <v>131000</v>
      </c>
      <c r="J30" s="13" t="n">
        <v>400</v>
      </c>
    </row>
    <row r="31" customFormat="false" ht="15.5" hidden="false" customHeight="false" outlineLevel="0" collapsed="false">
      <c r="A31" s="4" t="s">
        <v>243</v>
      </c>
      <c r="B31" s="13" t="s">
        <v>330</v>
      </c>
      <c r="C31" s="13" t="n">
        <v>47.3</v>
      </c>
      <c r="D31" s="13" t="s">
        <v>522</v>
      </c>
      <c r="E31" s="13" t="n">
        <v>51.4</v>
      </c>
      <c r="F31" s="13" t="n">
        <v>39.9</v>
      </c>
      <c r="G31" s="13" t="n">
        <v>35.9</v>
      </c>
      <c r="H31" s="13" t="n">
        <v>43.8</v>
      </c>
      <c r="I31" s="13" t="n">
        <v>310000</v>
      </c>
      <c r="J31" s="13" t="n">
        <v>800</v>
      </c>
    </row>
    <row r="32" customFormat="false" ht="15.5" hidden="false" customHeight="false" outlineLevel="0" collapsed="false">
      <c r="A32" s="4" t="s">
        <v>243</v>
      </c>
      <c r="B32" s="13" t="s">
        <v>335</v>
      </c>
      <c r="C32" s="13" t="n">
        <v>46.6</v>
      </c>
      <c r="D32" s="13" t="s">
        <v>514</v>
      </c>
      <c r="E32" s="13" t="n">
        <v>49.9</v>
      </c>
      <c r="F32" s="13" t="n">
        <v>27.9</v>
      </c>
      <c r="G32" s="13" t="n">
        <v>24.9</v>
      </c>
      <c r="H32" s="13" t="n">
        <v>30.9</v>
      </c>
      <c r="I32" s="13" t="n">
        <v>527000</v>
      </c>
      <c r="J32" s="13" t="n">
        <v>1200</v>
      </c>
    </row>
    <row r="33" customFormat="false" ht="15.5" hidden="false" customHeight="false" outlineLevel="0" collapsed="false">
      <c r="A33" s="4" t="s">
        <v>243</v>
      </c>
      <c r="B33" s="13" t="s">
        <v>341</v>
      </c>
      <c r="C33" s="13" t="n">
        <v>45.4</v>
      </c>
      <c r="D33" s="13" t="s">
        <v>215</v>
      </c>
      <c r="E33" s="13" t="n">
        <v>50.3</v>
      </c>
      <c r="F33" s="13" t="n">
        <v>27.1</v>
      </c>
      <c r="G33" s="13" t="n">
        <v>22.9</v>
      </c>
      <c r="H33" s="13" t="n">
        <v>31.3</v>
      </c>
      <c r="I33" s="13" t="n">
        <v>198000</v>
      </c>
      <c r="J33" s="13" t="n">
        <v>600</v>
      </c>
    </row>
    <row r="34" customFormat="false" ht="15.5" hidden="false" customHeight="false" outlineLevel="0" collapsed="false">
      <c r="A34" s="4" t="s">
        <v>243</v>
      </c>
      <c r="B34" s="13" t="s">
        <v>345</v>
      </c>
      <c r="C34" s="13" t="n">
        <v>63</v>
      </c>
      <c r="D34" s="13" t="s">
        <v>1133</v>
      </c>
      <c r="E34" s="13" t="n">
        <v>68.9</v>
      </c>
      <c r="F34" s="13" t="n">
        <v>22.6</v>
      </c>
      <c r="G34" s="13" t="n">
        <v>17.6</v>
      </c>
      <c r="H34" s="13" t="n">
        <v>27.6</v>
      </c>
      <c r="I34" s="13" t="n">
        <v>66000</v>
      </c>
      <c r="J34" s="13" t="n">
        <v>300</v>
      </c>
    </row>
    <row r="35" customFormat="false" ht="15.5" hidden="false" customHeight="false" outlineLevel="0" collapsed="false">
      <c r="A35" s="4" t="s">
        <v>243</v>
      </c>
      <c r="B35" s="13" t="s">
        <v>352</v>
      </c>
      <c r="C35" s="13" t="n">
        <v>47.9</v>
      </c>
      <c r="D35" s="13" t="s">
        <v>321</v>
      </c>
      <c r="E35" s="13" t="n">
        <v>54.6</v>
      </c>
      <c r="F35" s="13" t="n">
        <v>32.9</v>
      </c>
      <c r="G35" s="13" t="n">
        <v>26.5</v>
      </c>
      <c r="H35" s="13" t="n">
        <v>39.2</v>
      </c>
      <c r="I35" s="13" t="n">
        <v>79000</v>
      </c>
      <c r="J35" s="13" t="n">
        <v>300</v>
      </c>
    </row>
    <row r="36" customFormat="false" ht="15.5" hidden="false" customHeight="false" outlineLevel="0" collapsed="false">
      <c r="A36" s="4" t="s">
        <v>243</v>
      </c>
      <c r="B36" s="13" t="s">
        <v>359</v>
      </c>
      <c r="C36" s="13" t="n">
        <v>48.9</v>
      </c>
      <c r="D36" s="13" t="s">
        <v>396</v>
      </c>
      <c r="E36" s="13" t="n">
        <v>56</v>
      </c>
      <c r="F36" s="13" t="n">
        <v>28.3</v>
      </c>
      <c r="G36" s="13" t="n">
        <v>22.3</v>
      </c>
      <c r="H36" s="13" t="n">
        <v>34.4</v>
      </c>
      <c r="I36" s="13" t="n">
        <v>79000</v>
      </c>
      <c r="J36" s="13" t="n">
        <v>300</v>
      </c>
    </row>
    <row r="37" customFormat="false" ht="15.5" hidden="false" customHeight="false" outlineLevel="0" collapsed="false">
      <c r="A37" s="4" t="s">
        <v>243</v>
      </c>
      <c r="B37" s="13" t="s">
        <v>365</v>
      </c>
      <c r="C37" s="13" t="n">
        <v>59.4</v>
      </c>
      <c r="D37" s="13" t="s">
        <v>1102</v>
      </c>
      <c r="E37" s="13" t="n">
        <v>66.4</v>
      </c>
      <c r="F37" s="13" t="n">
        <v>24.4</v>
      </c>
      <c r="G37" s="13" t="n">
        <v>18.7</v>
      </c>
      <c r="H37" s="13" t="n">
        <v>30</v>
      </c>
      <c r="I37" s="13" t="n">
        <v>22000</v>
      </c>
      <c r="J37" s="13" t="n">
        <v>300</v>
      </c>
    </row>
    <row r="38" customFormat="false" ht="15.5" hidden="false" customHeight="false" outlineLevel="0" collapsed="false">
      <c r="A38" s="4" t="s">
        <v>243</v>
      </c>
      <c r="B38" s="13" t="s">
        <v>370</v>
      </c>
      <c r="C38" s="13" t="n">
        <v>49.2</v>
      </c>
      <c r="D38" s="13" t="s">
        <v>444</v>
      </c>
      <c r="E38" s="13" t="n">
        <v>55.5</v>
      </c>
      <c r="F38" s="13" t="n">
        <v>45.6</v>
      </c>
      <c r="G38" s="13" t="n">
        <v>39.4</v>
      </c>
      <c r="H38" s="13" t="n">
        <v>51.8</v>
      </c>
      <c r="I38" s="13" t="n">
        <v>112000</v>
      </c>
      <c r="J38" s="13" t="n">
        <v>400</v>
      </c>
    </row>
    <row r="39" customFormat="false" ht="15.5" hidden="false" customHeight="false" outlineLevel="0" collapsed="false">
      <c r="A39" s="4" t="s">
        <v>243</v>
      </c>
      <c r="B39" s="13" t="s">
        <v>377</v>
      </c>
      <c r="C39" s="13" t="n">
        <v>46.6</v>
      </c>
      <c r="D39" s="13" t="s">
        <v>661</v>
      </c>
      <c r="E39" s="13" t="n">
        <v>51.1</v>
      </c>
      <c r="F39" s="13" t="n">
        <v>29.8</v>
      </c>
      <c r="G39" s="13" t="n">
        <v>25.7</v>
      </c>
      <c r="H39" s="13" t="n">
        <v>33.9</v>
      </c>
      <c r="I39" s="13" t="n">
        <v>281000</v>
      </c>
      <c r="J39" s="13" t="n">
        <v>700</v>
      </c>
    </row>
    <row r="40" customFormat="false" ht="15.5" hidden="false" customHeight="false" outlineLevel="0" collapsed="false">
      <c r="A40" s="4" t="s">
        <v>243</v>
      </c>
      <c r="B40" s="13" t="s">
        <v>384</v>
      </c>
      <c r="C40" s="13" t="n">
        <v>72.7</v>
      </c>
      <c r="D40" s="13" t="s">
        <v>915</v>
      </c>
      <c r="E40" s="13" t="n">
        <v>79.6</v>
      </c>
      <c r="F40" s="13" t="n">
        <v>19</v>
      </c>
      <c r="G40" s="13" t="n">
        <v>12.6</v>
      </c>
      <c r="H40" s="13" t="n">
        <v>25.3</v>
      </c>
      <c r="I40" s="13" t="n">
        <v>19000</v>
      </c>
      <c r="J40" s="13" t="n">
        <v>300</v>
      </c>
    </row>
    <row r="41" customFormat="false" ht="15.5" hidden="false" customHeight="false" outlineLevel="0" collapsed="false">
      <c r="A41" s="4" t="s">
        <v>243</v>
      </c>
      <c r="B41" s="13" t="s">
        <v>389</v>
      </c>
      <c r="C41" s="13" t="n">
        <v>53.5</v>
      </c>
      <c r="D41" s="13" t="s">
        <v>891</v>
      </c>
      <c r="E41" s="13" t="n">
        <v>59.2</v>
      </c>
      <c r="F41" s="13" t="n">
        <v>26.4</v>
      </c>
      <c r="G41" s="13" t="n">
        <v>21.6</v>
      </c>
      <c r="H41" s="13" t="n">
        <v>31.2</v>
      </c>
      <c r="I41" s="13" t="n">
        <v>127000</v>
      </c>
      <c r="J41" s="13" t="n">
        <v>400</v>
      </c>
    </row>
    <row r="42" customFormat="false" ht="15.5" hidden="false" customHeight="false" outlineLevel="0" collapsed="false">
      <c r="A42" s="4" t="s">
        <v>243</v>
      </c>
      <c r="B42" s="13" t="s">
        <v>394</v>
      </c>
      <c r="C42" s="13" t="n">
        <v>54.3</v>
      </c>
      <c r="D42" s="13" t="s">
        <v>1077</v>
      </c>
      <c r="E42" s="13" t="n">
        <v>59.4</v>
      </c>
      <c r="F42" s="13" t="n">
        <v>26.3</v>
      </c>
      <c r="G42" s="13" t="n">
        <v>21.8</v>
      </c>
      <c r="H42" s="13" t="n">
        <v>30.9</v>
      </c>
      <c r="I42" s="13" t="n">
        <v>155000</v>
      </c>
      <c r="J42" s="13" t="n">
        <v>600</v>
      </c>
    </row>
    <row r="43" customFormat="false" ht="15.5" hidden="false" customHeight="false" outlineLevel="0" collapsed="false">
      <c r="A43" s="4" t="s">
        <v>243</v>
      </c>
      <c r="B43" s="13" t="s">
        <v>399</v>
      </c>
      <c r="C43" s="13" t="n">
        <v>45.2</v>
      </c>
      <c r="D43" s="13" t="s">
        <v>513</v>
      </c>
      <c r="E43" s="13" t="n">
        <v>51.5</v>
      </c>
      <c r="F43" s="13" t="n">
        <v>38.7</v>
      </c>
      <c r="G43" s="13" t="n">
        <v>32.7</v>
      </c>
      <c r="H43" s="13" t="n">
        <v>44.6</v>
      </c>
      <c r="I43" s="13" t="n">
        <v>99000</v>
      </c>
      <c r="J43" s="13" t="n">
        <v>300</v>
      </c>
    </row>
    <row r="44" customFormat="false" ht="15.5" hidden="false" customHeight="false" outlineLevel="0" collapsed="false">
      <c r="A44" s="4" t="s">
        <v>243</v>
      </c>
      <c r="B44" s="13" t="s">
        <v>404</v>
      </c>
      <c r="C44" s="13" t="n">
        <v>71.7</v>
      </c>
      <c r="D44" s="13" t="s">
        <v>755</v>
      </c>
      <c r="E44" s="13" t="n">
        <v>78.2</v>
      </c>
      <c r="F44" s="13" t="n">
        <v>20.3</v>
      </c>
      <c r="G44" s="13" t="n">
        <v>14.7</v>
      </c>
      <c r="H44" s="13" t="n">
        <v>25.9</v>
      </c>
      <c r="I44" s="13" t="n">
        <v>19000</v>
      </c>
      <c r="J44" s="13" t="n">
        <v>300</v>
      </c>
    </row>
    <row r="45" customFormat="false" ht="15.5" hidden="false" customHeight="false" outlineLevel="0" collapsed="false">
      <c r="A45" s="4" t="s">
        <v>243</v>
      </c>
      <c r="B45" s="13" t="s">
        <v>410</v>
      </c>
      <c r="C45" s="13" t="n">
        <v>54.1</v>
      </c>
      <c r="D45" s="13" t="s">
        <v>1111</v>
      </c>
      <c r="E45" s="13" t="n">
        <v>60.5</v>
      </c>
      <c r="F45" s="13" t="n">
        <v>37.4</v>
      </c>
      <c r="G45" s="13" t="n">
        <v>31.1</v>
      </c>
      <c r="H45" s="13" t="n">
        <v>43.6</v>
      </c>
      <c r="I45" s="13" t="n">
        <v>95000</v>
      </c>
      <c r="J45" s="13" t="n">
        <v>300</v>
      </c>
    </row>
    <row r="46" customFormat="false" ht="15.5" hidden="false" customHeight="false" outlineLevel="0" collapsed="false">
      <c r="A46" s="4" t="s">
        <v>243</v>
      </c>
      <c r="B46" s="13" t="s">
        <v>413</v>
      </c>
      <c r="C46" s="13" t="n">
        <v>50.7</v>
      </c>
      <c r="D46" s="13" t="s">
        <v>939</v>
      </c>
      <c r="E46" s="13" t="n">
        <v>55.3</v>
      </c>
      <c r="F46" s="13" t="n">
        <v>32.1</v>
      </c>
      <c r="G46" s="13" t="n">
        <v>27.9</v>
      </c>
      <c r="H46" s="13" t="n">
        <v>36.4</v>
      </c>
      <c r="I46" s="13" t="n">
        <v>272000</v>
      </c>
      <c r="J46" s="13" t="n">
        <v>700</v>
      </c>
    </row>
    <row r="47" customFormat="false" ht="15.5" hidden="false" customHeight="false" outlineLevel="0" collapsed="false">
      <c r="A47" s="4" t="s">
        <v>243</v>
      </c>
      <c r="B47" s="13" t="s">
        <v>417</v>
      </c>
      <c r="C47" s="13" t="n">
        <v>53.3</v>
      </c>
      <c r="D47" s="13" t="s">
        <v>1106</v>
      </c>
      <c r="E47" s="13" t="n">
        <v>59.4</v>
      </c>
      <c r="F47" s="13" t="n">
        <v>29</v>
      </c>
      <c r="G47" s="13" t="n">
        <v>23.7</v>
      </c>
      <c r="H47" s="13" t="n">
        <v>34.4</v>
      </c>
      <c r="I47" s="13" t="n">
        <v>78000</v>
      </c>
      <c r="J47" s="13" t="n">
        <v>400</v>
      </c>
    </row>
    <row r="48" customFormat="false" ht="29" hidden="false" customHeight="false" outlineLevel="0" collapsed="false">
      <c r="A48" s="4" t="s">
        <v>243</v>
      </c>
      <c r="B48" s="13" t="s">
        <v>419</v>
      </c>
      <c r="C48" s="13" t="n">
        <v>32.5</v>
      </c>
      <c r="D48" s="13" t="s">
        <v>204</v>
      </c>
      <c r="E48" s="13" t="n">
        <v>38.2</v>
      </c>
      <c r="F48" s="13" t="n">
        <v>35.8</v>
      </c>
      <c r="G48" s="13" t="n">
        <v>29.8</v>
      </c>
      <c r="H48" s="13" t="n">
        <v>41.8</v>
      </c>
      <c r="I48" s="13" t="n">
        <v>73000</v>
      </c>
      <c r="J48" s="13" t="n">
        <v>400</v>
      </c>
    </row>
    <row r="49" customFormat="false" ht="15.5" hidden="false" customHeight="false" outlineLevel="0" collapsed="false">
      <c r="A49" s="4" t="s">
        <v>243</v>
      </c>
      <c r="B49" s="13" t="s">
        <v>425</v>
      </c>
      <c r="C49" s="13" t="n">
        <v>41.8</v>
      </c>
      <c r="D49" s="13" t="s">
        <v>479</v>
      </c>
      <c r="E49" s="13" t="n">
        <v>48</v>
      </c>
      <c r="F49" s="13" t="n">
        <v>37</v>
      </c>
      <c r="G49" s="13" t="n">
        <v>30.5</v>
      </c>
      <c r="H49" s="13" t="n">
        <v>43.5</v>
      </c>
      <c r="I49" s="13" t="n">
        <v>148000</v>
      </c>
      <c r="J49" s="13" t="n">
        <v>300</v>
      </c>
    </row>
    <row r="50" customFormat="false" ht="15.5" hidden="false" customHeight="false" outlineLevel="0" collapsed="false">
      <c r="A50" s="4" t="s">
        <v>428</v>
      </c>
      <c r="B50" s="13" t="s">
        <v>429</v>
      </c>
      <c r="C50" s="13" t="n">
        <v>53</v>
      </c>
      <c r="D50" s="13" t="s">
        <v>830</v>
      </c>
      <c r="E50" s="13" t="n">
        <v>56.6</v>
      </c>
      <c r="F50" s="13" t="n">
        <v>39.1</v>
      </c>
      <c r="G50" s="13" t="n">
        <v>35.6</v>
      </c>
      <c r="H50" s="13" t="n">
        <v>42.5</v>
      </c>
      <c r="I50" s="13" t="n">
        <v>307000</v>
      </c>
      <c r="J50" s="13" t="n">
        <v>1000</v>
      </c>
    </row>
    <row r="51" customFormat="false" ht="15.5" hidden="false" customHeight="false" outlineLevel="0" collapsed="false">
      <c r="A51" s="4" t="s">
        <v>428</v>
      </c>
      <c r="B51" s="13" t="s">
        <v>434</v>
      </c>
      <c r="C51" s="13" t="n">
        <v>45.2</v>
      </c>
      <c r="D51" s="13" t="s">
        <v>513</v>
      </c>
      <c r="E51" s="13" t="n">
        <v>51.5</v>
      </c>
      <c r="F51" s="13" t="n">
        <v>38.7</v>
      </c>
      <c r="G51" s="13" t="n">
        <v>32.7</v>
      </c>
      <c r="H51" s="13" t="n">
        <v>44.6</v>
      </c>
      <c r="I51" s="13" t="n">
        <v>99000</v>
      </c>
      <c r="J51" s="13" t="n">
        <v>300</v>
      </c>
    </row>
    <row r="52" customFormat="false" ht="29" hidden="false" customHeight="false" outlineLevel="0" collapsed="false">
      <c r="A52" s="4" t="s">
        <v>428</v>
      </c>
      <c r="B52" s="13" t="s">
        <v>436</v>
      </c>
      <c r="C52" s="13" t="n">
        <v>53.5</v>
      </c>
      <c r="D52" s="13" t="s">
        <v>1047</v>
      </c>
      <c r="E52" s="13" t="n">
        <v>58.8</v>
      </c>
      <c r="F52" s="13" t="n">
        <v>28.7</v>
      </c>
      <c r="G52" s="13" t="n">
        <v>24</v>
      </c>
      <c r="H52" s="13" t="n">
        <v>33.4</v>
      </c>
      <c r="I52" s="13" t="n">
        <v>124000</v>
      </c>
      <c r="J52" s="13" t="n">
        <v>700</v>
      </c>
    </row>
    <row r="53" customFormat="false" ht="15.5" hidden="false" customHeight="false" outlineLevel="0" collapsed="false">
      <c r="A53" s="4" t="s">
        <v>428</v>
      </c>
      <c r="B53" s="13" t="s">
        <v>330</v>
      </c>
      <c r="C53" s="13" t="n">
        <v>47.3</v>
      </c>
      <c r="D53" s="13" t="s">
        <v>522</v>
      </c>
      <c r="E53" s="13" t="n">
        <v>51.4</v>
      </c>
      <c r="F53" s="13" t="n">
        <v>39.9</v>
      </c>
      <c r="G53" s="13" t="n">
        <v>35.9</v>
      </c>
      <c r="H53" s="13" t="n">
        <v>43.8</v>
      </c>
      <c r="I53" s="13" t="n">
        <v>310000</v>
      </c>
      <c r="J53" s="13" t="n">
        <v>800</v>
      </c>
    </row>
    <row r="54" customFormat="false" ht="15.5" hidden="false" customHeight="false" outlineLevel="0" collapsed="false">
      <c r="A54" s="4" t="s">
        <v>428</v>
      </c>
      <c r="B54" s="13" t="s">
        <v>437</v>
      </c>
      <c r="C54" s="13" t="n">
        <v>49.7</v>
      </c>
      <c r="D54" s="13" t="s">
        <v>1054</v>
      </c>
      <c r="E54" s="13" t="n">
        <v>53.3</v>
      </c>
      <c r="F54" s="13" t="n">
        <v>33.8</v>
      </c>
      <c r="G54" s="13" t="n">
        <v>30.3</v>
      </c>
      <c r="H54" s="13" t="n">
        <v>37.2</v>
      </c>
      <c r="I54" s="13" t="n">
        <v>252000</v>
      </c>
      <c r="J54" s="13" t="n">
        <v>1100</v>
      </c>
    </row>
    <row r="55" customFormat="false" ht="15.5" hidden="false" customHeight="false" outlineLevel="0" collapsed="false">
      <c r="A55" s="4" t="s">
        <v>428</v>
      </c>
      <c r="B55" s="13" t="s">
        <v>442</v>
      </c>
      <c r="C55" s="13" t="n">
        <v>53.7</v>
      </c>
      <c r="D55" s="13" t="s">
        <v>1115</v>
      </c>
      <c r="E55" s="13" t="n">
        <v>57</v>
      </c>
      <c r="F55" s="13" t="n">
        <v>29</v>
      </c>
      <c r="G55" s="13" t="n">
        <v>26.1</v>
      </c>
      <c r="H55" s="13" t="n">
        <v>31.9</v>
      </c>
      <c r="I55" s="13" t="n">
        <v>483000</v>
      </c>
      <c r="J55" s="13" t="n">
        <v>1300</v>
      </c>
    </row>
    <row r="56" customFormat="false" ht="29" hidden="false" customHeight="false" outlineLevel="0" collapsed="false">
      <c r="A56" s="4" t="s">
        <v>428</v>
      </c>
      <c r="B56" s="13" t="s">
        <v>447</v>
      </c>
      <c r="C56" s="13" t="n">
        <v>49.5</v>
      </c>
      <c r="D56" s="13" t="s">
        <v>1052</v>
      </c>
      <c r="E56" s="13" t="n">
        <v>51.7</v>
      </c>
      <c r="F56" s="13" t="n">
        <v>27.1</v>
      </c>
      <c r="G56" s="13" t="n">
        <v>25.1</v>
      </c>
      <c r="H56" s="13" t="n">
        <v>29.1</v>
      </c>
      <c r="I56" s="13" t="n">
        <v>988000</v>
      </c>
      <c r="J56" s="13" t="n">
        <v>3000</v>
      </c>
    </row>
    <row r="57" customFormat="false" ht="15.5" hidden="false" customHeight="false" outlineLevel="0" collapsed="false">
      <c r="A57" s="4" t="s">
        <v>428</v>
      </c>
      <c r="B57" s="13" t="s">
        <v>341</v>
      </c>
      <c r="C57" s="13" t="n">
        <v>46.2</v>
      </c>
      <c r="D57" s="13" t="s">
        <v>456</v>
      </c>
      <c r="E57" s="13" t="n">
        <v>50.1</v>
      </c>
      <c r="F57" s="13" t="n">
        <v>26.5</v>
      </c>
      <c r="G57" s="13" t="n">
        <v>23.2</v>
      </c>
      <c r="H57" s="13" t="n">
        <v>29.8</v>
      </c>
      <c r="I57" s="13" t="n">
        <v>274000</v>
      </c>
      <c r="J57" s="13" t="n">
        <v>1000</v>
      </c>
    </row>
    <row r="58" customFormat="false" ht="15.5" hidden="false" customHeight="false" outlineLevel="0" collapsed="false">
      <c r="A58" s="4" t="s">
        <v>428</v>
      </c>
      <c r="B58" s="13" t="s">
        <v>453</v>
      </c>
      <c r="C58" s="13" t="n">
        <v>48.6</v>
      </c>
      <c r="D58" s="13" t="s">
        <v>314</v>
      </c>
      <c r="E58" s="13" t="n">
        <v>51.8</v>
      </c>
      <c r="F58" s="13" t="n">
        <v>30.9</v>
      </c>
      <c r="G58" s="13" t="n">
        <v>28</v>
      </c>
      <c r="H58" s="13" t="n">
        <v>33.9</v>
      </c>
      <c r="I58" s="13" t="n">
        <v>553000</v>
      </c>
      <c r="J58" s="13" t="n">
        <v>1300</v>
      </c>
    </row>
    <row r="59" customFormat="false" ht="15.5" hidden="false" customHeight="false" outlineLevel="0" collapsed="false">
      <c r="A59" s="4" t="s">
        <v>428</v>
      </c>
      <c r="B59" s="13" t="s">
        <v>457</v>
      </c>
      <c r="C59" s="13" t="n">
        <v>48</v>
      </c>
      <c r="D59" s="13" t="s">
        <v>1125</v>
      </c>
      <c r="E59" s="13" t="n">
        <v>50.5</v>
      </c>
      <c r="F59" s="13" t="n">
        <v>31.2</v>
      </c>
      <c r="G59" s="13" t="n">
        <v>28.9</v>
      </c>
      <c r="H59" s="13" t="n">
        <v>33.6</v>
      </c>
      <c r="I59" s="13" t="n">
        <v>759000</v>
      </c>
      <c r="J59" s="13" t="n">
        <v>2100</v>
      </c>
    </row>
    <row r="60" customFormat="false" ht="15.5" hidden="false" customHeight="false" outlineLevel="0" collapsed="false">
      <c r="A60" s="4" t="s">
        <v>428</v>
      </c>
      <c r="B60" s="13" t="s">
        <v>460</v>
      </c>
      <c r="C60" s="13" t="n">
        <v>72.7</v>
      </c>
      <c r="D60" s="13" t="s">
        <v>752</v>
      </c>
      <c r="E60" s="13" t="n">
        <v>79.6</v>
      </c>
      <c r="F60" s="13" t="n">
        <v>19</v>
      </c>
      <c r="G60" s="13" t="n">
        <v>12.6</v>
      </c>
      <c r="H60" s="13" t="n">
        <v>25.3</v>
      </c>
      <c r="I60" s="13" t="n">
        <v>19000</v>
      </c>
      <c r="J60" s="13" t="n">
        <v>300</v>
      </c>
    </row>
    <row r="61" customFormat="false" ht="15.5" hidden="false" customHeight="false" outlineLevel="0" collapsed="false">
      <c r="A61" s="4" t="s">
        <v>428</v>
      </c>
      <c r="B61" s="13" t="s">
        <v>463</v>
      </c>
      <c r="C61" s="13" t="n">
        <v>71.7</v>
      </c>
      <c r="D61" s="13" t="s">
        <v>781</v>
      </c>
      <c r="E61" s="13" t="n">
        <v>78.2</v>
      </c>
      <c r="F61" s="13" t="n">
        <v>20.3</v>
      </c>
      <c r="G61" s="13" t="n">
        <v>14.8</v>
      </c>
      <c r="H61" s="13" t="n">
        <v>25.9</v>
      </c>
      <c r="I61" s="13" t="n">
        <v>19000</v>
      </c>
      <c r="J61" s="13" t="n">
        <v>300</v>
      </c>
    </row>
    <row r="62" customFormat="false" ht="15.5" hidden="false" customHeight="false" outlineLevel="0" collapsed="false">
      <c r="A62" s="4" t="s">
        <v>428</v>
      </c>
      <c r="B62" s="13" t="s">
        <v>467</v>
      </c>
      <c r="C62" s="13" t="n">
        <v>43.7</v>
      </c>
      <c r="D62" s="13" t="s">
        <v>230</v>
      </c>
      <c r="E62" s="13" t="n">
        <v>47.2</v>
      </c>
      <c r="F62" s="13" t="n">
        <v>37.3</v>
      </c>
      <c r="G62" s="13" t="n">
        <v>34</v>
      </c>
      <c r="H62" s="13" t="n">
        <v>40.7</v>
      </c>
      <c r="I62" s="13" t="n">
        <v>348000</v>
      </c>
      <c r="J62" s="13" t="n">
        <v>1000</v>
      </c>
    </row>
    <row r="63" customFormat="false" ht="15.5" hidden="false" customHeight="false" outlineLevel="0" collapsed="false">
      <c r="A63" s="4" t="s">
        <v>428</v>
      </c>
      <c r="B63" s="13" t="s">
        <v>471</v>
      </c>
      <c r="C63" s="13" t="n">
        <v>59.4</v>
      </c>
      <c r="D63" s="13" t="s">
        <v>841</v>
      </c>
      <c r="E63" s="13" t="n">
        <v>66.3</v>
      </c>
      <c r="F63" s="13" t="n">
        <v>24.4</v>
      </c>
      <c r="G63" s="13" t="n">
        <v>18.7</v>
      </c>
      <c r="H63" s="13" t="n">
        <v>30</v>
      </c>
      <c r="I63" s="13" t="n">
        <v>22000</v>
      </c>
      <c r="J63" s="13" t="n">
        <v>300</v>
      </c>
    </row>
    <row r="64" customFormat="false" ht="29" hidden="false" customHeight="false" outlineLevel="0" collapsed="false">
      <c r="A64" s="4" t="s">
        <v>472</v>
      </c>
      <c r="B64" s="13" t="s">
        <v>473</v>
      </c>
      <c r="C64" s="13" t="n">
        <v>46.6</v>
      </c>
      <c r="D64" s="13" t="s">
        <v>1022</v>
      </c>
      <c r="E64" s="13" t="n">
        <v>48.9</v>
      </c>
      <c r="F64" s="13" t="n">
        <v>33.3</v>
      </c>
      <c r="G64" s="13" t="n">
        <v>31.2</v>
      </c>
      <c r="H64" s="13" t="n">
        <v>35.4</v>
      </c>
      <c r="I64" s="13" t="n">
        <v>582000</v>
      </c>
      <c r="J64" s="13" t="n">
        <v>2500</v>
      </c>
    </row>
    <row r="65" customFormat="false" ht="29" hidden="false" customHeight="false" outlineLevel="0" collapsed="false">
      <c r="A65" s="4" t="s">
        <v>472</v>
      </c>
      <c r="B65" s="13" t="s">
        <v>478</v>
      </c>
      <c r="C65" s="13" t="n">
        <v>53.4</v>
      </c>
      <c r="D65" s="13" t="s">
        <v>905</v>
      </c>
      <c r="E65" s="13" t="n">
        <v>55.8</v>
      </c>
      <c r="F65" s="13" t="n">
        <v>28.9</v>
      </c>
      <c r="G65" s="13" t="n">
        <v>26.7</v>
      </c>
      <c r="H65" s="13" t="n">
        <v>31</v>
      </c>
      <c r="I65" s="13" t="n">
        <v>893000</v>
      </c>
      <c r="J65" s="13" t="n">
        <v>2100</v>
      </c>
    </row>
    <row r="66" customFormat="false" ht="29" hidden="false" customHeight="false" outlineLevel="0" collapsed="false">
      <c r="A66" s="4" t="s">
        <v>472</v>
      </c>
      <c r="B66" s="13" t="s">
        <v>482</v>
      </c>
      <c r="C66" s="13" t="n">
        <v>51.5</v>
      </c>
      <c r="D66" s="13" t="s">
        <v>1113</v>
      </c>
      <c r="E66" s="13" t="n">
        <v>55.1</v>
      </c>
      <c r="F66" s="13" t="n">
        <v>30.4</v>
      </c>
      <c r="G66" s="13" t="n">
        <v>27.2</v>
      </c>
      <c r="H66" s="13" t="n">
        <v>33.6</v>
      </c>
      <c r="I66" s="13" t="n">
        <v>649000</v>
      </c>
      <c r="J66" s="13" t="n">
        <v>1100</v>
      </c>
    </row>
    <row r="67" customFormat="false" ht="29" hidden="false" customHeight="false" outlineLevel="0" collapsed="false">
      <c r="A67" s="4" t="s">
        <v>472</v>
      </c>
      <c r="B67" s="13" t="s">
        <v>486</v>
      </c>
      <c r="C67" s="13" t="n">
        <v>49</v>
      </c>
      <c r="D67" s="13" t="s">
        <v>558</v>
      </c>
      <c r="E67" s="13" t="n">
        <v>53.8</v>
      </c>
      <c r="F67" s="13" t="n">
        <v>32</v>
      </c>
      <c r="G67" s="13" t="n">
        <v>27.3</v>
      </c>
      <c r="H67" s="13" t="n">
        <v>36.6</v>
      </c>
      <c r="I67" s="13" t="n">
        <v>138000</v>
      </c>
      <c r="J67" s="13" t="n">
        <v>600</v>
      </c>
    </row>
    <row r="68" customFormat="false" ht="29" hidden="false" customHeight="false" outlineLevel="0" collapsed="false">
      <c r="A68" s="4" t="s">
        <v>472</v>
      </c>
      <c r="B68" s="13" t="s">
        <v>491</v>
      </c>
      <c r="C68" s="13" t="n">
        <v>51.4</v>
      </c>
      <c r="D68" s="13" t="s">
        <v>920</v>
      </c>
      <c r="E68" s="13" t="n">
        <v>54.2</v>
      </c>
      <c r="F68" s="13" t="n">
        <v>27.3</v>
      </c>
      <c r="G68" s="13" t="n">
        <v>24.9</v>
      </c>
      <c r="H68" s="13" t="n">
        <v>29.7</v>
      </c>
      <c r="I68" s="13" t="n">
        <v>652000</v>
      </c>
      <c r="J68" s="13" t="n">
        <v>1600</v>
      </c>
    </row>
    <row r="69" customFormat="false" ht="29" hidden="false" customHeight="false" outlineLevel="0" collapsed="false">
      <c r="A69" s="4" t="s">
        <v>472</v>
      </c>
      <c r="B69" s="13" t="s">
        <v>493</v>
      </c>
      <c r="C69" s="13" t="n">
        <v>50.8</v>
      </c>
      <c r="D69" s="13" t="s">
        <v>600</v>
      </c>
      <c r="E69" s="13" t="n">
        <v>55.5</v>
      </c>
      <c r="F69" s="13" t="n">
        <v>35.8</v>
      </c>
      <c r="G69" s="13" t="n">
        <v>31.3</v>
      </c>
      <c r="H69" s="13" t="n">
        <v>40.3</v>
      </c>
      <c r="I69" s="13" t="n">
        <v>329000</v>
      </c>
      <c r="J69" s="13" t="n">
        <v>600</v>
      </c>
    </row>
    <row r="70" customFormat="false" ht="29" hidden="false" customHeight="false" outlineLevel="0" collapsed="false">
      <c r="A70" s="4" t="s">
        <v>472</v>
      </c>
      <c r="B70" s="13" t="s">
        <v>496</v>
      </c>
      <c r="C70" s="13" t="n">
        <v>45.1</v>
      </c>
      <c r="D70" s="13" t="s">
        <v>1020</v>
      </c>
      <c r="E70" s="13" t="n">
        <v>47</v>
      </c>
      <c r="F70" s="13" t="n">
        <v>29.6</v>
      </c>
      <c r="G70" s="13" t="n">
        <v>27.8</v>
      </c>
      <c r="H70" s="13" t="n">
        <v>31.4</v>
      </c>
      <c r="I70" s="13" t="n">
        <v>466000</v>
      </c>
      <c r="J70" s="13" t="n">
        <v>3100</v>
      </c>
    </row>
    <row r="71" customFormat="false" ht="29" hidden="false" customHeight="false" outlineLevel="0" collapsed="false">
      <c r="A71" s="4" t="s">
        <v>472</v>
      </c>
      <c r="B71" s="13" t="s">
        <v>504</v>
      </c>
      <c r="C71" s="13" t="n">
        <v>45.2</v>
      </c>
      <c r="D71" s="13" t="s">
        <v>522</v>
      </c>
      <c r="E71" s="13" t="n">
        <v>47.2</v>
      </c>
      <c r="F71" s="13" t="n">
        <v>36.2</v>
      </c>
      <c r="G71" s="13" t="n">
        <v>34.3</v>
      </c>
      <c r="H71" s="13" t="n">
        <v>38.1</v>
      </c>
      <c r="I71" s="13" t="n">
        <v>847000</v>
      </c>
      <c r="J71" s="13" t="n">
        <v>3000</v>
      </c>
    </row>
    <row r="72" customFormat="false" ht="15.5" hidden="false" customHeight="false" outlineLevel="0" collapsed="false">
      <c r="A72" s="4" t="s">
        <v>508</v>
      </c>
      <c r="B72" s="13" t="s">
        <v>509</v>
      </c>
      <c r="C72" s="13" t="n">
        <v>47.3</v>
      </c>
      <c r="D72" s="13" t="s">
        <v>1043</v>
      </c>
      <c r="E72" s="13" t="n">
        <v>48.8</v>
      </c>
      <c r="F72" s="13" t="n">
        <v>33.7</v>
      </c>
      <c r="G72" s="13" t="n">
        <v>32.3</v>
      </c>
      <c r="H72" s="13" t="n">
        <v>35.2</v>
      </c>
      <c r="I72" s="13" t="n">
        <v>1618000</v>
      </c>
      <c r="J72" s="13" t="n">
        <v>6200</v>
      </c>
    </row>
    <row r="73" customFormat="false" ht="15.5" hidden="false" customHeight="false" outlineLevel="0" collapsed="false">
      <c r="A73" s="4" t="s">
        <v>508</v>
      </c>
      <c r="B73" s="13" t="s">
        <v>512</v>
      </c>
      <c r="C73" s="13" t="n">
        <v>53.8</v>
      </c>
      <c r="D73" s="13" t="s">
        <v>1094</v>
      </c>
      <c r="E73" s="13" t="n">
        <v>55.7</v>
      </c>
      <c r="F73" s="13" t="n">
        <v>29.4</v>
      </c>
      <c r="G73" s="13" t="n">
        <v>27.6</v>
      </c>
      <c r="H73" s="13" t="n">
        <v>31.1</v>
      </c>
      <c r="I73" s="13" t="n">
        <v>1424000</v>
      </c>
      <c r="J73" s="13" t="n">
        <v>3600</v>
      </c>
    </row>
    <row r="74" customFormat="false" ht="15.5" hidden="false" customHeight="false" outlineLevel="0" collapsed="false">
      <c r="A74" s="4" t="s">
        <v>508</v>
      </c>
      <c r="B74" s="13" t="s">
        <v>516</v>
      </c>
      <c r="C74" s="13" t="n">
        <v>43.8</v>
      </c>
      <c r="D74" s="13" t="s">
        <v>381</v>
      </c>
      <c r="E74" s="13" t="n">
        <v>46</v>
      </c>
      <c r="F74" s="13" t="n">
        <v>35</v>
      </c>
      <c r="G74" s="13" t="n">
        <v>32.9</v>
      </c>
      <c r="H74" s="13" t="n">
        <v>37.2</v>
      </c>
      <c r="I74" s="13" t="n">
        <v>905000</v>
      </c>
      <c r="J74" s="13" t="n">
        <v>3200</v>
      </c>
    </row>
    <row r="75" customFormat="false" ht="15.5" hidden="false" customHeight="false" outlineLevel="0" collapsed="false">
      <c r="A75" s="4" t="s">
        <v>508</v>
      </c>
      <c r="B75" s="13" t="s">
        <v>518</v>
      </c>
      <c r="C75" s="13" t="n">
        <v>52.4</v>
      </c>
      <c r="D75" s="13" t="s">
        <v>1095</v>
      </c>
      <c r="E75" s="13" t="n">
        <v>55.4</v>
      </c>
      <c r="F75" s="13" t="n">
        <v>24.6</v>
      </c>
      <c r="G75" s="13" t="n">
        <v>22</v>
      </c>
      <c r="H75" s="13" t="n">
        <v>27.1</v>
      </c>
      <c r="I75" s="13" t="n">
        <v>597000</v>
      </c>
      <c r="J75" s="13" t="n">
        <v>1600</v>
      </c>
    </row>
    <row r="76" customFormat="false" ht="15.5" hidden="false" customHeight="false" outlineLevel="0" collapsed="false">
      <c r="A76" s="4" t="s">
        <v>519</v>
      </c>
      <c r="B76" s="13" t="s">
        <v>520</v>
      </c>
      <c r="C76" s="13" t="n">
        <v>49.5</v>
      </c>
      <c r="D76" s="13" t="s">
        <v>1113</v>
      </c>
      <c r="E76" s="13" t="n">
        <v>51</v>
      </c>
      <c r="F76" s="13" t="n">
        <v>30.9</v>
      </c>
      <c r="G76" s="13" t="n">
        <v>29.5</v>
      </c>
      <c r="H76" s="13" t="n">
        <v>32.2</v>
      </c>
      <c r="I76" s="13" t="n">
        <v>1873000</v>
      </c>
      <c r="J76" s="13" t="n">
        <v>6600</v>
      </c>
    </row>
    <row r="77" customFormat="false" ht="15.5" hidden="false" customHeight="false" outlineLevel="0" collapsed="false">
      <c r="A77" s="4" t="s">
        <v>519</v>
      </c>
      <c r="B77" s="13" t="s">
        <v>523</v>
      </c>
      <c r="C77" s="13" t="n">
        <v>50.7</v>
      </c>
      <c r="D77" s="13" t="s">
        <v>840</v>
      </c>
      <c r="E77" s="13" t="n">
        <v>52.6</v>
      </c>
      <c r="F77" s="13" t="n">
        <v>33.5</v>
      </c>
      <c r="G77" s="13" t="n">
        <v>31.7</v>
      </c>
      <c r="H77" s="13" t="n">
        <v>35.4</v>
      </c>
      <c r="I77" s="13" t="n">
        <v>1326000</v>
      </c>
      <c r="J77" s="13" t="n">
        <v>3500</v>
      </c>
    </row>
    <row r="78" customFormat="false" ht="15.5" hidden="false" customHeight="false" outlineLevel="0" collapsed="false">
      <c r="A78" s="4" t="s">
        <v>519</v>
      </c>
      <c r="B78" s="13" t="s">
        <v>524</v>
      </c>
      <c r="C78" s="13" t="n">
        <v>50.3</v>
      </c>
      <c r="D78" s="13" t="s">
        <v>1054</v>
      </c>
      <c r="E78" s="13" t="n">
        <v>54.6</v>
      </c>
      <c r="F78" s="13" t="n">
        <v>35.3</v>
      </c>
      <c r="G78" s="13" t="n">
        <v>31.2</v>
      </c>
      <c r="H78" s="13" t="n">
        <v>39.3</v>
      </c>
      <c r="I78" s="13" t="n">
        <v>379000</v>
      </c>
      <c r="J78" s="13" t="n">
        <v>800</v>
      </c>
    </row>
    <row r="79" customFormat="false" ht="15.5" hidden="false" customHeight="false" outlineLevel="0" collapsed="false">
      <c r="A79" s="4" t="s">
        <v>519</v>
      </c>
      <c r="B79" s="13" t="s">
        <v>527</v>
      </c>
      <c r="C79" s="13" t="n">
        <v>46.7</v>
      </c>
      <c r="D79" s="13" t="s">
        <v>188</v>
      </c>
      <c r="E79" s="13" t="n">
        <v>48.7</v>
      </c>
      <c r="F79" s="13" t="n">
        <v>28.3</v>
      </c>
      <c r="G79" s="13" t="n">
        <v>26.5</v>
      </c>
      <c r="H79" s="13" t="n">
        <v>30.2</v>
      </c>
      <c r="I79" s="13" t="n">
        <v>978000</v>
      </c>
      <c r="J79" s="13" t="n">
        <v>3700</v>
      </c>
    </row>
    <row r="80" customFormat="false" ht="29" hidden="false" customHeight="false" outlineLevel="0" collapsed="false">
      <c r="A80" s="4" t="s">
        <v>530</v>
      </c>
      <c r="B80" s="13" t="s">
        <v>531</v>
      </c>
      <c r="C80" s="13" t="n">
        <v>48.7</v>
      </c>
      <c r="D80" s="13" t="s">
        <v>828</v>
      </c>
      <c r="E80" s="13" t="n">
        <v>49.9</v>
      </c>
      <c r="F80" s="13" t="n">
        <v>33.8</v>
      </c>
      <c r="G80" s="13" t="n">
        <v>32.7</v>
      </c>
      <c r="H80" s="13" t="n">
        <v>34.9</v>
      </c>
      <c r="I80" s="13" t="n">
        <v>3436000</v>
      </c>
      <c r="J80" s="13" t="n">
        <v>11400</v>
      </c>
    </row>
    <row r="81" customFormat="false" ht="29" hidden="false" customHeight="false" outlineLevel="0" collapsed="false">
      <c r="A81" s="4" t="s">
        <v>530</v>
      </c>
      <c r="B81" s="13" t="s">
        <v>534</v>
      </c>
      <c r="C81" s="13" t="n">
        <v>48.4</v>
      </c>
      <c r="D81" s="13" t="s">
        <v>1125</v>
      </c>
      <c r="E81" s="13" t="n">
        <v>51.2</v>
      </c>
      <c r="F81" s="13" t="n">
        <v>29.5</v>
      </c>
      <c r="G81" s="13" t="n">
        <v>27</v>
      </c>
      <c r="H81" s="13" t="n">
        <v>32</v>
      </c>
      <c r="I81" s="13" t="n">
        <v>554000</v>
      </c>
      <c r="J81" s="13" t="n">
        <v>1900</v>
      </c>
    </row>
    <row r="82" customFormat="false" ht="29" hidden="false" customHeight="false" outlineLevel="0" collapsed="false">
      <c r="A82" s="4" t="s">
        <v>530</v>
      </c>
      <c r="B82" s="13" t="s">
        <v>537</v>
      </c>
      <c r="C82" s="13" t="n">
        <v>49.8</v>
      </c>
      <c r="D82" s="13" t="s">
        <v>607</v>
      </c>
      <c r="E82" s="13" t="n">
        <v>54.6</v>
      </c>
      <c r="F82" s="13" t="n">
        <v>24.2</v>
      </c>
      <c r="G82" s="13" t="n">
        <v>19.9</v>
      </c>
      <c r="H82" s="13" t="n">
        <v>28.5</v>
      </c>
      <c r="I82" s="13" t="n">
        <v>212000</v>
      </c>
      <c r="J82" s="13" t="n">
        <v>600</v>
      </c>
    </row>
    <row r="83" customFormat="false" ht="29" hidden="false" customHeight="false" outlineLevel="0" collapsed="false">
      <c r="A83" s="4" t="s">
        <v>530</v>
      </c>
      <c r="B83" s="13" t="s">
        <v>540</v>
      </c>
      <c r="C83" s="13" t="n">
        <v>56.2</v>
      </c>
      <c r="D83" s="13" t="s">
        <v>1130</v>
      </c>
      <c r="E83" s="13" t="n">
        <v>60.2</v>
      </c>
      <c r="F83" s="13" t="n">
        <v>15.7</v>
      </c>
      <c r="G83" s="13" t="n">
        <v>12.7</v>
      </c>
      <c r="H83" s="13" t="n">
        <v>18.7</v>
      </c>
      <c r="I83" s="13" t="n">
        <v>352000</v>
      </c>
      <c r="J83" s="13" t="n">
        <v>800</v>
      </c>
    </row>
    <row r="84" customFormat="false" ht="15.5" hidden="false" customHeight="false" outlineLevel="0" collapsed="false">
      <c r="A84" s="4" t="s">
        <v>544</v>
      </c>
      <c r="B84" s="13" t="s">
        <v>545</v>
      </c>
      <c r="C84" s="13" t="n">
        <v>48.9</v>
      </c>
      <c r="D84" s="13" t="s">
        <v>1111</v>
      </c>
      <c r="E84" s="13" t="n">
        <v>50.1</v>
      </c>
      <c r="F84" s="13" t="n">
        <v>33.8</v>
      </c>
      <c r="G84" s="13" t="n">
        <v>32.7</v>
      </c>
      <c r="H84" s="13" t="n">
        <v>34.9</v>
      </c>
      <c r="I84" s="13" t="n">
        <v>3365000</v>
      </c>
      <c r="J84" s="13" t="n">
        <v>11100</v>
      </c>
    </row>
    <row r="85" customFormat="false" ht="15.5" hidden="false" customHeight="false" outlineLevel="0" collapsed="false">
      <c r="A85" s="4" t="s">
        <v>544</v>
      </c>
      <c r="B85" s="13" t="s">
        <v>547</v>
      </c>
      <c r="C85" s="13" t="n">
        <v>48.5</v>
      </c>
      <c r="D85" s="13" t="s">
        <v>829</v>
      </c>
      <c r="E85" s="13" t="n">
        <v>51.2</v>
      </c>
      <c r="F85" s="13" t="n">
        <v>30.1</v>
      </c>
      <c r="G85" s="13" t="n">
        <v>27.7</v>
      </c>
      <c r="H85" s="13" t="n">
        <v>32.5</v>
      </c>
      <c r="I85" s="13" t="n">
        <v>580000</v>
      </c>
      <c r="J85" s="13" t="n">
        <v>2000</v>
      </c>
    </row>
    <row r="86" customFormat="false" ht="15.5" hidden="false" customHeight="false" outlineLevel="0" collapsed="false">
      <c r="A86" s="4" t="s">
        <v>544</v>
      </c>
      <c r="B86" s="13" t="s">
        <v>549</v>
      </c>
      <c r="C86" s="13" t="n">
        <v>44.3</v>
      </c>
      <c r="D86" s="13" t="s">
        <v>402</v>
      </c>
      <c r="E86" s="13" t="n">
        <v>53.3</v>
      </c>
      <c r="F86" s="13" t="n">
        <v>29.2</v>
      </c>
      <c r="G86" s="13" t="n">
        <v>20.8</v>
      </c>
      <c r="H86" s="13" t="n">
        <v>37.6</v>
      </c>
      <c r="I86" s="13" t="n">
        <v>60000</v>
      </c>
      <c r="J86" s="13" t="n">
        <v>200</v>
      </c>
    </row>
    <row r="87" customFormat="false" ht="29" hidden="false" customHeight="false" outlineLevel="0" collapsed="false">
      <c r="A87" s="4" t="s">
        <v>544</v>
      </c>
      <c r="B87" s="13" t="s">
        <v>551</v>
      </c>
      <c r="C87" s="13" t="n">
        <v>52</v>
      </c>
      <c r="D87" s="13" t="s">
        <v>1041</v>
      </c>
      <c r="E87" s="13" t="n">
        <v>56.5</v>
      </c>
      <c r="F87" s="13" t="n">
        <v>21.5</v>
      </c>
      <c r="G87" s="13" t="n">
        <v>17.6</v>
      </c>
      <c r="H87" s="13" t="n">
        <v>25.3</v>
      </c>
      <c r="I87" s="13" t="n">
        <v>249000</v>
      </c>
      <c r="J87" s="13" t="n">
        <v>700</v>
      </c>
    </row>
    <row r="88" customFormat="false" ht="29" hidden="false" customHeight="false" outlineLevel="0" collapsed="false">
      <c r="A88" s="4" t="s">
        <v>544</v>
      </c>
      <c r="B88" s="13" t="s">
        <v>556</v>
      </c>
      <c r="C88" s="13" t="n">
        <v>54.6</v>
      </c>
      <c r="D88" s="13" t="s">
        <v>920</v>
      </c>
      <c r="E88" s="13" t="n">
        <v>60.6</v>
      </c>
      <c r="F88" s="13" t="n">
        <v>15.2</v>
      </c>
      <c r="G88" s="13" t="n">
        <v>11</v>
      </c>
      <c r="H88" s="13" t="n">
        <v>19.3</v>
      </c>
      <c r="I88" s="13" t="n">
        <v>175000</v>
      </c>
      <c r="J88" s="13" t="n">
        <v>400</v>
      </c>
    </row>
    <row r="89" customFormat="false" ht="42.5" hidden="false" customHeight="false" outlineLevel="0" collapsed="false">
      <c r="A89" s="4" t="s">
        <v>544</v>
      </c>
      <c r="B89" s="13" t="s">
        <v>560</v>
      </c>
      <c r="C89" s="13" t="n">
        <v>54.7</v>
      </c>
      <c r="D89" s="13" t="s">
        <v>1111</v>
      </c>
      <c r="E89" s="13" t="n">
        <v>61.7</v>
      </c>
      <c r="F89" s="13" t="n">
        <v>16.2</v>
      </c>
      <c r="G89" s="13" t="n">
        <v>10.6</v>
      </c>
      <c r="H89" s="13" t="n">
        <v>21.9</v>
      </c>
      <c r="I89" s="13" t="n">
        <v>122000</v>
      </c>
      <c r="J89" s="13" t="n">
        <v>300</v>
      </c>
    </row>
    <row r="90" customFormat="false" ht="15.5" hidden="false" customHeight="false" outlineLevel="0" collapsed="false">
      <c r="A90" s="4" t="s">
        <v>562</v>
      </c>
      <c r="B90" s="13" t="s">
        <v>563</v>
      </c>
      <c r="C90" s="13" t="n">
        <v>48.9</v>
      </c>
      <c r="D90" s="13" t="s">
        <v>1041</v>
      </c>
      <c r="E90" s="13" t="n">
        <v>50.2</v>
      </c>
      <c r="F90" s="13" t="n">
        <v>31.8</v>
      </c>
      <c r="G90" s="13" t="n">
        <v>30.6</v>
      </c>
      <c r="H90" s="13" t="n">
        <v>33.1</v>
      </c>
      <c r="I90" s="13" t="n">
        <v>2723000</v>
      </c>
      <c r="J90" s="13" t="n">
        <v>8300</v>
      </c>
    </row>
    <row r="91" customFormat="false" ht="15.5" hidden="false" customHeight="false" outlineLevel="0" collapsed="false">
      <c r="A91" s="4" t="s">
        <v>562</v>
      </c>
      <c r="B91" s="13" t="s">
        <v>565</v>
      </c>
      <c r="C91" s="13" t="n">
        <v>49.9</v>
      </c>
      <c r="D91" s="13" t="s">
        <v>891</v>
      </c>
      <c r="E91" s="13" t="n">
        <v>52</v>
      </c>
      <c r="F91" s="13" t="n">
        <v>33.7</v>
      </c>
      <c r="G91" s="13" t="n">
        <v>31.7</v>
      </c>
      <c r="H91" s="13" t="n">
        <v>35.7</v>
      </c>
      <c r="I91" s="13" t="n">
        <v>861000</v>
      </c>
      <c r="J91" s="13" t="n">
        <v>3300</v>
      </c>
    </row>
    <row r="92" customFormat="false" ht="15.5" hidden="false" customHeight="false" outlineLevel="0" collapsed="false">
      <c r="A92" s="4" t="s">
        <v>562</v>
      </c>
      <c r="B92" s="13" t="s">
        <v>567</v>
      </c>
      <c r="C92" s="13" t="n">
        <v>47</v>
      </c>
      <c r="D92" s="13" t="s">
        <v>542</v>
      </c>
      <c r="E92" s="13" t="n">
        <v>50</v>
      </c>
      <c r="F92" s="13" t="n">
        <v>32</v>
      </c>
      <c r="G92" s="13" t="n">
        <v>29.2</v>
      </c>
      <c r="H92" s="13" t="n">
        <v>34.9</v>
      </c>
      <c r="I92" s="13" t="n">
        <v>525000</v>
      </c>
      <c r="J92" s="13" t="n">
        <v>1600</v>
      </c>
    </row>
    <row r="93" customFormat="false" ht="15.5" hidden="false" customHeight="false" outlineLevel="0" collapsed="false">
      <c r="A93" s="4" t="s">
        <v>562</v>
      </c>
      <c r="B93" s="13" t="s">
        <v>570</v>
      </c>
      <c r="C93" s="13" t="n">
        <v>55.2</v>
      </c>
      <c r="D93" s="13" t="s">
        <v>940</v>
      </c>
      <c r="E93" s="13" t="n">
        <v>59.5</v>
      </c>
      <c r="F93" s="13" t="n">
        <v>26.4</v>
      </c>
      <c r="G93" s="13" t="n">
        <v>22.7</v>
      </c>
      <c r="H93" s="13" t="n">
        <v>30.1</v>
      </c>
      <c r="I93" s="13" t="n">
        <v>256000</v>
      </c>
      <c r="J93" s="13" t="n">
        <v>900</v>
      </c>
    </row>
    <row r="94" customFormat="false" ht="15.5" hidden="false" customHeight="false" outlineLevel="0" collapsed="false">
      <c r="A94" s="4" t="s">
        <v>562</v>
      </c>
      <c r="B94" s="13" t="s">
        <v>574</v>
      </c>
      <c r="C94" s="13" t="n">
        <v>49.3</v>
      </c>
      <c r="D94" s="13" t="s">
        <v>354</v>
      </c>
      <c r="E94" s="13" t="n">
        <v>58.1</v>
      </c>
      <c r="F94" s="13" t="n">
        <v>17.2</v>
      </c>
      <c r="G94" s="13" t="n">
        <v>10.9</v>
      </c>
      <c r="H94" s="13" t="n">
        <v>23.6</v>
      </c>
      <c r="I94" s="13" t="n">
        <v>87000</v>
      </c>
      <c r="J94" s="13" t="n">
        <v>200</v>
      </c>
    </row>
    <row r="95" customFormat="false" ht="29" hidden="false" customHeight="false" outlineLevel="0" collapsed="false">
      <c r="A95" s="4" t="s">
        <v>562</v>
      </c>
      <c r="B95" s="13" t="s">
        <v>576</v>
      </c>
      <c r="C95" s="13" t="n">
        <v>53.1</v>
      </c>
      <c r="D95" s="13" t="s">
        <v>829</v>
      </c>
      <c r="E95" s="13" t="n">
        <v>60.5</v>
      </c>
      <c r="F95" s="13" t="n">
        <v>23.6</v>
      </c>
      <c r="G95" s="13" t="n">
        <v>17.6</v>
      </c>
      <c r="H95" s="13" t="n">
        <v>29.6</v>
      </c>
      <c r="I95" s="13" t="n">
        <v>93000</v>
      </c>
      <c r="J95" s="13" t="n">
        <v>300</v>
      </c>
    </row>
    <row r="96" customFormat="false" ht="15.5" hidden="false" customHeight="false" outlineLevel="0" collapsed="false">
      <c r="A96" s="4" t="s">
        <v>577</v>
      </c>
      <c r="B96" s="13" t="s">
        <v>578</v>
      </c>
      <c r="C96" s="13" t="n">
        <v>49.3</v>
      </c>
      <c r="D96" s="13" t="s">
        <v>1047</v>
      </c>
      <c r="E96" s="13" t="n">
        <v>50.3</v>
      </c>
      <c r="F96" s="13" t="n">
        <v>31.5</v>
      </c>
      <c r="G96" s="13" t="n">
        <v>30.5</v>
      </c>
      <c r="H96" s="13" t="n">
        <v>32.4</v>
      </c>
      <c r="I96" s="13" t="n">
        <v>4381000</v>
      </c>
      <c r="J96" s="13" t="n">
        <v>14200</v>
      </c>
    </row>
    <row r="97" customFormat="false" ht="29" hidden="false" customHeight="false" outlineLevel="0" collapsed="false">
      <c r="A97" s="4" t="s">
        <v>577</v>
      </c>
      <c r="B97" s="13" t="s">
        <v>579</v>
      </c>
      <c r="C97" s="13" t="n">
        <v>53.5</v>
      </c>
      <c r="D97" s="13" t="s">
        <v>1106</v>
      </c>
      <c r="E97" s="13" t="n">
        <v>59.7</v>
      </c>
      <c r="F97" s="13" t="n">
        <v>30.2</v>
      </c>
      <c r="G97" s="13" t="n">
        <v>24.7</v>
      </c>
      <c r="H97" s="13" t="n">
        <v>35.7</v>
      </c>
      <c r="I97" s="13" t="n">
        <v>144000</v>
      </c>
      <c r="J97" s="13" t="n">
        <v>400</v>
      </c>
    </row>
    <row r="98" customFormat="false" ht="15.5" hidden="false" customHeight="false" outlineLevel="0" collapsed="false">
      <c r="A98" s="4" t="s">
        <v>580</v>
      </c>
      <c r="B98" s="13" t="s">
        <v>581</v>
      </c>
      <c r="C98" s="13" t="n">
        <v>60</v>
      </c>
      <c r="D98" s="13" t="s">
        <v>950</v>
      </c>
      <c r="E98" s="13" t="n">
        <v>65.7</v>
      </c>
      <c r="F98" s="13" t="n">
        <v>20.8</v>
      </c>
      <c r="G98" s="13" t="n">
        <v>16.4</v>
      </c>
      <c r="H98" s="13" t="n">
        <v>25.3</v>
      </c>
      <c r="I98" s="13" t="n">
        <v>223000</v>
      </c>
      <c r="J98" s="13" t="n">
        <v>400</v>
      </c>
    </row>
    <row r="99" customFormat="false" ht="15.5" hidden="false" customHeight="false" outlineLevel="0" collapsed="false">
      <c r="A99" s="4" t="s">
        <v>580</v>
      </c>
      <c r="B99" s="13" t="s">
        <v>583</v>
      </c>
      <c r="C99" s="13" t="n">
        <v>54.6</v>
      </c>
      <c r="D99" s="13" t="s">
        <v>1080</v>
      </c>
      <c r="E99" s="13" t="n">
        <v>58.2</v>
      </c>
      <c r="F99" s="13" t="n">
        <v>25</v>
      </c>
      <c r="G99" s="13" t="n">
        <v>21.8</v>
      </c>
      <c r="H99" s="13" t="n">
        <v>28.2</v>
      </c>
      <c r="I99" s="13" t="n">
        <v>422000</v>
      </c>
      <c r="J99" s="13" t="n">
        <v>1000</v>
      </c>
    </row>
    <row r="100" customFormat="false" ht="15.5" hidden="false" customHeight="false" outlineLevel="0" collapsed="false">
      <c r="A100" s="4" t="s">
        <v>580</v>
      </c>
      <c r="B100" s="13" t="s">
        <v>585</v>
      </c>
      <c r="C100" s="13" t="n">
        <v>50.4</v>
      </c>
      <c r="D100" s="13" t="s">
        <v>1040</v>
      </c>
      <c r="E100" s="13" t="n">
        <v>53.8</v>
      </c>
      <c r="F100" s="13" t="n">
        <v>28.8</v>
      </c>
      <c r="G100" s="13" t="n">
        <v>25.7</v>
      </c>
      <c r="H100" s="13" t="n">
        <v>31.8</v>
      </c>
      <c r="I100" s="13" t="n">
        <v>352000</v>
      </c>
      <c r="J100" s="13" t="n">
        <v>1100</v>
      </c>
    </row>
    <row r="101" customFormat="false" ht="15.5" hidden="false" customHeight="false" outlineLevel="0" collapsed="false">
      <c r="A101" s="4" t="s">
        <v>580</v>
      </c>
      <c r="B101" s="13" t="s">
        <v>586</v>
      </c>
      <c r="C101" s="13" t="n">
        <v>50.8</v>
      </c>
      <c r="D101" s="13" t="s">
        <v>1055</v>
      </c>
      <c r="E101" s="13" t="n">
        <v>54.5</v>
      </c>
      <c r="F101" s="13" t="n">
        <v>33.4</v>
      </c>
      <c r="G101" s="13" t="n">
        <v>29.9</v>
      </c>
      <c r="H101" s="13" t="n">
        <v>36.8</v>
      </c>
      <c r="I101" s="13" t="n">
        <v>368000</v>
      </c>
      <c r="J101" s="13" t="n">
        <v>1000</v>
      </c>
    </row>
    <row r="102" customFormat="false" ht="15.5" hidden="false" customHeight="false" outlineLevel="0" collapsed="false">
      <c r="A102" s="4" t="s">
        <v>580</v>
      </c>
      <c r="B102" s="13" t="s">
        <v>587</v>
      </c>
      <c r="C102" s="13" t="n">
        <v>45.8</v>
      </c>
      <c r="D102" s="13" t="s">
        <v>1108</v>
      </c>
      <c r="E102" s="13" t="n">
        <v>48.8</v>
      </c>
      <c r="F102" s="13" t="n">
        <v>33.4</v>
      </c>
      <c r="G102" s="13" t="n">
        <v>30.5</v>
      </c>
      <c r="H102" s="13" t="n">
        <v>36.2</v>
      </c>
      <c r="I102" s="13" t="n">
        <v>403000</v>
      </c>
      <c r="J102" s="13" t="n">
        <v>1500</v>
      </c>
    </row>
    <row r="103" customFormat="false" ht="15.5" hidden="false" customHeight="false" outlineLevel="0" collapsed="false">
      <c r="A103" s="4" t="s">
        <v>580</v>
      </c>
      <c r="B103" s="13" t="s">
        <v>592</v>
      </c>
      <c r="C103" s="13" t="n">
        <v>45.5</v>
      </c>
      <c r="D103" s="13" t="s">
        <v>538</v>
      </c>
      <c r="E103" s="13" t="n">
        <v>48.4</v>
      </c>
      <c r="F103" s="13" t="n">
        <v>34.6</v>
      </c>
      <c r="G103" s="13" t="n">
        <v>31.8</v>
      </c>
      <c r="H103" s="13" t="n">
        <v>37.4</v>
      </c>
      <c r="I103" s="13" t="n">
        <v>312000</v>
      </c>
      <c r="J103" s="13" t="n">
        <v>1500</v>
      </c>
    </row>
    <row r="104" customFormat="false" ht="15.5" hidden="false" customHeight="false" outlineLevel="0" collapsed="false">
      <c r="A104" s="4" t="s">
        <v>580</v>
      </c>
      <c r="B104" s="13" t="s">
        <v>596</v>
      </c>
      <c r="C104" s="13" t="n">
        <v>46.6</v>
      </c>
      <c r="D104" s="13" t="s">
        <v>511</v>
      </c>
      <c r="E104" s="13" t="n">
        <v>49.6</v>
      </c>
      <c r="F104" s="13" t="n">
        <v>26.2</v>
      </c>
      <c r="G104" s="13" t="n">
        <v>23.6</v>
      </c>
      <c r="H104" s="13" t="n">
        <v>28.9</v>
      </c>
      <c r="I104" s="13" t="n">
        <v>286000</v>
      </c>
      <c r="J104" s="13" t="n">
        <v>1400</v>
      </c>
    </row>
    <row r="105" customFormat="false" ht="15.5" hidden="false" customHeight="false" outlineLevel="0" collapsed="false">
      <c r="A105" s="4" t="s">
        <v>580</v>
      </c>
      <c r="B105" s="13" t="s">
        <v>599</v>
      </c>
      <c r="C105" s="13" t="n">
        <v>53.4</v>
      </c>
      <c r="D105" s="13" t="s">
        <v>1106</v>
      </c>
      <c r="E105" s="13" t="n">
        <v>59.5</v>
      </c>
      <c r="F105" s="13" t="n">
        <v>25.8</v>
      </c>
      <c r="G105" s="13" t="n">
        <v>20.2</v>
      </c>
      <c r="H105" s="13" t="n">
        <v>31.3</v>
      </c>
      <c r="I105" s="13" t="n">
        <v>244000</v>
      </c>
      <c r="J105" s="13" t="n">
        <v>400</v>
      </c>
    </row>
    <row r="106" customFormat="false" ht="15.5" hidden="false" customHeight="false" outlineLevel="0" collapsed="false">
      <c r="A106" s="4" t="s">
        <v>580</v>
      </c>
      <c r="B106" s="13" t="s">
        <v>603</v>
      </c>
      <c r="C106" s="13" t="n">
        <v>54.3</v>
      </c>
      <c r="D106" s="13" t="s">
        <v>1075</v>
      </c>
      <c r="E106" s="13" t="n">
        <v>58.3</v>
      </c>
      <c r="F106" s="13" t="n">
        <v>26.1</v>
      </c>
      <c r="G106" s="13" t="n">
        <v>22.6</v>
      </c>
      <c r="H106" s="13" t="n">
        <v>29.6</v>
      </c>
      <c r="I106" s="13" t="n">
        <v>387000</v>
      </c>
      <c r="J106" s="13" t="n">
        <v>800</v>
      </c>
    </row>
    <row r="107" customFormat="false" ht="15.5" hidden="false" customHeight="false" outlineLevel="0" collapsed="false">
      <c r="A107" s="4" t="s">
        <v>580</v>
      </c>
      <c r="B107" s="13" t="s">
        <v>606</v>
      </c>
      <c r="C107" s="13" t="n">
        <v>51.9</v>
      </c>
      <c r="D107" s="13" t="s">
        <v>1047</v>
      </c>
      <c r="E107" s="13" t="n">
        <v>55.6</v>
      </c>
      <c r="F107" s="13" t="n">
        <v>29.9</v>
      </c>
      <c r="G107" s="13" t="n">
        <v>26.6</v>
      </c>
      <c r="H107" s="13" t="n">
        <v>33.3</v>
      </c>
      <c r="I107" s="13" t="n">
        <v>333000</v>
      </c>
      <c r="J107" s="13" t="n">
        <v>900</v>
      </c>
    </row>
    <row r="108" customFormat="false" ht="15.5" hidden="false" customHeight="false" outlineLevel="0" collapsed="false">
      <c r="A108" s="4" t="s">
        <v>580</v>
      </c>
      <c r="B108" s="13" t="s">
        <v>608</v>
      </c>
      <c r="C108" s="13" t="n">
        <v>46.9</v>
      </c>
      <c r="D108" s="13" t="s">
        <v>1020</v>
      </c>
      <c r="E108" s="13" t="n">
        <v>50.8</v>
      </c>
      <c r="F108" s="13" t="n">
        <v>36.9</v>
      </c>
      <c r="G108" s="13" t="n">
        <v>33.2</v>
      </c>
      <c r="H108" s="13" t="n">
        <v>40.7</v>
      </c>
      <c r="I108" s="13" t="n">
        <v>346000</v>
      </c>
      <c r="J108" s="13" t="n">
        <v>900</v>
      </c>
    </row>
    <row r="109" customFormat="false" ht="15.5" hidden="false" customHeight="false" outlineLevel="0" collapsed="false">
      <c r="A109" s="4" t="s">
        <v>580</v>
      </c>
      <c r="B109" s="13" t="s">
        <v>611</v>
      </c>
      <c r="C109" s="13" t="n">
        <v>42.2</v>
      </c>
      <c r="D109" s="13" t="s">
        <v>372</v>
      </c>
      <c r="E109" s="13" t="n">
        <v>45.5</v>
      </c>
      <c r="F109" s="13" t="n">
        <v>43.5</v>
      </c>
      <c r="G109" s="13" t="n">
        <v>40.2</v>
      </c>
      <c r="H109" s="13" t="n">
        <v>46.8</v>
      </c>
      <c r="I109" s="13" t="n">
        <v>380000</v>
      </c>
      <c r="J109" s="13" t="n">
        <v>1300</v>
      </c>
    </row>
    <row r="110" customFormat="false" ht="15.5" hidden="false" customHeight="false" outlineLevel="0" collapsed="false">
      <c r="A110" s="4" t="s">
        <v>580</v>
      </c>
      <c r="B110" s="13" t="s">
        <v>614</v>
      </c>
      <c r="C110" s="13" t="n">
        <v>42.8</v>
      </c>
      <c r="D110" s="13" t="s">
        <v>553</v>
      </c>
      <c r="E110" s="13" t="n">
        <v>46</v>
      </c>
      <c r="F110" s="13" t="n">
        <v>39.8</v>
      </c>
      <c r="G110" s="13" t="n">
        <v>36.7</v>
      </c>
      <c r="H110" s="13" t="n">
        <v>43</v>
      </c>
      <c r="I110" s="13" t="n">
        <v>287000</v>
      </c>
      <c r="J110" s="13" t="n">
        <v>1300</v>
      </c>
    </row>
    <row r="111" customFormat="false" ht="15.5" hidden="false" customHeight="false" outlineLevel="0" collapsed="false">
      <c r="A111" s="4" t="s">
        <v>580</v>
      </c>
      <c r="B111" s="13" t="s">
        <v>616</v>
      </c>
      <c r="C111" s="13" t="n">
        <v>46.2</v>
      </c>
      <c r="D111" s="13" t="s">
        <v>1037</v>
      </c>
      <c r="E111" s="13" t="n">
        <v>49.6</v>
      </c>
      <c r="F111" s="13" t="n">
        <v>32.4</v>
      </c>
      <c r="G111" s="13" t="n">
        <v>29.1</v>
      </c>
      <c r="H111" s="13" t="n">
        <v>35.7</v>
      </c>
      <c r="I111" s="13" t="n">
        <v>212000</v>
      </c>
      <c r="J111" s="13" t="n">
        <v>1000</v>
      </c>
    </row>
    <row r="112" customFormat="false" ht="15.5" hidden="false" customHeight="false" outlineLevel="0" collapsed="false">
      <c r="A112" s="4" t="s">
        <v>618</v>
      </c>
      <c r="B112" s="13" t="s">
        <v>619</v>
      </c>
      <c r="C112" s="13" t="n">
        <v>56.5</v>
      </c>
      <c r="D112" s="13" t="s">
        <v>1136</v>
      </c>
      <c r="E112" s="13" t="n">
        <v>60.8</v>
      </c>
      <c r="F112" s="13" t="n">
        <v>23.4</v>
      </c>
      <c r="G112" s="13" t="n">
        <v>19.8</v>
      </c>
      <c r="H112" s="13" t="n">
        <v>27</v>
      </c>
      <c r="I112" s="13" t="n">
        <v>468000</v>
      </c>
      <c r="J112" s="13" t="n">
        <v>800</v>
      </c>
    </row>
    <row r="113" customFormat="false" ht="15.5" hidden="false" customHeight="false" outlineLevel="0" collapsed="false">
      <c r="A113" s="4" t="s">
        <v>618</v>
      </c>
      <c r="B113" s="13" t="s">
        <v>623</v>
      </c>
      <c r="C113" s="13" t="n">
        <v>54.4</v>
      </c>
      <c r="D113" s="13" t="s">
        <v>1084</v>
      </c>
      <c r="E113" s="13" t="n">
        <v>57.1</v>
      </c>
      <c r="F113" s="13" t="n">
        <v>25.5</v>
      </c>
      <c r="G113" s="13" t="n">
        <v>23.2</v>
      </c>
      <c r="H113" s="13" t="n">
        <v>27.9</v>
      </c>
      <c r="I113" s="13" t="n">
        <v>809000</v>
      </c>
      <c r="J113" s="13" t="n">
        <v>1900</v>
      </c>
    </row>
    <row r="114" customFormat="false" ht="15.5" hidden="false" customHeight="false" outlineLevel="0" collapsed="false">
      <c r="A114" s="4" t="s">
        <v>618</v>
      </c>
      <c r="B114" s="13" t="s">
        <v>624</v>
      </c>
      <c r="C114" s="13" t="n">
        <v>51.1</v>
      </c>
      <c r="D114" s="13" t="s">
        <v>920</v>
      </c>
      <c r="E114" s="13" t="n">
        <v>53.6</v>
      </c>
      <c r="F114" s="13" t="n">
        <v>29.3</v>
      </c>
      <c r="G114" s="13" t="n">
        <v>27.1</v>
      </c>
      <c r="H114" s="13" t="n">
        <v>31.6</v>
      </c>
      <c r="I114" s="13" t="n">
        <v>685000</v>
      </c>
      <c r="J114" s="13" t="n">
        <v>2100</v>
      </c>
    </row>
    <row r="115" customFormat="false" ht="15.5" hidden="false" customHeight="false" outlineLevel="0" collapsed="false">
      <c r="A115" s="4" t="s">
        <v>618</v>
      </c>
      <c r="B115" s="13" t="s">
        <v>626</v>
      </c>
      <c r="C115" s="13" t="n">
        <v>48.9</v>
      </c>
      <c r="D115" s="13" t="s">
        <v>1032</v>
      </c>
      <c r="E115" s="13" t="n">
        <v>51.6</v>
      </c>
      <c r="F115" s="13" t="n">
        <v>35.1</v>
      </c>
      <c r="G115" s="13" t="n">
        <v>32.6</v>
      </c>
      <c r="H115" s="13" t="n">
        <v>37.6</v>
      </c>
      <c r="I115" s="13" t="n">
        <v>715000</v>
      </c>
      <c r="J115" s="13" t="n">
        <v>2000</v>
      </c>
    </row>
    <row r="116" customFormat="false" ht="15.5" hidden="false" customHeight="false" outlineLevel="0" collapsed="false">
      <c r="A116" s="4" t="s">
        <v>618</v>
      </c>
      <c r="B116" s="13" t="s">
        <v>628</v>
      </c>
      <c r="C116" s="13" t="n">
        <v>44</v>
      </c>
      <c r="D116" s="13" t="s">
        <v>396</v>
      </c>
      <c r="E116" s="13" t="n">
        <v>46.3</v>
      </c>
      <c r="F116" s="13" t="n">
        <v>38.3</v>
      </c>
      <c r="G116" s="13" t="n">
        <v>36.1</v>
      </c>
      <c r="H116" s="13" t="n">
        <v>40.5</v>
      </c>
      <c r="I116" s="13" t="n">
        <v>782000</v>
      </c>
      <c r="J116" s="13" t="n">
        <v>2700</v>
      </c>
    </row>
    <row r="117" customFormat="false" ht="15.5" hidden="false" customHeight="false" outlineLevel="0" collapsed="false">
      <c r="A117" s="4" t="s">
        <v>618</v>
      </c>
      <c r="B117" s="13" t="s">
        <v>630</v>
      </c>
      <c r="C117" s="13" t="n">
        <v>44.2</v>
      </c>
      <c r="D117" s="13" t="s">
        <v>177</v>
      </c>
      <c r="E117" s="13" t="n">
        <v>46.4</v>
      </c>
      <c r="F117" s="13" t="n">
        <v>37.1</v>
      </c>
      <c r="G117" s="13" t="n">
        <v>35</v>
      </c>
      <c r="H117" s="13" t="n">
        <v>39.2</v>
      </c>
      <c r="I117" s="13" t="n">
        <v>599000</v>
      </c>
      <c r="J117" s="13" t="n">
        <v>2800</v>
      </c>
    </row>
    <row r="118" customFormat="false" ht="15.5" hidden="false" customHeight="false" outlineLevel="0" collapsed="false">
      <c r="A118" s="4" t="s">
        <v>618</v>
      </c>
      <c r="B118" s="13" t="s">
        <v>633</v>
      </c>
      <c r="C118" s="13" t="n">
        <v>46.4</v>
      </c>
      <c r="D118" s="13" t="s">
        <v>1035</v>
      </c>
      <c r="E118" s="13" t="n">
        <v>48.7</v>
      </c>
      <c r="F118" s="13" t="n">
        <v>28.9</v>
      </c>
      <c r="G118" s="13" t="n">
        <v>26.8</v>
      </c>
      <c r="H118" s="13" t="n">
        <v>30.9</v>
      </c>
      <c r="I118" s="13" t="n">
        <v>498000</v>
      </c>
      <c r="J118" s="13" t="n">
        <v>2500</v>
      </c>
    </row>
    <row r="119" customFormat="false" ht="29" hidden="false" customHeight="false" outlineLevel="0" collapsed="false">
      <c r="A119" s="4" t="s">
        <v>637</v>
      </c>
      <c r="B119" s="13" t="s">
        <v>638</v>
      </c>
      <c r="C119" s="13" t="n">
        <v>50.9</v>
      </c>
      <c r="D119" s="13" t="s">
        <v>1077</v>
      </c>
      <c r="E119" s="13" t="n">
        <v>52.7</v>
      </c>
      <c r="F119" s="13" t="n">
        <v>29.4</v>
      </c>
      <c r="G119" s="13" t="n">
        <v>27.8</v>
      </c>
      <c r="H119" s="13" t="n">
        <v>31.1</v>
      </c>
      <c r="I119" s="13" t="n">
        <v>1656000</v>
      </c>
      <c r="J119" s="13" t="n">
        <v>4700</v>
      </c>
    </row>
    <row r="120" customFormat="false" ht="29" hidden="false" customHeight="false" outlineLevel="0" collapsed="false">
      <c r="A120" s="4" t="s">
        <v>637</v>
      </c>
      <c r="B120" s="13" t="s">
        <v>643</v>
      </c>
      <c r="C120" s="13" t="n">
        <v>48.6</v>
      </c>
      <c r="D120" s="13" t="s">
        <v>1055</v>
      </c>
      <c r="E120" s="13" t="n">
        <v>50</v>
      </c>
      <c r="F120" s="13" t="n">
        <v>33.1</v>
      </c>
      <c r="G120" s="13" t="n">
        <v>31.7</v>
      </c>
      <c r="H120" s="13" t="n">
        <v>34.5</v>
      </c>
      <c r="I120" s="13" t="n">
        <v>2156000</v>
      </c>
      <c r="J120" s="13" t="n">
        <v>6100</v>
      </c>
    </row>
    <row r="121" customFormat="false" ht="15.5" hidden="false" customHeight="false" outlineLevel="0" collapsed="false">
      <c r="A121" s="4" t="s">
        <v>637</v>
      </c>
      <c r="B121" s="13" t="s">
        <v>645</v>
      </c>
      <c r="C121" s="13" t="n">
        <v>52.1</v>
      </c>
      <c r="D121" s="13" t="s">
        <v>1054</v>
      </c>
      <c r="E121" s="13" t="n">
        <v>58.1</v>
      </c>
      <c r="F121" s="13" t="n">
        <v>33.1</v>
      </c>
      <c r="G121" s="13" t="n">
        <v>27.5</v>
      </c>
      <c r="H121" s="13" t="n">
        <v>38.7</v>
      </c>
      <c r="I121" s="13" t="n">
        <v>89000</v>
      </c>
      <c r="J121" s="13" t="n">
        <v>400</v>
      </c>
    </row>
    <row r="122" customFormat="false" ht="29" hidden="false" customHeight="false" outlineLevel="0" collapsed="false">
      <c r="A122" s="4" t="s">
        <v>637</v>
      </c>
      <c r="B122" s="13" t="s">
        <v>647</v>
      </c>
      <c r="C122" s="13" t="n">
        <v>47.5</v>
      </c>
      <c r="D122" s="13" t="s">
        <v>281</v>
      </c>
      <c r="E122" s="13" t="n">
        <v>50.5</v>
      </c>
      <c r="F122" s="13" t="n">
        <v>35.4</v>
      </c>
      <c r="G122" s="13" t="n">
        <v>32.6</v>
      </c>
      <c r="H122" s="13" t="n">
        <v>38.3</v>
      </c>
      <c r="I122" s="13" t="n">
        <v>343000</v>
      </c>
      <c r="J122" s="13" t="n">
        <v>1600</v>
      </c>
    </row>
    <row r="123" customFormat="false" ht="29" hidden="false" customHeight="false" outlineLevel="0" collapsed="false">
      <c r="A123" s="4" t="s">
        <v>637</v>
      </c>
      <c r="B123" s="13" t="s">
        <v>650</v>
      </c>
      <c r="C123" s="13" t="n">
        <v>46.8</v>
      </c>
      <c r="D123" s="13" t="s">
        <v>558</v>
      </c>
      <c r="E123" s="13" t="n">
        <v>49.4</v>
      </c>
      <c r="F123" s="13" t="n">
        <v>26</v>
      </c>
      <c r="G123" s="13" t="n">
        <v>23.7</v>
      </c>
      <c r="H123" s="13" t="n">
        <v>28.2</v>
      </c>
      <c r="I123" s="13" t="n">
        <v>313000</v>
      </c>
      <c r="J123" s="13" t="n">
        <v>1900</v>
      </c>
    </row>
    <row r="124" customFormat="false" ht="29" hidden="false" customHeight="false" outlineLevel="0" collapsed="false">
      <c r="A124" s="4" t="s">
        <v>653</v>
      </c>
      <c r="B124" s="13" t="s">
        <v>654</v>
      </c>
      <c r="C124" s="13" t="n">
        <v>45.5</v>
      </c>
      <c r="D124" s="13" t="s">
        <v>1020</v>
      </c>
      <c r="E124" s="13" t="n">
        <v>47.8</v>
      </c>
      <c r="F124" s="13" t="n">
        <v>35.4</v>
      </c>
      <c r="G124" s="13" t="n">
        <v>33.1</v>
      </c>
      <c r="H124" s="13" t="n">
        <v>37.6</v>
      </c>
      <c r="I124" s="13" t="n">
        <v>837000</v>
      </c>
      <c r="J124" s="13" t="n">
        <v>2700</v>
      </c>
    </row>
    <row r="125" customFormat="false" ht="29" hidden="false" customHeight="false" outlineLevel="0" collapsed="false">
      <c r="A125" s="4" t="s">
        <v>653</v>
      </c>
      <c r="B125" s="13" t="s">
        <v>658</v>
      </c>
      <c r="C125" s="13" t="n">
        <v>49.3</v>
      </c>
      <c r="D125" s="13" t="s">
        <v>1023</v>
      </c>
      <c r="E125" s="13" t="n">
        <v>52</v>
      </c>
      <c r="F125" s="13" t="n">
        <v>31.2</v>
      </c>
      <c r="G125" s="13" t="n">
        <v>28.7</v>
      </c>
      <c r="H125" s="13" t="n">
        <v>33.6</v>
      </c>
      <c r="I125" s="13" t="n">
        <v>750000</v>
      </c>
      <c r="J125" s="13" t="n">
        <v>2200</v>
      </c>
    </row>
    <row r="126" customFormat="false" ht="29" hidden="false" customHeight="false" outlineLevel="0" collapsed="false">
      <c r="A126" s="4" t="s">
        <v>653</v>
      </c>
      <c r="B126" s="13" t="s">
        <v>659</v>
      </c>
      <c r="C126" s="13" t="n">
        <v>50.4</v>
      </c>
      <c r="D126" s="13" t="s">
        <v>1041</v>
      </c>
      <c r="E126" s="13" t="n">
        <v>53.3</v>
      </c>
      <c r="F126" s="13" t="n">
        <v>36.1</v>
      </c>
      <c r="G126" s="13" t="n">
        <v>33.2</v>
      </c>
      <c r="H126" s="13" t="n">
        <v>38.9</v>
      </c>
      <c r="I126" s="13" t="n">
        <v>566000</v>
      </c>
      <c r="J126" s="13" t="n">
        <v>1700</v>
      </c>
    </row>
    <row r="127" customFormat="false" ht="29" hidden="false" customHeight="false" outlineLevel="0" collapsed="false">
      <c r="A127" s="4" t="s">
        <v>653</v>
      </c>
      <c r="B127" s="13" t="s">
        <v>660</v>
      </c>
      <c r="C127" s="13" t="n">
        <v>51.7</v>
      </c>
      <c r="D127" s="13" t="s">
        <v>827</v>
      </c>
      <c r="E127" s="13" t="n">
        <v>53.4</v>
      </c>
      <c r="F127" s="13" t="n">
        <v>29.2</v>
      </c>
      <c r="G127" s="13" t="n">
        <v>27.7</v>
      </c>
      <c r="H127" s="13" t="n">
        <v>30.7</v>
      </c>
      <c r="I127" s="13" t="n">
        <v>1669000</v>
      </c>
      <c r="J127" s="13" t="n">
        <v>5100</v>
      </c>
    </row>
    <row r="128" customFormat="false" ht="15.5" hidden="false" customHeight="false" outlineLevel="0" collapsed="false">
      <c r="A128" s="4" t="s">
        <v>653</v>
      </c>
      <c r="B128" s="13" t="s">
        <v>663</v>
      </c>
      <c r="C128" s="13" t="n">
        <v>53</v>
      </c>
      <c r="D128" s="13" t="s">
        <v>1034</v>
      </c>
      <c r="E128" s="13" t="n">
        <v>57</v>
      </c>
      <c r="F128" s="13" t="n">
        <v>24.4</v>
      </c>
      <c r="G128" s="13" t="n">
        <v>21</v>
      </c>
      <c r="H128" s="13" t="n">
        <v>27.7</v>
      </c>
      <c r="I128" s="13" t="n">
        <v>202000</v>
      </c>
      <c r="J128" s="13" t="n">
        <v>900</v>
      </c>
    </row>
    <row r="129" customFormat="false" ht="15.5" hidden="false" customHeight="false" outlineLevel="0" collapsed="false">
      <c r="A129" s="4" t="s">
        <v>653</v>
      </c>
      <c r="B129" s="13" t="s">
        <v>664</v>
      </c>
      <c r="C129" s="13" t="n">
        <v>44.4</v>
      </c>
      <c r="D129" s="13" t="s">
        <v>381</v>
      </c>
      <c r="E129" s="13" t="n">
        <v>47.1</v>
      </c>
      <c r="F129" s="13" t="n">
        <v>31.4</v>
      </c>
      <c r="G129" s="13" t="n">
        <v>29</v>
      </c>
      <c r="H129" s="13" t="n">
        <v>33.9</v>
      </c>
      <c r="I129" s="13" t="n">
        <v>505000</v>
      </c>
      <c r="J129" s="13" t="n">
        <v>2100</v>
      </c>
    </row>
    <row r="130" customFormat="false" ht="15.5" hidden="false" customHeight="false" outlineLevel="0" collapsed="false">
      <c r="A130" s="4" t="s">
        <v>665</v>
      </c>
      <c r="B130" s="13" t="s">
        <v>666</v>
      </c>
      <c r="C130" s="13" t="n">
        <v>45.8</v>
      </c>
      <c r="D130" s="13" t="s">
        <v>1022</v>
      </c>
      <c r="E130" s="13" t="n">
        <v>47.3</v>
      </c>
      <c r="F130" s="13" t="n">
        <v>33.1</v>
      </c>
      <c r="G130" s="13" t="n">
        <v>31.8</v>
      </c>
      <c r="H130" s="13" t="n">
        <v>34.5</v>
      </c>
      <c r="I130" s="13" t="n">
        <v>1805000</v>
      </c>
      <c r="J130" s="13" t="n">
        <v>7200</v>
      </c>
    </row>
    <row r="131" customFormat="false" ht="15.5" hidden="false" customHeight="false" outlineLevel="0" collapsed="false">
      <c r="A131" s="4" t="s">
        <v>665</v>
      </c>
      <c r="B131" s="13" t="s">
        <v>668</v>
      </c>
      <c r="C131" s="13" t="n">
        <v>51.4</v>
      </c>
      <c r="D131" s="13" t="s">
        <v>1085</v>
      </c>
      <c r="E131" s="13" t="n">
        <v>52.8</v>
      </c>
      <c r="F131" s="13" t="n">
        <v>30.5</v>
      </c>
      <c r="G131" s="13" t="n">
        <v>29.2</v>
      </c>
      <c r="H131" s="13" t="n">
        <v>31.8</v>
      </c>
      <c r="I131" s="13" t="n">
        <v>2690000</v>
      </c>
      <c r="J131" s="13" t="n">
        <v>7300</v>
      </c>
    </row>
    <row r="132" customFormat="false" ht="15.5" hidden="false" customHeight="false" outlineLevel="0" collapsed="false">
      <c r="A132" s="4" t="s">
        <v>665</v>
      </c>
      <c r="B132" s="13" t="s">
        <v>670</v>
      </c>
      <c r="C132" s="13" t="n">
        <v>58.2</v>
      </c>
      <c r="D132" s="13" t="s">
        <v>1046</v>
      </c>
      <c r="E132" s="13" t="n">
        <v>68</v>
      </c>
      <c r="F132" s="13" t="n">
        <v>23.2</v>
      </c>
      <c r="G132" s="13" t="n">
        <v>15.4</v>
      </c>
      <c r="H132" s="13" t="n">
        <v>31</v>
      </c>
      <c r="I132" s="13" t="n">
        <v>61000</v>
      </c>
      <c r="J132" s="13" t="n">
        <v>200</v>
      </c>
    </row>
    <row r="133" customFormat="false" ht="29" hidden="false" customHeight="false" outlineLevel="0" collapsed="false">
      <c r="A133" s="4" t="s">
        <v>671</v>
      </c>
      <c r="B133" s="13" t="s">
        <v>672</v>
      </c>
      <c r="C133" s="13" t="n">
        <v>49.3</v>
      </c>
      <c r="D133" s="13" t="s">
        <v>1047</v>
      </c>
      <c r="E133" s="13" t="n">
        <v>50.3</v>
      </c>
      <c r="F133" s="13" t="n">
        <v>31.4</v>
      </c>
      <c r="G133" s="13" t="n">
        <v>30.4</v>
      </c>
      <c r="H133" s="13" t="n">
        <v>32.3</v>
      </c>
      <c r="I133" s="13" t="n">
        <v>4387000</v>
      </c>
      <c r="J133" s="13" t="n">
        <v>14100</v>
      </c>
    </row>
    <row r="134" customFormat="false" ht="29" hidden="false" customHeight="false" outlineLevel="0" collapsed="false">
      <c r="A134" s="4" t="s">
        <v>671</v>
      </c>
      <c r="B134" s="13" t="s">
        <v>673</v>
      </c>
      <c r="C134" s="13" t="n">
        <v>49.9</v>
      </c>
      <c r="D134" s="13" t="s">
        <v>1042</v>
      </c>
      <c r="E134" s="13" t="n">
        <v>54.8</v>
      </c>
      <c r="F134" s="13" t="n">
        <v>34.4</v>
      </c>
      <c r="G134" s="13" t="n">
        <v>29.8</v>
      </c>
      <c r="H134" s="13" t="n">
        <v>38.9</v>
      </c>
      <c r="I134" s="13" t="n">
        <v>168000</v>
      </c>
      <c r="J134" s="13" t="n">
        <v>600</v>
      </c>
    </row>
    <row r="135" customFormat="false" ht="29" hidden="false" customHeight="false" outlineLevel="0" collapsed="false">
      <c r="A135" s="4" t="s">
        <v>674</v>
      </c>
      <c r="B135" s="13" t="s">
        <v>675</v>
      </c>
      <c r="C135" s="13" t="n">
        <v>51.3</v>
      </c>
      <c r="D135" s="13" t="s">
        <v>1085</v>
      </c>
      <c r="E135" s="13" t="n">
        <v>52.5</v>
      </c>
      <c r="F135" s="13" t="n">
        <v>29.5</v>
      </c>
      <c r="G135" s="13" t="n">
        <v>28.4</v>
      </c>
      <c r="H135" s="13" t="n">
        <v>30.6</v>
      </c>
      <c r="I135" s="13" t="n">
        <v>3379000</v>
      </c>
      <c r="J135" s="13" t="n">
        <v>10100</v>
      </c>
    </row>
    <row r="136" customFormat="false" ht="29" hidden="false" customHeight="false" outlineLevel="0" collapsed="false">
      <c r="A136" s="4" t="s">
        <v>674</v>
      </c>
      <c r="B136" s="13" t="s">
        <v>677</v>
      </c>
      <c r="C136" s="13" t="n">
        <v>43.6</v>
      </c>
      <c r="D136" s="13" t="s">
        <v>396</v>
      </c>
      <c r="E136" s="13" t="n">
        <v>45.4</v>
      </c>
      <c r="F136" s="13" t="n">
        <v>37.2</v>
      </c>
      <c r="G136" s="13" t="n">
        <v>35.4</v>
      </c>
      <c r="H136" s="13" t="n">
        <v>38.9</v>
      </c>
      <c r="I136" s="13" t="n">
        <v>1177000</v>
      </c>
      <c r="J136" s="13" t="n">
        <v>4600</v>
      </c>
    </row>
    <row r="137" customFormat="false" ht="15.5" hidden="false" customHeight="false" outlineLevel="0" collapsed="false">
      <c r="A137" s="4" t="s">
        <v>680</v>
      </c>
      <c r="B137" s="13" t="s">
        <v>681</v>
      </c>
      <c r="C137" s="13" t="n">
        <v>49.8</v>
      </c>
      <c r="D137" s="13" t="s">
        <v>840</v>
      </c>
      <c r="E137" s="13" t="n">
        <v>50.9</v>
      </c>
      <c r="F137" s="13" t="n">
        <v>30.8</v>
      </c>
      <c r="G137" s="13" t="n">
        <v>29.8</v>
      </c>
      <c r="H137" s="13" t="n">
        <v>31.7</v>
      </c>
      <c r="I137" s="13" t="n">
        <v>3985000</v>
      </c>
      <c r="J137" s="13" t="n">
        <v>12700</v>
      </c>
    </row>
    <row r="138" customFormat="false" ht="15.5" hidden="false" customHeight="false" outlineLevel="0" collapsed="false">
      <c r="A138" s="4" t="s">
        <v>680</v>
      </c>
      <c r="B138" s="13" t="s">
        <v>682</v>
      </c>
      <c r="C138" s="13" t="n">
        <v>45.8</v>
      </c>
      <c r="D138" s="13" t="s">
        <v>507</v>
      </c>
      <c r="E138" s="13" t="n">
        <v>48.5</v>
      </c>
      <c r="F138" s="13" t="n">
        <v>36.4</v>
      </c>
      <c r="G138" s="13" t="n">
        <v>33.8</v>
      </c>
      <c r="H138" s="13" t="n">
        <v>39.1</v>
      </c>
      <c r="I138" s="13" t="n">
        <v>570000</v>
      </c>
      <c r="J138" s="13" t="n">
        <v>2000</v>
      </c>
    </row>
    <row r="139" customFormat="false" ht="15.5" hidden="false" customHeight="false" outlineLevel="0" collapsed="false">
      <c r="A139" s="4" t="s">
        <v>686</v>
      </c>
      <c r="B139" s="13" t="s">
        <v>687</v>
      </c>
      <c r="C139" s="13" t="n">
        <v>49.5</v>
      </c>
      <c r="D139" s="13" t="s">
        <v>1046</v>
      </c>
      <c r="E139" s="13" t="n">
        <v>50.6</v>
      </c>
      <c r="F139" s="13" t="n">
        <v>29.9</v>
      </c>
      <c r="G139" s="13" t="n">
        <v>28.9</v>
      </c>
      <c r="H139" s="13" t="n">
        <v>30.9</v>
      </c>
      <c r="I139" s="13" t="n">
        <v>3780000</v>
      </c>
      <c r="J139" s="13" t="n">
        <v>12300</v>
      </c>
    </row>
    <row r="140" customFormat="false" ht="15.5" hidden="false" customHeight="false" outlineLevel="0" collapsed="false">
      <c r="A140" s="4" t="s">
        <v>686</v>
      </c>
      <c r="B140" s="13" t="s">
        <v>688</v>
      </c>
      <c r="C140" s="13" t="n">
        <v>48.1</v>
      </c>
      <c r="D140" s="13" t="s">
        <v>669</v>
      </c>
      <c r="E140" s="13" t="n">
        <v>50.5</v>
      </c>
      <c r="F140" s="13" t="n">
        <v>39.2</v>
      </c>
      <c r="G140" s="13" t="n">
        <v>36.8</v>
      </c>
      <c r="H140" s="13" t="n">
        <v>41.5</v>
      </c>
      <c r="I140" s="13" t="n">
        <v>776000</v>
      </c>
      <c r="J140" s="13" t="n">
        <v>2400</v>
      </c>
    </row>
    <row r="141" customFormat="false" ht="29" hidden="false" customHeight="false" outlineLevel="0" collapsed="false">
      <c r="A141" s="4" t="s">
        <v>991</v>
      </c>
      <c r="B141" s="13" t="s">
        <v>992</v>
      </c>
      <c r="C141" s="13" t="n">
        <v>40.7</v>
      </c>
      <c r="D141" s="13" t="s">
        <v>572</v>
      </c>
      <c r="E141" s="13" t="n">
        <v>44.7</v>
      </c>
      <c r="F141" s="13" t="n">
        <v>30.3</v>
      </c>
      <c r="G141" s="13" t="n">
        <v>26.4</v>
      </c>
      <c r="H141" s="13" t="n">
        <v>34.2</v>
      </c>
      <c r="I141" s="13" t="n">
        <v>149000</v>
      </c>
      <c r="J141" s="13" t="n">
        <v>800</v>
      </c>
    </row>
    <row r="142" customFormat="false" ht="15.5" hidden="false" customHeight="false" outlineLevel="0" collapsed="false">
      <c r="A142" s="4" t="s">
        <v>991</v>
      </c>
      <c r="B142" s="13" t="s">
        <v>993</v>
      </c>
      <c r="C142" s="13" t="n">
        <v>53</v>
      </c>
      <c r="D142" s="13" t="s">
        <v>830</v>
      </c>
      <c r="E142" s="13" t="n">
        <v>56.6</v>
      </c>
      <c r="F142" s="13" t="n">
        <v>39.1</v>
      </c>
      <c r="G142" s="13" t="n">
        <v>35.6</v>
      </c>
      <c r="H142" s="13" t="n">
        <v>42.5</v>
      </c>
      <c r="I142" s="13" t="n">
        <v>307000</v>
      </c>
      <c r="J142" s="13" t="n">
        <v>1000</v>
      </c>
    </row>
    <row r="143" customFormat="false" ht="29" hidden="false" customHeight="false" outlineLevel="0" collapsed="false">
      <c r="A143" s="4" t="s">
        <v>991</v>
      </c>
      <c r="B143" s="13" t="s">
        <v>277</v>
      </c>
      <c r="C143" s="13" t="n">
        <v>53.5</v>
      </c>
      <c r="D143" s="13" t="s">
        <v>1047</v>
      </c>
      <c r="E143" s="13" t="n">
        <v>58.8</v>
      </c>
      <c r="F143" s="13" t="n">
        <v>28.7</v>
      </c>
      <c r="G143" s="13" t="n">
        <v>24</v>
      </c>
      <c r="H143" s="13" t="n">
        <v>33.4</v>
      </c>
      <c r="I143" s="13" t="n">
        <v>124000</v>
      </c>
      <c r="J143" s="13" t="n">
        <v>700</v>
      </c>
    </row>
    <row r="144" customFormat="false" ht="15.5" hidden="false" customHeight="false" outlineLevel="0" collapsed="false">
      <c r="A144" s="4" t="s">
        <v>991</v>
      </c>
      <c r="B144" s="13" t="s">
        <v>994</v>
      </c>
      <c r="C144" s="13" t="n">
        <v>48.9</v>
      </c>
      <c r="D144" s="13" t="s">
        <v>939</v>
      </c>
      <c r="E144" s="13" t="n">
        <v>51.7</v>
      </c>
      <c r="F144" s="13" t="n">
        <v>26.8</v>
      </c>
      <c r="G144" s="13" t="n">
        <v>24.3</v>
      </c>
      <c r="H144" s="13" t="n">
        <v>29.3</v>
      </c>
      <c r="I144" s="13" t="n">
        <v>694000</v>
      </c>
      <c r="J144" s="13" t="n">
        <v>1800</v>
      </c>
    </row>
    <row r="145" customFormat="false" ht="15.5" hidden="false" customHeight="false" outlineLevel="0" collapsed="false">
      <c r="A145" s="4" t="s">
        <v>991</v>
      </c>
      <c r="B145" s="13" t="s">
        <v>453</v>
      </c>
      <c r="C145" s="13" t="n">
        <v>48.6</v>
      </c>
      <c r="D145" s="13" t="s">
        <v>314</v>
      </c>
      <c r="E145" s="13" t="n">
        <v>51.8</v>
      </c>
      <c r="F145" s="13" t="n">
        <v>30.9</v>
      </c>
      <c r="G145" s="13" t="n">
        <v>28</v>
      </c>
      <c r="H145" s="13" t="n">
        <v>33.9</v>
      </c>
      <c r="I145" s="13" t="n">
        <v>553000</v>
      </c>
      <c r="J145" s="13" t="n">
        <v>1300</v>
      </c>
    </row>
    <row r="146" customFormat="false" ht="29" hidden="false" customHeight="false" outlineLevel="0" collapsed="false">
      <c r="A146" s="4" t="s">
        <v>991</v>
      </c>
      <c r="B146" s="13" t="s">
        <v>995</v>
      </c>
      <c r="C146" s="13" t="n">
        <v>56.9</v>
      </c>
      <c r="D146" s="13" t="s">
        <v>1078</v>
      </c>
      <c r="E146" s="13" t="n">
        <v>60.9</v>
      </c>
      <c r="F146" s="13" t="n">
        <v>25.2</v>
      </c>
      <c r="G146" s="13" t="n">
        <v>21.7</v>
      </c>
      <c r="H146" s="13" t="n">
        <v>28.7</v>
      </c>
      <c r="I146" s="13" t="n">
        <v>221000</v>
      </c>
      <c r="J146" s="13" t="n">
        <v>900</v>
      </c>
    </row>
    <row r="147" customFormat="false" ht="15.5" hidden="false" customHeight="false" outlineLevel="0" collapsed="false">
      <c r="A147" s="4" t="s">
        <v>991</v>
      </c>
      <c r="B147" s="13" t="s">
        <v>996</v>
      </c>
      <c r="C147" s="13" t="n">
        <v>49.8</v>
      </c>
      <c r="D147" s="13" t="s">
        <v>1051</v>
      </c>
      <c r="E147" s="13" t="n">
        <v>53.1</v>
      </c>
      <c r="F147" s="13" t="n">
        <v>28.7</v>
      </c>
      <c r="G147" s="13" t="n">
        <v>25.7</v>
      </c>
      <c r="H147" s="13" t="n">
        <v>31.7</v>
      </c>
      <c r="I147" s="13" t="n">
        <v>440000</v>
      </c>
      <c r="J147" s="13" t="n">
        <v>1100</v>
      </c>
    </row>
    <row r="148" customFormat="false" ht="15.5" hidden="false" customHeight="false" outlineLevel="0" collapsed="false">
      <c r="A148" s="4" t="s">
        <v>991</v>
      </c>
      <c r="B148" s="13" t="s">
        <v>330</v>
      </c>
      <c r="C148" s="13" t="n">
        <v>47.3</v>
      </c>
      <c r="D148" s="13" t="s">
        <v>522</v>
      </c>
      <c r="E148" s="13" t="n">
        <v>51.4</v>
      </c>
      <c r="F148" s="13" t="n">
        <v>39.9</v>
      </c>
      <c r="G148" s="13" t="n">
        <v>35.9</v>
      </c>
      <c r="H148" s="13" t="n">
        <v>43.8</v>
      </c>
      <c r="I148" s="13" t="n">
        <v>310000</v>
      </c>
      <c r="J148" s="13" t="n">
        <v>800</v>
      </c>
    </row>
    <row r="149" customFormat="false" ht="15.5" hidden="false" customHeight="false" outlineLevel="0" collapsed="false">
      <c r="A149" s="4" t="s">
        <v>991</v>
      </c>
      <c r="B149" s="13" t="s">
        <v>437</v>
      </c>
      <c r="C149" s="13" t="n">
        <v>49.7</v>
      </c>
      <c r="D149" s="13" t="s">
        <v>1054</v>
      </c>
      <c r="E149" s="13" t="n">
        <v>53.3</v>
      </c>
      <c r="F149" s="13" t="n">
        <v>33.8</v>
      </c>
      <c r="G149" s="13" t="n">
        <v>30.3</v>
      </c>
      <c r="H149" s="13" t="n">
        <v>37.2</v>
      </c>
      <c r="I149" s="13" t="n">
        <v>252000</v>
      </c>
      <c r="J149" s="13" t="n">
        <v>1100</v>
      </c>
    </row>
    <row r="150" customFormat="false" ht="29" hidden="false" customHeight="false" outlineLevel="0" collapsed="false">
      <c r="A150" s="4" t="s">
        <v>991</v>
      </c>
      <c r="B150" s="13" t="s">
        <v>997</v>
      </c>
      <c r="C150" s="13" t="n">
        <v>45.5</v>
      </c>
      <c r="D150" s="13" t="s">
        <v>661</v>
      </c>
      <c r="E150" s="13" t="n">
        <v>48.8</v>
      </c>
      <c r="F150" s="13" t="n">
        <v>35.7</v>
      </c>
      <c r="G150" s="13" t="n">
        <v>32.5</v>
      </c>
      <c r="H150" s="13" t="n">
        <v>38.9</v>
      </c>
      <c r="I150" s="13" t="n">
        <v>418000</v>
      </c>
      <c r="J150" s="13" t="n">
        <v>1300</v>
      </c>
    </row>
    <row r="151" customFormat="false" ht="15.5" hidden="false" customHeight="false" outlineLevel="0" collapsed="false">
      <c r="A151" s="4" t="s">
        <v>991</v>
      </c>
      <c r="B151" s="13" t="s">
        <v>998</v>
      </c>
      <c r="C151" s="13" t="n">
        <v>50.5</v>
      </c>
      <c r="D151" s="13" t="s">
        <v>889</v>
      </c>
      <c r="E151" s="13" t="n">
        <v>54.4</v>
      </c>
      <c r="F151" s="13" t="n">
        <v>25.8</v>
      </c>
      <c r="G151" s="13" t="n">
        <v>22.5</v>
      </c>
      <c r="H151" s="13" t="n">
        <v>29.1</v>
      </c>
      <c r="I151" s="13" t="n">
        <v>258000</v>
      </c>
      <c r="J151" s="13" t="n">
        <v>1500</v>
      </c>
    </row>
    <row r="152" customFormat="false" ht="15.5" hidden="false" customHeight="false" outlineLevel="0" collapsed="false">
      <c r="A152" s="4" t="s">
        <v>991</v>
      </c>
      <c r="B152" s="13" t="s">
        <v>467</v>
      </c>
      <c r="C152" s="13" t="n">
        <v>43.7</v>
      </c>
      <c r="D152" s="13" t="s">
        <v>230</v>
      </c>
      <c r="E152" s="13" t="n">
        <v>47.2</v>
      </c>
      <c r="F152" s="13" t="n">
        <v>37.3</v>
      </c>
      <c r="G152" s="13" t="n">
        <v>34</v>
      </c>
      <c r="H152" s="13" t="n">
        <v>40.7</v>
      </c>
      <c r="I152" s="13" t="n">
        <v>348000</v>
      </c>
      <c r="J152" s="13" t="n">
        <v>1000</v>
      </c>
    </row>
    <row r="153" customFormat="false" ht="15.5" hidden="false" customHeight="false" outlineLevel="0" collapsed="false">
      <c r="A153" s="4" t="s">
        <v>991</v>
      </c>
      <c r="B153" s="13" t="s">
        <v>999</v>
      </c>
      <c r="C153" s="13" t="n">
        <v>53.7</v>
      </c>
      <c r="D153" s="13" t="s">
        <v>1115</v>
      </c>
      <c r="E153" s="13" t="n">
        <v>57</v>
      </c>
      <c r="F153" s="13" t="n">
        <v>29</v>
      </c>
      <c r="G153" s="13" t="n">
        <v>26.1</v>
      </c>
      <c r="H153" s="13" t="n">
        <v>31.9</v>
      </c>
      <c r="I153" s="13" t="n">
        <v>483000</v>
      </c>
      <c r="J153" s="13" t="n">
        <v>1300</v>
      </c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/>
    <oddFooter/>
    <firstHeader/>
    <firstFooter/>
  </headerFooter>
  <tableParts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15" customHeight="true" zeroHeight="false" outlineLevelRow="0" outlineLevelCol="0"/>
  <cols>
    <col collapsed="false" customWidth="true" hidden="false" outlineLevel="0" max="28" min="1" style="1" width="16.92"/>
    <col collapsed="false" customWidth="false" hidden="false" outlineLevel="0" max="16384" min="29" style="1" width="11.73"/>
  </cols>
  <sheetData>
    <row r="1" customFormat="false" ht="19.7" hidden="false" customHeight="false" outlineLevel="0" collapsed="false">
      <c r="A1" s="6" t="s">
        <v>52</v>
      </c>
    </row>
    <row r="2" customFormat="false" ht="15" hidden="false" customHeight="false" outlineLevel="0" collapsed="false">
      <c r="A2" s="1" t="s">
        <v>28</v>
      </c>
    </row>
    <row r="3" customFormat="false" ht="15" hidden="false" customHeight="false" outlineLevel="0" collapsed="false">
      <c r="A3" s="10" t="str">
        <f aca="false">HYPERLINK("#'Contents'!A1", "Back to Contents page")</f>
        <v>Back to Contents page</v>
      </c>
    </row>
    <row r="4" customFormat="false" ht="15" hidden="false" customHeight="false" outlineLevel="0" collapsed="false">
      <c r="A4" s="1" t="s">
        <v>108</v>
      </c>
    </row>
    <row r="5" customFormat="false" ht="56" hidden="false" customHeight="false" outlineLevel="0" collapsed="false">
      <c r="A5" s="11" t="s">
        <v>109</v>
      </c>
      <c r="B5" s="12" t="s">
        <v>110</v>
      </c>
      <c r="C5" s="12" t="s">
        <v>1144</v>
      </c>
      <c r="D5" s="12" t="s">
        <v>1145</v>
      </c>
      <c r="E5" s="12" t="s">
        <v>1146</v>
      </c>
      <c r="F5" s="12" t="s">
        <v>1147</v>
      </c>
      <c r="G5" s="12" t="s">
        <v>1148</v>
      </c>
      <c r="H5" s="12" t="s">
        <v>1149</v>
      </c>
      <c r="I5" s="12" t="s">
        <v>1150</v>
      </c>
      <c r="J5" s="12" t="s">
        <v>1151</v>
      </c>
      <c r="K5" s="12" t="s">
        <v>1152</v>
      </c>
      <c r="L5" s="12" t="s">
        <v>1153</v>
      </c>
      <c r="M5" s="12" t="s">
        <v>1154</v>
      </c>
      <c r="N5" s="12" t="s">
        <v>1155</v>
      </c>
      <c r="O5" s="12" t="s">
        <v>1156</v>
      </c>
      <c r="P5" s="12" t="s">
        <v>1157</v>
      </c>
      <c r="Q5" s="12" t="s">
        <v>1158</v>
      </c>
      <c r="R5" s="12" t="s">
        <v>1159</v>
      </c>
      <c r="S5" s="12" t="s">
        <v>1160</v>
      </c>
      <c r="T5" s="12" t="s">
        <v>1161</v>
      </c>
      <c r="U5" s="12" t="s">
        <v>1162</v>
      </c>
      <c r="V5" s="12" t="s">
        <v>1163</v>
      </c>
      <c r="W5" s="12" t="s">
        <v>1164</v>
      </c>
      <c r="X5" s="12" t="s">
        <v>1165</v>
      </c>
      <c r="Y5" s="12" t="s">
        <v>1166</v>
      </c>
      <c r="Z5" s="12" t="s">
        <v>1167</v>
      </c>
      <c r="AA5" s="12" t="s">
        <v>126</v>
      </c>
      <c r="AB5" s="12" t="s">
        <v>127</v>
      </c>
    </row>
    <row r="6" customFormat="false" ht="15.5" hidden="false" customHeight="false" outlineLevel="0" collapsed="false">
      <c r="A6" s="4" t="s">
        <v>128</v>
      </c>
      <c r="B6" s="13" t="s">
        <v>128</v>
      </c>
      <c r="C6" s="13" t="s">
        <v>167</v>
      </c>
      <c r="D6" s="13" t="s">
        <v>535</v>
      </c>
      <c r="E6" s="13" t="s">
        <v>960</v>
      </c>
      <c r="F6" s="13" t="s">
        <v>273</v>
      </c>
      <c r="G6" s="13" t="s">
        <v>700</v>
      </c>
      <c r="H6" s="13" t="s">
        <v>403</v>
      </c>
      <c r="I6" s="13" t="n">
        <v>9.1</v>
      </c>
      <c r="J6" s="13" t="n">
        <v>8.6</v>
      </c>
      <c r="K6" s="13" t="n">
        <v>9.6</v>
      </c>
      <c r="L6" s="13" t="s">
        <v>323</v>
      </c>
      <c r="M6" s="13" t="s">
        <v>306</v>
      </c>
      <c r="N6" s="13" t="s">
        <v>180</v>
      </c>
      <c r="O6" s="13" t="s">
        <v>477</v>
      </c>
      <c r="P6" s="13" t="s">
        <v>636</v>
      </c>
      <c r="Q6" s="13" t="s">
        <v>498</v>
      </c>
      <c r="R6" s="13" t="s">
        <v>573</v>
      </c>
      <c r="S6" s="13" t="s">
        <v>232</v>
      </c>
      <c r="T6" s="13" t="s">
        <v>305</v>
      </c>
      <c r="U6" s="13" t="s">
        <v>200</v>
      </c>
      <c r="V6" s="13" t="s">
        <v>338</v>
      </c>
      <c r="W6" s="13" t="s">
        <v>466</v>
      </c>
      <c r="X6" s="13" t="s">
        <v>642</v>
      </c>
      <c r="Y6" s="13" t="s">
        <v>231</v>
      </c>
      <c r="Z6" s="13" t="s">
        <v>445</v>
      </c>
      <c r="AA6" s="13" t="n">
        <v>2352000</v>
      </c>
      <c r="AB6" s="13" t="n">
        <v>19600</v>
      </c>
    </row>
    <row r="7" customFormat="false" ht="42.5" hidden="false" customHeight="false" outlineLevel="0" collapsed="false">
      <c r="A7" s="4" t="s">
        <v>140</v>
      </c>
      <c r="B7" s="13" t="s">
        <v>141</v>
      </c>
      <c r="C7" s="13" t="s">
        <v>454</v>
      </c>
      <c r="D7" s="13" t="s">
        <v>1168</v>
      </c>
      <c r="E7" s="13" t="s">
        <v>368</v>
      </c>
      <c r="F7" s="13" t="s">
        <v>397</v>
      </c>
      <c r="G7" s="13" t="s">
        <v>481</v>
      </c>
      <c r="H7" s="13" t="s">
        <v>382</v>
      </c>
      <c r="I7" s="13" t="n">
        <v>6.6</v>
      </c>
      <c r="J7" s="13" t="n">
        <v>5.6</v>
      </c>
      <c r="K7" s="13" t="n">
        <v>7.6</v>
      </c>
      <c r="L7" s="13" t="s">
        <v>375</v>
      </c>
      <c r="M7" s="13" t="s">
        <v>202</v>
      </c>
      <c r="N7" s="13" t="s">
        <v>383</v>
      </c>
      <c r="O7" s="13" t="s">
        <v>147</v>
      </c>
      <c r="P7" s="13" t="s">
        <v>435</v>
      </c>
      <c r="Q7" s="13" t="s">
        <v>490</v>
      </c>
      <c r="R7" s="13" t="s">
        <v>305</v>
      </c>
      <c r="S7" s="13" t="s">
        <v>275</v>
      </c>
      <c r="T7" s="13" t="s">
        <v>241</v>
      </c>
      <c r="U7" s="13" t="s">
        <v>445</v>
      </c>
      <c r="V7" s="13" t="s">
        <v>382</v>
      </c>
      <c r="W7" s="13" t="s">
        <v>167</v>
      </c>
      <c r="X7" s="13" t="s">
        <v>501</v>
      </c>
      <c r="Y7" s="13" t="s">
        <v>433</v>
      </c>
      <c r="Z7" s="13" t="s">
        <v>477</v>
      </c>
      <c r="AA7" s="13" t="n">
        <v>479000</v>
      </c>
      <c r="AB7" s="13" t="n">
        <v>3500</v>
      </c>
    </row>
    <row r="8" customFormat="false" ht="42.5" hidden="false" customHeight="false" outlineLevel="0" collapsed="false">
      <c r="A8" s="4" t="s">
        <v>140</v>
      </c>
      <c r="B8" s="13" t="s">
        <v>153</v>
      </c>
      <c r="C8" s="13" t="s">
        <v>272</v>
      </c>
      <c r="D8" s="13" t="s">
        <v>960</v>
      </c>
      <c r="E8" s="13" t="s">
        <v>655</v>
      </c>
      <c r="F8" s="13" t="s">
        <v>231</v>
      </c>
      <c r="G8" s="13" t="s">
        <v>279</v>
      </c>
      <c r="H8" s="13" t="s">
        <v>466</v>
      </c>
      <c r="I8" s="13" t="n">
        <v>7.8</v>
      </c>
      <c r="J8" s="13" t="n">
        <v>6.8</v>
      </c>
      <c r="K8" s="13" t="n">
        <v>8.9</v>
      </c>
      <c r="L8" s="13" t="s">
        <v>318</v>
      </c>
      <c r="M8" s="13" t="s">
        <v>248</v>
      </c>
      <c r="N8" s="13" t="s">
        <v>160</v>
      </c>
      <c r="O8" s="13" t="s">
        <v>303</v>
      </c>
      <c r="P8" s="13" t="s">
        <v>632</v>
      </c>
      <c r="Q8" s="13" t="s">
        <v>526</v>
      </c>
      <c r="R8" s="13" t="s">
        <v>573</v>
      </c>
      <c r="S8" s="13" t="s">
        <v>323</v>
      </c>
      <c r="T8" s="13" t="s">
        <v>536</v>
      </c>
      <c r="U8" s="13" t="s">
        <v>373</v>
      </c>
      <c r="V8" s="13" t="s">
        <v>933</v>
      </c>
      <c r="W8" s="13" t="s">
        <v>272</v>
      </c>
      <c r="X8" s="13" t="s">
        <v>696</v>
      </c>
      <c r="Y8" s="13" t="s">
        <v>495</v>
      </c>
      <c r="Z8" s="13" t="s">
        <v>279</v>
      </c>
      <c r="AA8" s="13" t="n">
        <v>468000</v>
      </c>
      <c r="AB8" s="13" t="n">
        <v>3800</v>
      </c>
    </row>
    <row r="9" customFormat="false" ht="42.5" hidden="false" customHeight="false" outlineLevel="0" collapsed="false">
      <c r="A9" s="4" t="s">
        <v>140</v>
      </c>
      <c r="B9" s="13" t="s">
        <v>163</v>
      </c>
      <c r="C9" s="13" t="s">
        <v>466</v>
      </c>
      <c r="D9" s="13" t="s">
        <v>459</v>
      </c>
      <c r="E9" s="13" t="s">
        <v>973</v>
      </c>
      <c r="F9" s="13" t="s">
        <v>642</v>
      </c>
      <c r="G9" s="13" t="s">
        <v>908</v>
      </c>
      <c r="H9" s="13" t="s">
        <v>721</v>
      </c>
      <c r="I9" s="13" t="n">
        <v>9.3</v>
      </c>
      <c r="J9" s="13" t="n">
        <v>8.2</v>
      </c>
      <c r="K9" s="13" t="n">
        <v>10.4</v>
      </c>
      <c r="L9" s="13" t="s">
        <v>317</v>
      </c>
      <c r="M9" s="13" t="s">
        <v>163</v>
      </c>
      <c r="N9" s="13" t="s">
        <v>503</v>
      </c>
      <c r="O9" s="13" t="s">
        <v>501</v>
      </c>
      <c r="P9" s="13" t="s">
        <v>433</v>
      </c>
      <c r="Q9" s="13" t="s">
        <v>477</v>
      </c>
      <c r="R9" s="13" t="s">
        <v>573</v>
      </c>
      <c r="S9" s="13" t="s">
        <v>323</v>
      </c>
      <c r="T9" s="13" t="s">
        <v>536</v>
      </c>
      <c r="U9" s="13" t="s">
        <v>216</v>
      </c>
      <c r="V9" s="13" t="s">
        <v>403</v>
      </c>
      <c r="W9" s="13" t="s">
        <v>297</v>
      </c>
      <c r="X9" s="13" t="s">
        <v>466</v>
      </c>
      <c r="Y9" s="13" t="s">
        <v>273</v>
      </c>
      <c r="Z9" s="13" t="s">
        <v>282</v>
      </c>
      <c r="AA9" s="13" t="n">
        <v>468000</v>
      </c>
      <c r="AB9" s="13" t="n">
        <v>4400</v>
      </c>
    </row>
    <row r="10" customFormat="false" ht="42.5" hidden="false" customHeight="false" outlineLevel="0" collapsed="false">
      <c r="A10" s="4" t="s">
        <v>140</v>
      </c>
      <c r="B10" s="13" t="s">
        <v>173</v>
      </c>
      <c r="C10" s="13" t="s">
        <v>178</v>
      </c>
      <c r="D10" s="13" t="s">
        <v>462</v>
      </c>
      <c r="E10" s="13" t="s">
        <v>240</v>
      </c>
      <c r="F10" s="13" t="s">
        <v>667</v>
      </c>
      <c r="G10" s="13" t="s">
        <v>382</v>
      </c>
      <c r="H10" s="13" t="s">
        <v>278</v>
      </c>
      <c r="I10" s="13" t="n">
        <v>9.7</v>
      </c>
      <c r="J10" s="13" t="n">
        <v>8.6</v>
      </c>
      <c r="K10" s="13" t="n">
        <v>10.8</v>
      </c>
      <c r="L10" s="13" t="s">
        <v>162</v>
      </c>
      <c r="M10" s="13" t="s">
        <v>139</v>
      </c>
      <c r="N10" s="13" t="s">
        <v>356</v>
      </c>
      <c r="O10" s="13" t="s">
        <v>393</v>
      </c>
      <c r="P10" s="13" t="s">
        <v>966</v>
      </c>
      <c r="Q10" s="13" t="s">
        <v>362</v>
      </c>
      <c r="R10" s="13" t="s">
        <v>275</v>
      </c>
      <c r="S10" s="13" t="s">
        <v>233</v>
      </c>
      <c r="T10" s="13" t="s">
        <v>412</v>
      </c>
      <c r="U10" s="13" t="s">
        <v>700</v>
      </c>
      <c r="V10" s="13" t="s">
        <v>423</v>
      </c>
      <c r="W10" s="13" t="s">
        <v>403</v>
      </c>
      <c r="X10" s="13" t="s">
        <v>143</v>
      </c>
      <c r="Y10" s="13" t="s">
        <v>260</v>
      </c>
      <c r="Z10" s="13" t="s">
        <v>679</v>
      </c>
      <c r="AA10" s="13" t="n">
        <v>488000</v>
      </c>
      <c r="AB10" s="13" t="n">
        <v>4300</v>
      </c>
    </row>
    <row r="11" customFormat="false" ht="42.5" hidden="false" customHeight="false" outlineLevel="0" collapsed="false">
      <c r="A11" s="4" t="s">
        <v>140</v>
      </c>
      <c r="B11" s="13" t="s">
        <v>184</v>
      </c>
      <c r="C11" s="13" t="s">
        <v>526</v>
      </c>
      <c r="D11" s="13" t="s">
        <v>598</v>
      </c>
      <c r="E11" s="13" t="s">
        <v>662</v>
      </c>
      <c r="F11" s="13" t="s">
        <v>403</v>
      </c>
      <c r="G11" s="13" t="s">
        <v>343</v>
      </c>
      <c r="H11" s="13" t="s">
        <v>260</v>
      </c>
      <c r="I11" s="13" t="n">
        <v>12</v>
      </c>
      <c r="J11" s="13" t="n">
        <v>10.7</v>
      </c>
      <c r="K11" s="13" t="n">
        <v>13.3</v>
      </c>
      <c r="L11" s="13" t="s">
        <v>220</v>
      </c>
      <c r="M11" s="13" t="s">
        <v>138</v>
      </c>
      <c r="N11" s="13" t="s">
        <v>151</v>
      </c>
      <c r="O11" s="13" t="s">
        <v>485</v>
      </c>
      <c r="P11" s="13" t="s">
        <v>351</v>
      </c>
      <c r="Q11" s="13" t="s">
        <v>255</v>
      </c>
      <c r="R11" s="13" t="s">
        <v>340</v>
      </c>
      <c r="S11" s="13" t="s">
        <v>180</v>
      </c>
      <c r="T11" s="13" t="s">
        <v>202</v>
      </c>
      <c r="U11" s="13" t="s">
        <v>962</v>
      </c>
      <c r="V11" s="13" t="s">
        <v>966</v>
      </c>
      <c r="W11" s="13" t="s">
        <v>343</v>
      </c>
      <c r="X11" s="13" t="s">
        <v>395</v>
      </c>
      <c r="Y11" s="13" t="s">
        <v>528</v>
      </c>
      <c r="Z11" s="13" t="s">
        <v>144</v>
      </c>
      <c r="AA11" s="13" t="n">
        <v>451000</v>
      </c>
      <c r="AB11" s="13" t="n">
        <v>3600</v>
      </c>
    </row>
    <row r="12" customFormat="false" ht="29" hidden="false" customHeight="false" outlineLevel="0" collapsed="false">
      <c r="A12" s="4" t="s">
        <v>194</v>
      </c>
      <c r="B12" s="13" t="s">
        <v>195</v>
      </c>
      <c r="C12" s="13" t="s">
        <v>325</v>
      </c>
      <c r="D12" s="13" t="s">
        <v>158</v>
      </c>
      <c r="E12" s="13" t="s">
        <v>252</v>
      </c>
      <c r="F12" s="13" t="s">
        <v>721</v>
      </c>
      <c r="G12" s="13" t="s">
        <v>403</v>
      </c>
      <c r="H12" s="13" t="s">
        <v>326</v>
      </c>
      <c r="I12" s="13" t="n">
        <v>9.4</v>
      </c>
      <c r="J12" s="13" t="n">
        <v>8.5</v>
      </c>
      <c r="K12" s="13" t="n">
        <v>10.2</v>
      </c>
      <c r="L12" s="13" t="s">
        <v>248</v>
      </c>
      <c r="M12" s="13" t="s">
        <v>152</v>
      </c>
      <c r="N12" s="13" t="s">
        <v>305</v>
      </c>
      <c r="O12" s="13" t="s">
        <v>634</v>
      </c>
      <c r="P12" s="13" t="s">
        <v>303</v>
      </c>
      <c r="Q12" s="13" t="s">
        <v>500</v>
      </c>
      <c r="R12" s="13" t="s">
        <v>180</v>
      </c>
      <c r="S12" s="13" t="s">
        <v>152</v>
      </c>
      <c r="T12" s="13" t="s">
        <v>412</v>
      </c>
      <c r="U12" s="13" t="s">
        <v>397</v>
      </c>
      <c r="V12" s="13" t="s">
        <v>696</v>
      </c>
      <c r="W12" s="13" t="s">
        <v>355</v>
      </c>
      <c r="X12" s="13" t="s">
        <v>481</v>
      </c>
      <c r="Y12" s="13" t="s">
        <v>652</v>
      </c>
      <c r="Z12" s="13" t="s">
        <v>497</v>
      </c>
      <c r="AA12" s="13" t="n">
        <v>901000</v>
      </c>
      <c r="AB12" s="13" t="n">
        <v>6100</v>
      </c>
    </row>
    <row r="13" customFormat="false" ht="29" hidden="false" customHeight="false" outlineLevel="0" collapsed="false">
      <c r="A13" s="4" t="s">
        <v>194</v>
      </c>
      <c r="B13" s="13" t="s">
        <v>203</v>
      </c>
      <c r="C13" s="13" t="s">
        <v>568</v>
      </c>
      <c r="D13" s="13" t="s">
        <v>459</v>
      </c>
      <c r="E13" s="13" t="s">
        <v>224</v>
      </c>
      <c r="F13" s="13" t="s">
        <v>459</v>
      </c>
      <c r="G13" s="13" t="s">
        <v>485</v>
      </c>
      <c r="H13" s="13" t="s">
        <v>568</v>
      </c>
      <c r="I13" s="13" t="n">
        <v>8.4</v>
      </c>
      <c r="J13" s="13" t="n">
        <v>7.6</v>
      </c>
      <c r="K13" s="13" t="n">
        <v>9.3</v>
      </c>
      <c r="L13" s="13" t="s">
        <v>248</v>
      </c>
      <c r="M13" s="13" t="s">
        <v>398</v>
      </c>
      <c r="N13" s="13" t="s">
        <v>305</v>
      </c>
      <c r="O13" s="13" t="s">
        <v>529</v>
      </c>
      <c r="P13" s="13" t="s">
        <v>895</v>
      </c>
      <c r="Q13" s="13" t="s">
        <v>696</v>
      </c>
      <c r="R13" s="13" t="s">
        <v>412</v>
      </c>
      <c r="S13" s="13" t="s">
        <v>275</v>
      </c>
      <c r="T13" s="13" t="s">
        <v>318</v>
      </c>
      <c r="U13" s="13" t="s">
        <v>260</v>
      </c>
      <c r="V13" s="13" t="s">
        <v>409</v>
      </c>
      <c r="W13" s="13" t="s">
        <v>373</v>
      </c>
      <c r="X13" s="13" t="s">
        <v>338</v>
      </c>
      <c r="Y13" s="13" t="s">
        <v>355</v>
      </c>
      <c r="Z13" s="13" t="s">
        <v>409</v>
      </c>
      <c r="AA13" s="13" t="n">
        <v>796000</v>
      </c>
      <c r="AB13" s="13" t="n">
        <v>6400</v>
      </c>
    </row>
    <row r="14" customFormat="false" ht="29" hidden="false" customHeight="false" outlineLevel="0" collapsed="false">
      <c r="A14" s="4" t="s">
        <v>194</v>
      </c>
      <c r="B14" s="13" t="s">
        <v>212</v>
      </c>
      <c r="C14" s="13" t="s">
        <v>497</v>
      </c>
      <c r="D14" s="13" t="s">
        <v>316</v>
      </c>
      <c r="E14" s="13" t="s">
        <v>382</v>
      </c>
      <c r="F14" s="13" t="s">
        <v>393</v>
      </c>
      <c r="G14" s="13" t="s">
        <v>376</v>
      </c>
      <c r="H14" s="13" t="s">
        <v>338</v>
      </c>
      <c r="I14" s="13" t="n">
        <v>9.8</v>
      </c>
      <c r="J14" s="13" t="n">
        <v>8.1</v>
      </c>
      <c r="K14" s="13" t="n">
        <v>11.5</v>
      </c>
      <c r="L14" s="13" t="s">
        <v>503</v>
      </c>
      <c r="M14" s="13" t="s">
        <v>268</v>
      </c>
      <c r="N14" s="13" t="s">
        <v>340</v>
      </c>
      <c r="O14" s="13" t="s">
        <v>376</v>
      </c>
      <c r="P14" s="13" t="s">
        <v>591</v>
      </c>
      <c r="Q14" s="13" t="s">
        <v>962</v>
      </c>
      <c r="R14" s="13" t="s">
        <v>340</v>
      </c>
      <c r="S14" s="13" t="s">
        <v>503</v>
      </c>
      <c r="T14" s="13" t="s">
        <v>160</v>
      </c>
      <c r="U14" s="13" t="s">
        <v>326</v>
      </c>
      <c r="V14" s="13" t="s">
        <v>445</v>
      </c>
      <c r="W14" s="13" t="s">
        <v>360</v>
      </c>
      <c r="X14" s="13" t="s">
        <v>960</v>
      </c>
      <c r="Y14" s="13" t="s">
        <v>409</v>
      </c>
      <c r="Z14" s="13" t="s">
        <v>360</v>
      </c>
      <c r="AA14" s="13" t="n">
        <v>189000</v>
      </c>
      <c r="AB14" s="13" t="n">
        <v>1800</v>
      </c>
    </row>
    <row r="15" customFormat="false" ht="29" hidden="false" customHeight="false" outlineLevel="0" collapsed="false">
      <c r="A15" s="4" t="s">
        <v>194</v>
      </c>
      <c r="B15" s="13" t="s">
        <v>221</v>
      </c>
      <c r="C15" s="13" t="s">
        <v>667</v>
      </c>
      <c r="D15" s="13" t="s">
        <v>351</v>
      </c>
      <c r="E15" s="13" t="s">
        <v>612</v>
      </c>
      <c r="F15" s="13" t="s">
        <v>699</v>
      </c>
      <c r="G15" s="13" t="s">
        <v>501</v>
      </c>
      <c r="H15" s="13" t="s">
        <v>409</v>
      </c>
      <c r="I15" s="13" t="n">
        <v>6.8</v>
      </c>
      <c r="J15" s="13" t="n">
        <v>4.3</v>
      </c>
      <c r="K15" s="13" t="n">
        <v>9.2</v>
      </c>
      <c r="L15" s="13" t="s">
        <v>306</v>
      </c>
      <c r="M15" s="13" t="s">
        <v>153</v>
      </c>
      <c r="N15" s="13" t="s">
        <v>318</v>
      </c>
      <c r="O15" s="13" t="s">
        <v>649</v>
      </c>
      <c r="P15" s="13" t="s">
        <v>241</v>
      </c>
      <c r="Q15" s="13" t="s">
        <v>475</v>
      </c>
      <c r="R15" s="13" t="s">
        <v>269</v>
      </c>
      <c r="S15" s="13" t="s">
        <v>503</v>
      </c>
      <c r="T15" s="13" t="s">
        <v>148</v>
      </c>
      <c r="U15" s="13" t="s">
        <v>528</v>
      </c>
      <c r="V15" s="13" t="s">
        <v>409</v>
      </c>
      <c r="W15" s="13" t="s">
        <v>337</v>
      </c>
      <c r="X15" s="13" t="s">
        <v>959</v>
      </c>
      <c r="Y15" s="13" t="s">
        <v>489</v>
      </c>
      <c r="Z15" s="13" t="s">
        <v>252</v>
      </c>
      <c r="AA15" s="13" t="n">
        <v>61000</v>
      </c>
      <c r="AB15" s="13" t="n">
        <v>900</v>
      </c>
    </row>
    <row r="16" customFormat="false" ht="29" hidden="false" customHeight="false" outlineLevel="0" collapsed="false">
      <c r="A16" s="4" t="s">
        <v>194</v>
      </c>
      <c r="B16" s="13" t="s">
        <v>227</v>
      </c>
      <c r="C16" s="13" t="s">
        <v>515</v>
      </c>
      <c r="D16" s="13" t="s">
        <v>598</v>
      </c>
      <c r="E16" s="13" t="s">
        <v>322</v>
      </c>
      <c r="F16" s="13" t="s">
        <v>393</v>
      </c>
      <c r="G16" s="13" t="s">
        <v>662</v>
      </c>
      <c r="H16" s="13" t="s">
        <v>459</v>
      </c>
      <c r="I16" s="13" t="n">
        <v>10.3</v>
      </c>
      <c r="J16" s="13" t="n">
        <v>8.8</v>
      </c>
      <c r="K16" s="13" t="n">
        <v>11.7</v>
      </c>
      <c r="L16" s="13" t="s">
        <v>220</v>
      </c>
      <c r="M16" s="13" t="s">
        <v>138</v>
      </c>
      <c r="N16" s="13" t="s">
        <v>151</v>
      </c>
      <c r="O16" s="13" t="s">
        <v>178</v>
      </c>
      <c r="P16" s="13" t="s">
        <v>351</v>
      </c>
      <c r="Q16" s="13" t="s">
        <v>644</v>
      </c>
      <c r="R16" s="13" t="s">
        <v>318</v>
      </c>
      <c r="S16" s="13" t="s">
        <v>248</v>
      </c>
      <c r="T16" s="13" t="s">
        <v>339</v>
      </c>
      <c r="U16" s="13" t="s">
        <v>568</v>
      </c>
      <c r="V16" s="13" t="s">
        <v>343</v>
      </c>
      <c r="W16" s="13" t="s">
        <v>441</v>
      </c>
      <c r="X16" s="13" t="s">
        <v>655</v>
      </c>
      <c r="Y16" s="13" t="s">
        <v>964</v>
      </c>
      <c r="Z16" s="13" t="s">
        <v>631</v>
      </c>
      <c r="AA16" s="13" t="n">
        <v>267000</v>
      </c>
      <c r="AB16" s="13" t="n">
        <v>2500</v>
      </c>
    </row>
    <row r="17" customFormat="false" ht="29" hidden="false" customHeight="false" outlineLevel="0" collapsed="false">
      <c r="A17" s="4" t="s">
        <v>194</v>
      </c>
      <c r="B17" s="13" t="s">
        <v>235</v>
      </c>
      <c r="C17" s="13" t="s">
        <v>699</v>
      </c>
      <c r="D17" s="13" t="s">
        <v>584</v>
      </c>
      <c r="E17" s="13" t="s">
        <v>683</v>
      </c>
      <c r="F17" s="13" t="s">
        <v>393</v>
      </c>
      <c r="G17" s="13" t="s">
        <v>477</v>
      </c>
      <c r="H17" s="13" t="s">
        <v>642</v>
      </c>
      <c r="I17" s="13" t="n">
        <v>8.3</v>
      </c>
      <c r="J17" s="13" t="n">
        <v>6.5</v>
      </c>
      <c r="K17" s="13" t="n">
        <v>10.2</v>
      </c>
      <c r="L17" s="13" t="s">
        <v>211</v>
      </c>
      <c r="M17" s="13" t="s">
        <v>218</v>
      </c>
      <c r="N17" s="13" t="s">
        <v>163</v>
      </c>
      <c r="O17" s="13" t="s">
        <v>276</v>
      </c>
      <c r="P17" s="13" t="s">
        <v>334</v>
      </c>
      <c r="Q17" s="13" t="s">
        <v>526</v>
      </c>
      <c r="R17" s="13" t="s">
        <v>180</v>
      </c>
      <c r="S17" s="13" t="s">
        <v>150</v>
      </c>
      <c r="T17" s="13" t="s">
        <v>318</v>
      </c>
      <c r="U17" s="13" t="s">
        <v>505</v>
      </c>
      <c r="V17" s="13" t="s">
        <v>441</v>
      </c>
      <c r="W17" s="13" t="s">
        <v>406</v>
      </c>
      <c r="X17" s="13" t="s">
        <v>294</v>
      </c>
      <c r="Y17" s="13" t="s">
        <v>146</v>
      </c>
      <c r="Z17" s="13" t="s">
        <v>288</v>
      </c>
      <c r="AA17" s="13" t="n">
        <v>139000</v>
      </c>
      <c r="AB17" s="13" t="n">
        <v>2000</v>
      </c>
    </row>
    <row r="18" customFormat="false" ht="15.5" hidden="false" customHeight="false" outlineLevel="0" collapsed="false">
      <c r="A18" s="4" t="s">
        <v>243</v>
      </c>
      <c r="B18" s="13" t="s">
        <v>244</v>
      </c>
      <c r="C18" s="13" t="s">
        <v>510</v>
      </c>
      <c r="D18" s="13" t="s">
        <v>679</v>
      </c>
      <c r="E18" s="13" t="s">
        <v>129</v>
      </c>
      <c r="F18" s="13" t="s">
        <v>260</v>
      </c>
      <c r="G18" s="13" t="s">
        <v>485</v>
      </c>
      <c r="H18" s="13" t="s">
        <v>158</v>
      </c>
      <c r="I18" s="13" t="n">
        <v>9.2</v>
      </c>
      <c r="J18" s="13" t="n">
        <v>6.4</v>
      </c>
      <c r="K18" s="13" t="n">
        <v>12</v>
      </c>
      <c r="L18" s="13" t="s">
        <v>323</v>
      </c>
      <c r="M18" s="13" t="s">
        <v>151</v>
      </c>
      <c r="N18" s="13" t="s">
        <v>536</v>
      </c>
      <c r="O18" s="13" t="s">
        <v>652</v>
      </c>
      <c r="P18" s="13" t="s">
        <v>276</v>
      </c>
      <c r="Q18" s="13" t="s">
        <v>485</v>
      </c>
      <c r="R18" s="13" t="s">
        <v>306</v>
      </c>
      <c r="S18" s="13" t="s">
        <v>226</v>
      </c>
      <c r="T18" s="13" t="s">
        <v>446</v>
      </c>
      <c r="U18" s="13" t="s">
        <v>495</v>
      </c>
      <c r="V18" s="13" t="s">
        <v>374</v>
      </c>
      <c r="W18" s="13" t="s">
        <v>247</v>
      </c>
      <c r="X18" s="13" t="s">
        <v>696</v>
      </c>
      <c r="Y18" s="13" t="s">
        <v>539</v>
      </c>
      <c r="Z18" s="13" t="s">
        <v>683</v>
      </c>
      <c r="AA18" s="13" t="n">
        <v>100000</v>
      </c>
      <c r="AB18" s="13" t="n">
        <v>600</v>
      </c>
    </row>
    <row r="19" customFormat="false" ht="15.5" hidden="false" customHeight="false" outlineLevel="0" collapsed="false">
      <c r="A19" s="4" t="s">
        <v>243</v>
      </c>
      <c r="B19" s="13" t="s">
        <v>250</v>
      </c>
      <c r="C19" s="13" t="s">
        <v>597</v>
      </c>
      <c r="D19" s="13" t="s">
        <v>149</v>
      </c>
      <c r="E19" s="13" t="s">
        <v>568</v>
      </c>
      <c r="F19" s="13" t="s">
        <v>459</v>
      </c>
      <c r="G19" s="13" t="s">
        <v>298</v>
      </c>
      <c r="H19" s="13" t="s">
        <v>973</v>
      </c>
      <c r="I19" s="13" t="n">
        <v>9.1</v>
      </c>
      <c r="J19" s="13" t="n">
        <v>6.8</v>
      </c>
      <c r="K19" s="13" t="n">
        <v>11.4</v>
      </c>
      <c r="L19" s="13" t="s">
        <v>569</v>
      </c>
      <c r="M19" s="13" t="s">
        <v>172</v>
      </c>
      <c r="N19" s="13" t="s">
        <v>152</v>
      </c>
      <c r="O19" s="13" t="s">
        <v>343</v>
      </c>
      <c r="P19" s="13" t="s">
        <v>529</v>
      </c>
      <c r="Q19" s="13" t="s">
        <v>260</v>
      </c>
      <c r="R19" s="13" t="s">
        <v>168</v>
      </c>
      <c r="S19" s="13" t="s">
        <v>275</v>
      </c>
      <c r="T19" s="13" t="s">
        <v>383</v>
      </c>
      <c r="U19" s="13" t="s">
        <v>485</v>
      </c>
      <c r="V19" s="13" t="s">
        <v>495</v>
      </c>
      <c r="W19" s="13" t="s">
        <v>667</v>
      </c>
      <c r="X19" s="13" t="s">
        <v>528</v>
      </c>
      <c r="Y19" s="13" t="s">
        <v>564</v>
      </c>
      <c r="Z19" s="13" t="s">
        <v>144</v>
      </c>
      <c r="AA19" s="13" t="n">
        <v>110000</v>
      </c>
      <c r="AB19" s="13" t="n">
        <v>800</v>
      </c>
    </row>
    <row r="20" customFormat="false" ht="15.5" hidden="false" customHeight="false" outlineLevel="0" collapsed="false">
      <c r="A20" s="4" t="s">
        <v>243</v>
      </c>
      <c r="B20" s="13" t="s">
        <v>257</v>
      </c>
      <c r="C20" s="13" t="s">
        <v>267</v>
      </c>
      <c r="D20" s="13" t="s">
        <v>500</v>
      </c>
      <c r="E20" s="13" t="s">
        <v>297</v>
      </c>
      <c r="F20" s="13" t="s">
        <v>477</v>
      </c>
      <c r="G20" s="13" t="s">
        <v>148</v>
      </c>
      <c r="H20" s="13" t="s">
        <v>908</v>
      </c>
      <c r="I20" s="13" t="n">
        <v>9.2</v>
      </c>
      <c r="J20" s="13" t="n">
        <v>6.3</v>
      </c>
      <c r="K20" s="13" t="n">
        <v>12.2</v>
      </c>
      <c r="L20" s="13" t="s">
        <v>323</v>
      </c>
      <c r="M20" s="13" t="s">
        <v>211</v>
      </c>
      <c r="N20" s="13" t="s">
        <v>136</v>
      </c>
      <c r="O20" s="13" t="s">
        <v>376</v>
      </c>
      <c r="P20" s="13" t="s">
        <v>357</v>
      </c>
      <c r="Q20" s="13" t="s">
        <v>343</v>
      </c>
      <c r="R20" s="13" t="s">
        <v>179</v>
      </c>
      <c r="S20" s="13" t="s">
        <v>137</v>
      </c>
      <c r="T20" s="13" t="s">
        <v>201</v>
      </c>
      <c r="U20" s="13" t="s">
        <v>506</v>
      </c>
      <c r="V20" s="13" t="s">
        <v>535</v>
      </c>
      <c r="W20" s="13" t="s">
        <v>308</v>
      </c>
      <c r="X20" s="13" t="s">
        <v>297</v>
      </c>
      <c r="Y20" s="13" t="s">
        <v>459</v>
      </c>
      <c r="Z20" s="13" t="s">
        <v>464</v>
      </c>
      <c r="AA20" s="13" t="n">
        <v>48000</v>
      </c>
      <c r="AB20" s="13" t="n">
        <v>500</v>
      </c>
    </row>
    <row r="21" customFormat="false" ht="15.5" hidden="false" customHeight="false" outlineLevel="0" collapsed="false">
      <c r="A21" s="4" t="s">
        <v>243</v>
      </c>
      <c r="B21" s="13" t="s">
        <v>264</v>
      </c>
      <c r="C21" s="13" t="s">
        <v>973</v>
      </c>
      <c r="D21" s="13" t="s">
        <v>397</v>
      </c>
      <c r="E21" s="13" t="s">
        <v>414</v>
      </c>
      <c r="F21" s="13" t="s">
        <v>351</v>
      </c>
      <c r="G21" s="13" t="s">
        <v>349</v>
      </c>
      <c r="H21" s="13" t="s">
        <v>644</v>
      </c>
      <c r="I21" s="13" t="n">
        <v>6.9</v>
      </c>
      <c r="J21" s="13" t="n">
        <v>3.6</v>
      </c>
      <c r="K21" s="13" t="n">
        <v>10.2</v>
      </c>
      <c r="L21" s="13" t="s">
        <v>317</v>
      </c>
      <c r="M21" s="13" t="s">
        <v>139</v>
      </c>
      <c r="N21" s="13" t="s">
        <v>340</v>
      </c>
      <c r="O21" s="13" t="s">
        <v>543</v>
      </c>
      <c r="P21" s="13" t="s">
        <v>249</v>
      </c>
      <c r="Q21" s="13" t="s">
        <v>636</v>
      </c>
      <c r="R21" s="13" t="s">
        <v>268</v>
      </c>
      <c r="S21" s="13" t="s">
        <v>218</v>
      </c>
      <c r="T21" s="13" t="s">
        <v>261</v>
      </c>
      <c r="U21" s="13" t="s">
        <v>414</v>
      </c>
      <c r="V21" s="13" t="s">
        <v>353</v>
      </c>
      <c r="W21" s="13" t="s">
        <v>454</v>
      </c>
      <c r="X21" s="13" t="s">
        <v>353</v>
      </c>
      <c r="Y21" s="13" t="s">
        <v>459</v>
      </c>
      <c r="Z21" s="13" t="s">
        <v>631</v>
      </c>
      <c r="AA21" s="13" t="n">
        <v>41000</v>
      </c>
      <c r="AB21" s="13" t="n">
        <v>600</v>
      </c>
    </row>
    <row r="22" customFormat="false" ht="15.5" hidden="false" customHeight="false" outlineLevel="0" collapsed="false">
      <c r="A22" s="4" t="s">
        <v>243</v>
      </c>
      <c r="B22" s="13" t="s">
        <v>271</v>
      </c>
      <c r="C22" s="13" t="s">
        <v>908</v>
      </c>
      <c r="D22" s="13" t="s">
        <v>636</v>
      </c>
      <c r="E22" s="13" t="s">
        <v>973</v>
      </c>
      <c r="F22" s="13" t="s">
        <v>273</v>
      </c>
      <c r="G22" s="13" t="s">
        <v>652</v>
      </c>
      <c r="H22" s="13" t="s">
        <v>965</v>
      </c>
      <c r="I22" s="13" t="n">
        <v>8.9</v>
      </c>
      <c r="J22" s="13" t="n">
        <v>5.4</v>
      </c>
      <c r="K22" s="13" t="n">
        <v>12.4</v>
      </c>
      <c r="L22" s="13" t="s">
        <v>180</v>
      </c>
      <c r="M22" s="13" t="s">
        <v>191</v>
      </c>
      <c r="N22" s="13" t="s">
        <v>269</v>
      </c>
      <c r="O22" s="13" t="s">
        <v>699</v>
      </c>
      <c r="P22" s="13" t="s">
        <v>475</v>
      </c>
      <c r="Q22" s="13" t="s">
        <v>466</v>
      </c>
      <c r="R22" s="13" t="s">
        <v>152</v>
      </c>
      <c r="S22" s="13" t="s">
        <v>211</v>
      </c>
      <c r="T22" s="13" t="s">
        <v>209</v>
      </c>
      <c r="U22" s="13" t="s">
        <v>274</v>
      </c>
      <c r="V22" s="13" t="s">
        <v>597</v>
      </c>
      <c r="W22" s="13" t="s">
        <v>223</v>
      </c>
      <c r="X22" s="13" t="s">
        <v>535</v>
      </c>
      <c r="Y22" s="13" t="s">
        <v>497</v>
      </c>
      <c r="Z22" s="13" t="s">
        <v>593</v>
      </c>
      <c r="AA22" s="13" t="n">
        <v>23000</v>
      </c>
      <c r="AB22" s="13" t="n">
        <v>400</v>
      </c>
    </row>
    <row r="23" customFormat="false" ht="29" hidden="false" customHeight="false" outlineLevel="0" collapsed="false">
      <c r="A23" s="4" t="s">
        <v>243</v>
      </c>
      <c r="B23" s="13" t="s">
        <v>277</v>
      </c>
      <c r="C23" s="13" t="s">
        <v>652</v>
      </c>
      <c r="D23" s="13" t="s">
        <v>225</v>
      </c>
      <c r="E23" s="13" t="s">
        <v>343</v>
      </c>
      <c r="F23" s="13" t="s">
        <v>462</v>
      </c>
      <c r="G23" s="13" t="s">
        <v>598</v>
      </c>
      <c r="H23" s="13" t="s">
        <v>409</v>
      </c>
      <c r="I23" s="13" t="n">
        <v>8.7</v>
      </c>
      <c r="J23" s="13" t="n">
        <v>5.5</v>
      </c>
      <c r="K23" s="13" t="n">
        <v>11.9</v>
      </c>
      <c r="L23" s="13" t="s">
        <v>304</v>
      </c>
      <c r="M23" s="13" t="s">
        <v>220</v>
      </c>
      <c r="N23" s="13" t="s">
        <v>573</v>
      </c>
      <c r="O23" s="13" t="s">
        <v>501</v>
      </c>
      <c r="P23" s="13" t="s">
        <v>344</v>
      </c>
      <c r="Q23" s="13" t="s">
        <v>635</v>
      </c>
      <c r="R23" s="13" t="s">
        <v>248</v>
      </c>
      <c r="S23" s="13" t="s">
        <v>151</v>
      </c>
      <c r="T23" s="13" t="s">
        <v>339</v>
      </c>
      <c r="U23" s="13" t="s">
        <v>961</v>
      </c>
      <c r="V23" s="13" t="s">
        <v>644</v>
      </c>
      <c r="W23" s="13" t="s">
        <v>464</v>
      </c>
      <c r="X23" s="13" t="s">
        <v>346</v>
      </c>
      <c r="Y23" s="13" t="s">
        <v>360</v>
      </c>
      <c r="Z23" s="13" t="s">
        <v>251</v>
      </c>
      <c r="AA23" s="13" t="n">
        <v>68000</v>
      </c>
      <c r="AB23" s="13" t="n">
        <v>800</v>
      </c>
    </row>
    <row r="24" customFormat="false" ht="15.5" hidden="false" customHeight="false" outlineLevel="0" collapsed="false">
      <c r="A24" s="4" t="s">
        <v>243</v>
      </c>
      <c r="B24" s="13" t="s">
        <v>286</v>
      </c>
      <c r="C24" s="13" t="s">
        <v>439</v>
      </c>
      <c r="D24" s="13" t="s">
        <v>568</v>
      </c>
      <c r="E24" s="13" t="s">
        <v>390</v>
      </c>
      <c r="F24" s="13" t="s">
        <v>651</v>
      </c>
      <c r="G24" s="13" t="s">
        <v>697</v>
      </c>
      <c r="H24" s="13" t="s">
        <v>224</v>
      </c>
      <c r="I24" s="13" t="n">
        <v>8.9</v>
      </c>
      <c r="J24" s="13" t="n">
        <v>6</v>
      </c>
      <c r="K24" s="13" t="n">
        <v>11.7</v>
      </c>
      <c r="L24" s="13" t="s">
        <v>339</v>
      </c>
      <c r="M24" s="13" t="s">
        <v>306</v>
      </c>
      <c r="N24" s="13" t="s">
        <v>276</v>
      </c>
      <c r="O24" s="13" t="s">
        <v>349</v>
      </c>
      <c r="P24" s="13" t="s">
        <v>159</v>
      </c>
      <c r="Q24" s="13" t="s">
        <v>322</v>
      </c>
      <c r="R24" s="13" t="s">
        <v>261</v>
      </c>
      <c r="S24" s="13" t="s">
        <v>151</v>
      </c>
      <c r="T24" s="13" t="s">
        <v>470</v>
      </c>
      <c r="U24" s="13" t="s">
        <v>178</v>
      </c>
      <c r="V24" s="13" t="s">
        <v>584</v>
      </c>
      <c r="W24" s="13" t="s">
        <v>441</v>
      </c>
      <c r="X24" s="13" t="s">
        <v>459</v>
      </c>
      <c r="Y24" s="13" t="s">
        <v>652</v>
      </c>
      <c r="Z24" s="13" t="s">
        <v>291</v>
      </c>
      <c r="AA24" s="13" t="n">
        <v>65000</v>
      </c>
      <c r="AB24" s="13" t="n">
        <v>400</v>
      </c>
    </row>
    <row r="25" customFormat="false" ht="15.5" hidden="false" customHeight="false" outlineLevel="0" collapsed="false">
      <c r="A25" s="4" t="s">
        <v>243</v>
      </c>
      <c r="B25" s="13" t="s">
        <v>293</v>
      </c>
      <c r="C25" s="13" t="s">
        <v>403</v>
      </c>
      <c r="D25" s="13" t="s">
        <v>189</v>
      </c>
      <c r="E25" s="13" t="s">
        <v>272</v>
      </c>
      <c r="F25" s="13" t="s">
        <v>459</v>
      </c>
      <c r="G25" s="13" t="s">
        <v>652</v>
      </c>
      <c r="H25" s="13" t="s">
        <v>291</v>
      </c>
      <c r="I25" s="13" t="n">
        <v>7.9</v>
      </c>
      <c r="J25" s="13" t="n">
        <v>5.3</v>
      </c>
      <c r="K25" s="13" t="n">
        <v>10.6</v>
      </c>
      <c r="L25" s="13" t="s">
        <v>261</v>
      </c>
      <c r="M25" s="13" t="s">
        <v>179</v>
      </c>
      <c r="N25" s="13" t="s">
        <v>249</v>
      </c>
      <c r="O25" s="13" t="s">
        <v>529</v>
      </c>
      <c r="P25" s="13" t="s">
        <v>357</v>
      </c>
      <c r="Q25" s="13" t="s">
        <v>362</v>
      </c>
      <c r="R25" s="13" t="s">
        <v>201</v>
      </c>
      <c r="S25" s="13" t="s">
        <v>356</v>
      </c>
      <c r="T25" s="13" t="s">
        <v>283</v>
      </c>
      <c r="U25" s="13" t="s">
        <v>965</v>
      </c>
      <c r="V25" s="13" t="s">
        <v>255</v>
      </c>
      <c r="W25" s="13" t="s">
        <v>678</v>
      </c>
      <c r="X25" s="13" t="s">
        <v>343</v>
      </c>
      <c r="Y25" s="13" t="s">
        <v>500</v>
      </c>
      <c r="Z25" s="13" t="s">
        <v>282</v>
      </c>
      <c r="AA25" s="13" t="n">
        <v>51000</v>
      </c>
      <c r="AB25" s="13" t="n">
        <v>500</v>
      </c>
    </row>
    <row r="26" customFormat="false" ht="15.5" hidden="false" customHeight="false" outlineLevel="0" collapsed="false">
      <c r="A26" s="4" t="s">
        <v>243</v>
      </c>
      <c r="B26" s="13" t="s">
        <v>299</v>
      </c>
      <c r="C26" s="13" t="s">
        <v>262</v>
      </c>
      <c r="D26" s="13" t="s">
        <v>269</v>
      </c>
      <c r="E26" s="13" t="s">
        <v>635</v>
      </c>
      <c r="F26" s="13" t="s">
        <v>515</v>
      </c>
      <c r="G26" s="13" t="s">
        <v>649</v>
      </c>
      <c r="H26" s="13" t="s">
        <v>178</v>
      </c>
      <c r="I26" s="13" t="n">
        <v>10.3</v>
      </c>
      <c r="J26" s="13" t="n">
        <v>6.9</v>
      </c>
      <c r="K26" s="13" t="n">
        <v>13.7</v>
      </c>
      <c r="L26" s="13" t="s">
        <v>261</v>
      </c>
      <c r="M26" s="13" t="s">
        <v>218</v>
      </c>
      <c r="N26" s="13" t="s">
        <v>344</v>
      </c>
      <c r="O26" s="13" t="s">
        <v>497</v>
      </c>
      <c r="P26" s="13" t="s">
        <v>147</v>
      </c>
      <c r="Q26" s="13" t="s">
        <v>721</v>
      </c>
      <c r="R26" s="13" t="s">
        <v>249</v>
      </c>
      <c r="S26" s="13" t="s">
        <v>192</v>
      </c>
      <c r="T26" s="13" t="s">
        <v>357</v>
      </c>
      <c r="U26" s="13" t="s">
        <v>240</v>
      </c>
      <c r="V26" s="13" t="s">
        <v>376</v>
      </c>
      <c r="W26" s="13" t="s">
        <v>505</v>
      </c>
      <c r="X26" s="13" t="s">
        <v>332</v>
      </c>
      <c r="Y26" s="13" t="s">
        <v>961</v>
      </c>
      <c r="Z26" s="13" t="s">
        <v>214</v>
      </c>
      <c r="AA26" s="13" t="n">
        <v>45000</v>
      </c>
      <c r="AB26" s="13" t="n">
        <v>400</v>
      </c>
    </row>
    <row r="27" customFormat="false" ht="15.5" hidden="false" customHeight="false" outlineLevel="0" collapsed="false">
      <c r="A27" s="4" t="s">
        <v>243</v>
      </c>
      <c r="B27" s="13" t="s">
        <v>307</v>
      </c>
      <c r="C27" s="13" t="s">
        <v>388</v>
      </c>
      <c r="D27" s="13" t="s">
        <v>276</v>
      </c>
      <c r="E27" s="13" t="s">
        <v>535</v>
      </c>
      <c r="F27" s="13" t="s">
        <v>376</v>
      </c>
      <c r="G27" s="13" t="s">
        <v>148</v>
      </c>
      <c r="H27" s="13" t="s">
        <v>255</v>
      </c>
      <c r="I27" s="13" t="n">
        <v>10.9</v>
      </c>
      <c r="J27" s="13" t="n">
        <v>7.6</v>
      </c>
      <c r="K27" s="13" t="n">
        <v>14.1</v>
      </c>
      <c r="L27" s="13" t="s">
        <v>398</v>
      </c>
      <c r="M27" s="13" t="s">
        <v>153</v>
      </c>
      <c r="N27" s="13" t="s">
        <v>168</v>
      </c>
      <c r="O27" s="13" t="s">
        <v>403</v>
      </c>
      <c r="P27" s="13" t="s">
        <v>189</v>
      </c>
      <c r="Q27" s="13" t="s">
        <v>679</v>
      </c>
      <c r="R27" s="13" t="s">
        <v>412</v>
      </c>
      <c r="S27" s="13" t="s">
        <v>190</v>
      </c>
      <c r="T27" s="13" t="s">
        <v>210</v>
      </c>
      <c r="U27" s="13" t="s">
        <v>231</v>
      </c>
      <c r="V27" s="13" t="s">
        <v>495</v>
      </c>
      <c r="W27" s="13" t="s">
        <v>961</v>
      </c>
      <c r="X27" s="13" t="s">
        <v>297</v>
      </c>
      <c r="Y27" s="13" t="s">
        <v>362</v>
      </c>
      <c r="Z27" s="13" t="s">
        <v>747</v>
      </c>
      <c r="AA27" s="13" t="n">
        <v>47000</v>
      </c>
      <c r="AB27" s="13" t="n">
        <v>500</v>
      </c>
    </row>
    <row r="28" customFormat="false" ht="15.5" hidden="false" customHeight="false" outlineLevel="0" collapsed="false">
      <c r="A28" s="4" t="s">
        <v>243</v>
      </c>
      <c r="B28" s="13" t="s">
        <v>311</v>
      </c>
      <c r="C28" s="13" t="s">
        <v>962</v>
      </c>
      <c r="D28" s="13" t="s">
        <v>543</v>
      </c>
      <c r="E28" s="13" t="s">
        <v>143</v>
      </c>
      <c r="F28" s="13" t="s">
        <v>148</v>
      </c>
      <c r="G28" s="13" t="s">
        <v>169</v>
      </c>
      <c r="H28" s="13" t="s">
        <v>495</v>
      </c>
      <c r="I28" s="13" t="n">
        <v>11.4</v>
      </c>
      <c r="J28" s="13" t="n">
        <v>7.8</v>
      </c>
      <c r="K28" s="13" t="n">
        <v>15</v>
      </c>
      <c r="L28" s="13" t="s">
        <v>398</v>
      </c>
      <c r="M28" s="13" t="s">
        <v>172</v>
      </c>
      <c r="N28" s="13" t="s">
        <v>375</v>
      </c>
      <c r="O28" s="13" t="s">
        <v>397</v>
      </c>
      <c r="P28" s="13" t="s">
        <v>424</v>
      </c>
      <c r="Q28" s="13" t="s">
        <v>282</v>
      </c>
      <c r="R28" s="13" t="s">
        <v>148</v>
      </c>
      <c r="S28" s="13" t="s">
        <v>318</v>
      </c>
      <c r="T28" s="13" t="s">
        <v>652</v>
      </c>
      <c r="U28" s="13" t="s">
        <v>279</v>
      </c>
      <c r="V28" s="13" t="s">
        <v>539</v>
      </c>
      <c r="W28" s="13" t="s">
        <v>282</v>
      </c>
      <c r="X28" s="13" t="s">
        <v>439</v>
      </c>
      <c r="Y28" s="13" t="s">
        <v>564</v>
      </c>
      <c r="Z28" s="13" t="s">
        <v>165</v>
      </c>
      <c r="AA28" s="13" t="n">
        <v>36000</v>
      </c>
      <c r="AB28" s="13" t="n">
        <v>400</v>
      </c>
    </row>
    <row r="29" customFormat="false" ht="15.5" hidden="false" customHeight="false" outlineLevel="0" collapsed="false">
      <c r="A29" s="4" t="s">
        <v>243</v>
      </c>
      <c r="B29" s="13" t="s">
        <v>319</v>
      </c>
      <c r="C29" s="13" t="s">
        <v>295</v>
      </c>
      <c r="D29" s="13" t="s">
        <v>466</v>
      </c>
      <c r="E29" s="13" t="s">
        <v>506</v>
      </c>
      <c r="F29" s="13" t="s">
        <v>439</v>
      </c>
      <c r="G29" s="13" t="s">
        <v>143</v>
      </c>
      <c r="H29" s="13" t="s">
        <v>401</v>
      </c>
      <c r="I29" s="13" t="n">
        <v>10.2</v>
      </c>
      <c r="J29" s="13" t="n">
        <v>8.6</v>
      </c>
      <c r="K29" s="13" t="n">
        <v>11.9</v>
      </c>
      <c r="L29" s="13" t="s">
        <v>150</v>
      </c>
      <c r="M29" s="13" t="s">
        <v>162</v>
      </c>
      <c r="N29" s="13" t="s">
        <v>503</v>
      </c>
      <c r="O29" s="13" t="s">
        <v>529</v>
      </c>
      <c r="P29" s="13" t="s">
        <v>475</v>
      </c>
      <c r="Q29" s="13" t="s">
        <v>962</v>
      </c>
      <c r="R29" s="13" t="s">
        <v>323</v>
      </c>
      <c r="S29" s="13" t="s">
        <v>179</v>
      </c>
      <c r="T29" s="13" t="s">
        <v>446</v>
      </c>
      <c r="U29" s="13" t="s">
        <v>597</v>
      </c>
      <c r="V29" s="13" t="s">
        <v>500</v>
      </c>
      <c r="W29" s="13" t="s">
        <v>382</v>
      </c>
      <c r="X29" s="13" t="s">
        <v>498</v>
      </c>
      <c r="Y29" s="13" t="s">
        <v>475</v>
      </c>
      <c r="Z29" s="13" t="s">
        <v>397</v>
      </c>
      <c r="AA29" s="13" t="n">
        <v>227000</v>
      </c>
      <c r="AB29" s="13" t="n">
        <v>1500</v>
      </c>
    </row>
    <row r="30" customFormat="false" ht="15.5" hidden="false" customHeight="false" outlineLevel="0" collapsed="false">
      <c r="A30" s="4" t="s">
        <v>243</v>
      </c>
      <c r="B30" s="13" t="s">
        <v>324</v>
      </c>
      <c r="C30" s="13" t="s">
        <v>272</v>
      </c>
      <c r="D30" s="13" t="s">
        <v>273</v>
      </c>
      <c r="E30" s="13" t="s">
        <v>1168</v>
      </c>
      <c r="F30" s="13" t="s">
        <v>343</v>
      </c>
      <c r="G30" s="13" t="s">
        <v>584</v>
      </c>
      <c r="H30" s="13" t="s">
        <v>960</v>
      </c>
      <c r="I30" s="13" t="n">
        <v>8</v>
      </c>
      <c r="J30" s="13" t="n">
        <v>5.1</v>
      </c>
      <c r="K30" s="13" t="n">
        <v>10.8</v>
      </c>
      <c r="L30" s="13" t="s">
        <v>356</v>
      </c>
      <c r="M30" s="13" t="s">
        <v>137</v>
      </c>
      <c r="N30" s="13" t="s">
        <v>503</v>
      </c>
      <c r="O30" s="13" t="s">
        <v>635</v>
      </c>
      <c r="P30" s="13" t="s">
        <v>591</v>
      </c>
      <c r="Q30" s="13" t="s">
        <v>403</v>
      </c>
      <c r="R30" s="13" t="s">
        <v>446</v>
      </c>
      <c r="S30" s="13" t="s">
        <v>268</v>
      </c>
      <c r="T30" s="13" t="s">
        <v>210</v>
      </c>
      <c r="U30" s="13" t="s">
        <v>445</v>
      </c>
      <c r="V30" s="13" t="s">
        <v>351</v>
      </c>
      <c r="W30" s="13" t="s">
        <v>272</v>
      </c>
      <c r="X30" s="13" t="s">
        <v>178</v>
      </c>
      <c r="Y30" s="13" t="s">
        <v>584</v>
      </c>
      <c r="Z30" s="13" t="s">
        <v>167</v>
      </c>
      <c r="AA30" s="13" t="n">
        <v>67000</v>
      </c>
      <c r="AB30" s="13" t="n">
        <v>500</v>
      </c>
    </row>
    <row r="31" customFormat="false" ht="15.5" hidden="false" customHeight="false" outlineLevel="0" collapsed="false">
      <c r="A31" s="4" t="s">
        <v>243</v>
      </c>
      <c r="B31" s="13" t="s">
        <v>330</v>
      </c>
      <c r="C31" s="13" t="s">
        <v>485</v>
      </c>
      <c r="D31" s="13" t="s">
        <v>376</v>
      </c>
      <c r="E31" s="13" t="s">
        <v>409</v>
      </c>
      <c r="F31" s="13" t="s">
        <v>267</v>
      </c>
      <c r="G31" s="13" t="s">
        <v>966</v>
      </c>
      <c r="H31" s="13" t="s">
        <v>260</v>
      </c>
      <c r="I31" s="13" t="n">
        <v>9.2</v>
      </c>
      <c r="J31" s="13" t="n">
        <v>7.1</v>
      </c>
      <c r="K31" s="13" t="n">
        <v>11.3</v>
      </c>
      <c r="L31" s="13" t="s">
        <v>150</v>
      </c>
      <c r="M31" s="13" t="s">
        <v>191</v>
      </c>
      <c r="N31" s="13" t="s">
        <v>275</v>
      </c>
      <c r="O31" s="13" t="s">
        <v>529</v>
      </c>
      <c r="P31" s="13" t="s">
        <v>303</v>
      </c>
      <c r="Q31" s="13" t="s">
        <v>651</v>
      </c>
      <c r="R31" s="13" t="s">
        <v>209</v>
      </c>
      <c r="S31" s="13" t="s">
        <v>503</v>
      </c>
      <c r="T31" s="13" t="s">
        <v>159</v>
      </c>
      <c r="U31" s="13" t="s">
        <v>143</v>
      </c>
      <c r="V31" s="13" t="s">
        <v>667</v>
      </c>
      <c r="W31" s="13" t="s">
        <v>158</v>
      </c>
      <c r="X31" s="13" t="s">
        <v>466</v>
      </c>
      <c r="Y31" s="13" t="s">
        <v>247</v>
      </c>
      <c r="Z31" s="13" t="s">
        <v>295</v>
      </c>
      <c r="AA31" s="13" t="n">
        <v>154000</v>
      </c>
      <c r="AB31" s="13" t="n">
        <v>1100</v>
      </c>
    </row>
    <row r="32" customFormat="false" ht="15.5" hidden="false" customHeight="false" outlineLevel="0" collapsed="false">
      <c r="A32" s="4" t="s">
        <v>243</v>
      </c>
      <c r="B32" s="13" t="s">
        <v>335</v>
      </c>
      <c r="C32" s="13" t="s">
        <v>609</v>
      </c>
      <c r="D32" s="13" t="s">
        <v>390</v>
      </c>
      <c r="E32" s="13" t="s">
        <v>387</v>
      </c>
      <c r="F32" s="13" t="s">
        <v>295</v>
      </c>
      <c r="G32" s="13" t="s">
        <v>466</v>
      </c>
      <c r="H32" s="13" t="s">
        <v>158</v>
      </c>
      <c r="I32" s="13" t="n">
        <v>8.1</v>
      </c>
      <c r="J32" s="13" t="n">
        <v>6.5</v>
      </c>
      <c r="K32" s="13" t="n">
        <v>9.7</v>
      </c>
      <c r="L32" s="13" t="s">
        <v>261</v>
      </c>
      <c r="M32" s="13" t="s">
        <v>192</v>
      </c>
      <c r="N32" s="13" t="s">
        <v>202</v>
      </c>
      <c r="O32" s="13" t="s">
        <v>698</v>
      </c>
      <c r="P32" s="13" t="s">
        <v>559</v>
      </c>
      <c r="Q32" s="13" t="s">
        <v>539</v>
      </c>
      <c r="R32" s="13" t="s">
        <v>180</v>
      </c>
      <c r="S32" s="13" t="s">
        <v>150</v>
      </c>
      <c r="T32" s="13" t="s">
        <v>135</v>
      </c>
      <c r="U32" s="13" t="s">
        <v>388</v>
      </c>
      <c r="V32" s="13" t="s">
        <v>316</v>
      </c>
      <c r="W32" s="13" t="s">
        <v>355</v>
      </c>
      <c r="X32" s="13" t="s">
        <v>357</v>
      </c>
      <c r="Y32" s="13" t="s">
        <v>344</v>
      </c>
      <c r="Z32" s="13" t="s">
        <v>475</v>
      </c>
      <c r="AA32" s="13" t="n">
        <v>274000</v>
      </c>
      <c r="AB32" s="13" t="n">
        <v>1600</v>
      </c>
    </row>
    <row r="33" customFormat="false" ht="15.5" hidden="false" customHeight="false" outlineLevel="0" collapsed="false">
      <c r="A33" s="4" t="s">
        <v>243</v>
      </c>
      <c r="B33" s="13" t="s">
        <v>341</v>
      </c>
      <c r="C33" s="13" t="s">
        <v>667</v>
      </c>
      <c r="D33" s="13" t="s">
        <v>962</v>
      </c>
      <c r="E33" s="13" t="s">
        <v>208</v>
      </c>
      <c r="F33" s="13" t="s">
        <v>338</v>
      </c>
      <c r="G33" s="13" t="s">
        <v>322</v>
      </c>
      <c r="H33" s="13" t="s">
        <v>297</v>
      </c>
      <c r="I33" s="13" t="n">
        <v>7.2</v>
      </c>
      <c r="J33" s="13" t="n">
        <v>5</v>
      </c>
      <c r="K33" s="13" t="n">
        <v>9.4</v>
      </c>
      <c r="L33" s="13" t="s">
        <v>304</v>
      </c>
      <c r="M33" s="13" t="s">
        <v>191</v>
      </c>
      <c r="N33" s="13" t="s">
        <v>261</v>
      </c>
      <c r="O33" s="13" t="s">
        <v>303</v>
      </c>
      <c r="P33" s="13" t="s">
        <v>344</v>
      </c>
      <c r="Q33" s="13" t="s">
        <v>662</v>
      </c>
      <c r="R33" s="13" t="s">
        <v>573</v>
      </c>
      <c r="S33" s="13" t="s">
        <v>192</v>
      </c>
      <c r="T33" s="13" t="s">
        <v>269</v>
      </c>
      <c r="U33" s="13" t="s">
        <v>409</v>
      </c>
      <c r="V33" s="13" t="s">
        <v>651</v>
      </c>
      <c r="W33" s="13" t="s">
        <v>353</v>
      </c>
      <c r="X33" s="13" t="s">
        <v>974</v>
      </c>
      <c r="Y33" s="13" t="s">
        <v>441</v>
      </c>
      <c r="Z33" s="13" t="s">
        <v>678</v>
      </c>
      <c r="AA33" s="13" t="n">
        <v>105000</v>
      </c>
      <c r="AB33" s="13" t="n">
        <v>800</v>
      </c>
    </row>
    <row r="34" customFormat="false" ht="15.5" hidden="false" customHeight="false" outlineLevel="0" collapsed="false">
      <c r="A34" s="4" t="s">
        <v>243</v>
      </c>
      <c r="B34" s="13" t="s">
        <v>345</v>
      </c>
      <c r="C34" s="13" t="s">
        <v>272</v>
      </c>
      <c r="D34" s="13" t="s">
        <v>338</v>
      </c>
      <c r="E34" s="13" t="s">
        <v>764</v>
      </c>
      <c r="F34" s="13" t="s">
        <v>149</v>
      </c>
      <c r="G34" s="13" t="s">
        <v>334</v>
      </c>
      <c r="H34" s="13" t="s">
        <v>397</v>
      </c>
      <c r="I34" s="13" t="n">
        <v>8.2</v>
      </c>
      <c r="J34" s="13" t="n">
        <v>5.1</v>
      </c>
      <c r="K34" s="13" t="n">
        <v>11.3</v>
      </c>
      <c r="L34" s="13" t="s">
        <v>398</v>
      </c>
      <c r="M34" s="13" t="s">
        <v>211</v>
      </c>
      <c r="N34" s="13" t="s">
        <v>202</v>
      </c>
      <c r="O34" s="13" t="s">
        <v>303</v>
      </c>
      <c r="P34" s="13" t="s">
        <v>629</v>
      </c>
      <c r="Q34" s="13" t="s">
        <v>502</v>
      </c>
      <c r="R34" s="13" t="s">
        <v>152</v>
      </c>
      <c r="S34" s="13" t="s">
        <v>211</v>
      </c>
      <c r="T34" s="13" t="s">
        <v>134</v>
      </c>
      <c r="U34" s="13" t="s">
        <v>154</v>
      </c>
      <c r="V34" s="13" t="s">
        <v>360</v>
      </c>
      <c r="W34" s="13" t="s">
        <v>196</v>
      </c>
      <c r="X34" s="13" t="s">
        <v>962</v>
      </c>
      <c r="Y34" s="13" t="s">
        <v>303</v>
      </c>
      <c r="Z34" s="13" t="s">
        <v>721</v>
      </c>
      <c r="AA34" s="13" t="n">
        <v>36000</v>
      </c>
      <c r="AB34" s="13" t="n">
        <v>400</v>
      </c>
    </row>
    <row r="35" customFormat="false" ht="15.5" hidden="false" customHeight="false" outlineLevel="0" collapsed="false">
      <c r="A35" s="4" t="s">
        <v>243</v>
      </c>
      <c r="B35" s="13" t="s">
        <v>352</v>
      </c>
      <c r="C35" s="13" t="s">
        <v>351</v>
      </c>
      <c r="D35" s="13" t="s">
        <v>632</v>
      </c>
      <c r="E35" s="13" t="s">
        <v>535</v>
      </c>
      <c r="F35" s="13" t="s">
        <v>700</v>
      </c>
      <c r="G35" s="13" t="s">
        <v>584</v>
      </c>
      <c r="H35" s="13" t="s">
        <v>373</v>
      </c>
      <c r="I35" s="13" t="n">
        <v>12.4</v>
      </c>
      <c r="J35" s="13" t="n">
        <v>9</v>
      </c>
      <c r="K35" s="13" t="n">
        <v>15.8</v>
      </c>
      <c r="L35" s="13" t="s">
        <v>305</v>
      </c>
      <c r="M35" s="13" t="s">
        <v>363</v>
      </c>
      <c r="N35" s="13" t="s">
        <v>416</v>
      </c>
      <c r="O35" s="13" t="s">
        <v>382</v>
      </c>
      <c r="P35" s="13" t="s">
        <v>477</v>
      </c>
      <c r="Q35" s="13" t="s">
        <v>291</v>
      </c>
      <c r="R35" s="13" t="s">
        <v>169</v>
      </c>
      <c r="S35" s="13" t="s">
        <v>179</v>
      </c>
      <c r="T35" s="13" t="s">
        <v>559</v>
      </c>
      <c r="U35" s="13" t="s">
        <v>652</v>
      </c>
      <c r="V35" s="13" t="s">
        <v>148</v>
      </c>
      <c r="W35" s="13" t="s">
        <v>700</v>
      </c>
      <c r="X35" s="13" t="s">
        <v>933</v>
      </c>
      <c r="Y35" s="13" t="s">
        <v>597</v>
      </c>
      <c r="Z35" s="13" t="s">
        <v>963</v>
      </c>
      <c r="AA35" s="13" t="n">
        <v>39000</v>
      </c>
      <c r="AB35" s="13" t="n">
        <v>400</v>
      </c>
    </row>
    <row r="36" customFormat="false" ht="15.5" hidden="false" customHeight="false" outlineLevel="0" collapsed="false">
      <c r="A36" s="4" t="s">
        <v>243</v>
      </c>
      <c r="B36" s="13" t="s">
        <v>359</v>
      </c>
      <c r="C36" s="13" t="s">
        <v>355</v>
      </c>
      <c r="D36" s="13" t="s">
        <v>490</v>
      </c>
      <c r="E36" s="13" t="s">
        <v>295</v>
      </c>
      <c r="F36" s="13" t="s">
        <v>597</v>
      </c>
      <c r="G36" s="13" t="s">
        <v>147</v>
      </c>
      <c r="H36" s="13" t="s">
        <v>224</v>
      </c>
      <c r="I36" s="13" t="n">
        <v>7.7</v>
      </c>
      <c r="J36" s="13" t="n">
        <v>4.8</v>
      </c>
      <c r="K36" s="13" t="n">
        <v>10.5</v>
      </c>
      <c r="L36" s="13" t="s">
        <v>356</v>
      </c>
      <c r="M36" s="13" t="s">
        <v>358</v>
      </c>
      <c r="N36" s="13" t="s">
        <v>318</v>
      </c>
      <c r="O36" s="13" t="s">
        <v>696</v>
      </c>
      <c r="P36" s="13" t="s">
        <v>698</v>
      </c>
      <c r="Q36" s="13" t="s">
        <v>535</v>
      </c>
      <c r="R36" s="13" t="s">
        <v>340</v>
      </c>
      <c r="S36" s="13" t="s">
        <v>179</v>
      </c>
      <c r="T36" s="13" t="s">
        <v>559</v>
      </c>
      <c r="U36" s="13" t="s">
        <v>466</v>
      </c>
      <c r="V36" s="13" t="s">
        <v>481</v>
      </c>
      <c r="W36" s="13" t="s">
        <v>395</v>
      </c>
      <c r="X36" s="13" t="s">
        <v>506</v>
      </c>
      <c r="Y36" s="13" t="s">
        <v>564</v>
      </c>
      <c r="Z36" s="13" t="s">
        <v>204</v>
      </c>
      <c r="AA36" s="13" t="n">
        <v>42000</v>
      </c>
      <c r="AB36" s="13" t="n">
        <v>400</v>
      </c>
    </row>
    <row r="37" customFormat="false" ht="15.5" hidden="false" customHeight="false" outlineLevel="0" collapsed="false">
      <c r="A37" s="4" t="s">
        <v>243</v>
      </c>
      <c r="B37" s="13" t="s">
        <v>365</v>
      </c>
      <c r="C37" s="13" t="s">
        <v>652</v>
      </c>
      <c r="D37" s="13" t="s">
        <v>284</v>
      </c>
      <c r="E37" s="13" t="s">
        <v>382</v>
      </c>
      <c r="F37" s="13" t="s">
        <v>962</v>
      </c>
      <c r="G37" s="13" t="s">
        <v>539</v>
      </c>
      <c r="H37" s="13" t="s">
        <v>274</v>
      </c>
      <c r="I37" s="13" t="n">
        <v>9.3</v>
      </c>
      <c r="J37" s="13" t="n">
        <v>6.1</v>
      </c>
      <c r="K37" s="13" t="n">
        <v>12.5</v>
      </c>
      <c r="L37" s="13" t="s">
        <v>171</v>
      </c>
      <c r="M37" s="13" t="s">
        <v>193</v>
      </c>
      <c r="N37" s="13" t="s">
        <v>569</v>
      </c>
      <c r="O37" s="13" t="s">
        <v>374</v>
      </c>
      <c r="P37" s="13" t="s">
        <v>136</v>
      </c>
      <c r="Q37" s="13" t="s">
        <v>502</v>
      </c>
      <c r="R37" s="13" t="s">
        <v>470</v>
      </c>
      <c r="S37" s="13" t="s">
        <v>152</v>
      </c>
      <c r="T37" s="13" t="s">
        <v>433</v>
      </c>
      <c r="U37" s="13" t="s">
        <v>158</v>
      </c>
      <c r="V37" s="13" t="s">
        <v>489</v>
      </c>
      <c r="W37" s="13" t="s">
        <v>336</v>
      </c>
      <c r="X37" s="13" t="s">
        <v>615</v>
      </c>
      <c r="Y37" s="13" t="s">
        <v>721</v>
      </c>
      <c r="Z37" s="13" t="s">
        <v>521</v>
      </c>
      <c r="AA37" s="13" t="n">
        <v>12000</v>
      </c>
      <c r="AB37" s="13" t="n">
        <v>400</v>
      </c>
    </row>
    <row r="38" customFormat="false" ht="15.5" hidden="false" customHeight="false" outlineLevel="0" collapsed="false">
      <c r="A38" s="4" t="s">
        <v>243</v>
      </c>
      <c r="B38" s="13" t="s">
        <v>370</v>
      </c>
      <c r="C38" s="13" t="s">
        <v>699</v>
      </c>
      <c r="D38" s="13" t="s">
        <v>591</v>
      </c>
      <c r="E38" s="13" t="s">
        <v>489</v>
      </c>
      <c r="F38" s="13" t="s">
        <v>651</v>
      </c>
      <c r="G38" s="13" t="s">
        <v>697</v>
      </c>
      <c r="H38" s="13" t="s">
        <v>216</v>
      </c>
      <c r="I38" s="13" t="n">
        <v>9.3</v>
      </c>
      <c r="J38" s="13" t="n">
        <v>6.4</v>
      </c>
      <c r="K38" s="13" t="n">
        <v>12.1</v>
      </c>
      <c r="L38" s="13" t="s">
        <v>180</v>
      </c>
      <c r="M38" s="13" t="s">
        <v>151</v>
      </c>
      <c r="N38" s="13" t="s">
        <v>136</v>
      </c>
      <c r="O38" s="13" t="s">
        <v>374</v>
      </c>
      <c r="P38" s="13" t="s">
        <v>170</v>
      </c>
      <c r="Q38" s="13" t="s">
        <v>498</v>
      </c>
      <c r="R38" s="13" t="s">
        <v>340</v>
      </c>
      <c r="S38" s="13" t="s">
        <v>179</v>
      </c>
      <c r="T38" s="13" t="s">
        <v>559</v>
      </c>
      <c r="U38" s="13" t="s">
        <v>965</v>
      </c>
      <c r="V38" s="13" t="s">
        <v>642</v>
      </c>
      <c r="W38" s="13" t="s">
        <v>155</v>
      </c>
      <c r="X38" s="13" t="s">
        <v>964</v>
      </c>
      <c r="Y38" s="13" t="s">
        <v>644</v>
      </c>
      <c r="Z38" s="13" t="s">
        <v>332</v>
      </c>
      <c r="AA38" s="13" t="n">
        <v>59000</v>
      </c>
      <c r="AB38" s="13" t="n">
        <v>500</v>
      </c>
    </row>
    <row r="39" customFormat="false" ht="15.5" hidden="false" customHeight="false" outlineLevel="0" collapsed="false">
      <c r="A39" s="4" t="s">
        <v>243</v>
      </c>
      <c r="B39" s="13" t="s">
        <v>377</v>
      </c>
      <c r="C39" s="13" t="s">
        <v>933</v>
      </c>
      <c r="D39" s="13" t="s">
        <v>908</v>
      </c>
      <c r="E39" s="13" t="s">
        <v>679</v>
      </c>
      <c r="F39" s="13" t="s">
        <v>481</v>
      </c>
      <c r="G39" s="13" t="s">
        <v>539</v>
      </c>
      <c r="H39" s="13" t="s">
        <v>700</v>
      </c>
      <c r="I39" s="13" t="n">
        <v>10.8</v>
      </c>
      <c r="J39" s="13" t="n">
        <v>8.5</v>
      </c>
      <c r="K39" s="13" t="n">
        <v>13</v>
      </c>
      <c r="L39" s="13" t="s">
        <v>340</v>
      </c>
      <c r="M39" s="13" t="s">
        <v>317</v>
      </c>
      <c r="N39" s="13" t="s">
        <v>375</v>
      </c>
      <c r="O39" s="13" t="s">
        <v>322</v>
      </c>
      <c r="P39" s="13" t="s">
        <v>501</v>
      </c>
      <c r="Q39" s="13" t="s">
        <v>267</v>
      </c>
      <c r="R39" s="13" t="s">
        <v>136</v>
      </c>
      <c r="S39" s="13" t="s">
        <v>248</v>
      </c>
      <c r="T39" s="13" t="s">
        <v>383</v>
      </c>
      <c r="U39" s="13" t="s">
        <v>644</v>
      </c>
      <c r="V39" s="13" t="s">
        <v>962</v>
      </c>
      <c r="W39" s="13" t="s">
        <v>469</v>
      </c>
      <c r="X39" s="13" t="s">
        <v>279</v>
      </c>
      <c r="Y39" s="13" t="s">
        <v>495</v>
      </c>
      <c r="Z39" s="13" t="s">
        <v>200</v>
      </c>
      <c r="AA39" s="13" t="n">
        <v>141000</v>
      </c>
      <c r="AB39" s="13" t="n">
        <v>900</v>
      </c>
    </row>
    <row r="40" customFormat="false" ht="15.5" hidden="false" customHeight="false" outlineLevel="0" collapsed="false">
      <c r="A40" s="4" t="s">
        <v>243</v>
      </c>
      <c r="B40" s="13" t="s">
        <v>384</v>
      </c>
      <c r="C40" s="13" t="s">
        <v>535</v>
      </c>
      <c r="D40" s="13" t="s">
        <v>652</v>
      </c>
      <c r="E40" s="13" t="s">
        <v>747</v>
      </c>
      <c r="F40" s="13" t="s">
        <v>355</v>
      </c>
      <c r="G40" s="13" t="s">
        <v>591</v>
      </c>
      <c r="H40" s="13" t="s">
        <v>961</v>
      </c>
      <c r="I40" s="13" t="n">
        <v>5.5</v>
      </c>
      <c r="J40" s="13" t="n">
        <v>2.1</v>
      </c>
      <c r="K40" s="13" t="n">
        <v>8.8</v>
      </c>
      <c r="L40" s="13" t="s">
        <v>220</v>
      </c>
      <c r="M40" s="13" t="s">
        <v>292</v>
      </c>
      <c r="N40" s="13" t="s">
        <v>173</v>
      </c>
      <c r="O40" s="13" t="s">
        <v>632</v>
      </c>
      <c r="P40" s="13" t="s">
        <v>241</v>
      </c>
      <c r="Q40" s="13" t="s">
        <v>189</v>
      </c>
      <c r="R40" s="13" t="s">
        <v>136</v>
      </c>
      <c r="S40" s="13" t="s">
        <v>317</v>
      </c>
      <c r="T40" s="13" t="s">
        <v>225</v>
      </c>
      <c r="U40" s="13" t="s">
        <v>146</v>
      </c>
      <c r="V40" s="13" t="s">
        <v>274</v>
      </c>
      <c r="W40" s="13" t="s">
        <v>430</v>
      </c>
      <c r="X40" s="13" t="s">
        <v>961</v>
      </c>
      <c r="Y40" s="13" t="s">
        <v>355</v>
      </c>
      <c r="Z40" s="13" t="s">
        <v>678</v>
      </c>
      <c r="AA40" s="13" t="n">
        <v>10000</v>
      </c>
      <c r="AB40" s="13" t="n">
        <v>400</v>
      </c>
    </row>
    <row r="41" customFormat="false" ht="15.5" hidden="false" customHeight="false" outlineLevel="0" collapsed="false">
      <c r="A41" s="4" t="s">
        <v>243</v>
      </c>
      <c r="B41" s="13" t="s">
        <v>389</v>
      </c>
      <c r="C41" s="13" t="s">
        <v>255</v>
      </c>
      <c r="D41" s="13" t="s">
        <v>529</v>
      </c>
      <c r="E41" s="13" t="s">
        <v>961</v>
      </c>
      <c r="F41" s="13" t="s">
        <v>497</v>
      </c>
      <c r="G41" s="13" t="s">
        <v>475</v>
      </c>
      <c r="H41" s="13" t="s">
        <v>445</v>
      </c>
      <c r="I41" s="13" t="n">
        <v>7.2</v>
      </c>
      <c r="J41" s="13" t="n">
        <v>4.8</v>
      </c>
      <c r="K41" s="13" t="n">
        <v>9.6</v>
      </c>
      <c r="L41" s="13" t="s">
        <v>569</v>
      </c>
      <c r="M41" s="13" t="s">
        <v>181</v>
      </c>
      <c r="N41" s="13" t="s">
        <v>323</v>
      </c>
      <c r="O41" s="13" t="s">
        <v>462</v>
      </c>
      <c r="P41" s="13" t="s">
        <v>303</v>
      </c>
      <c r="Q41" s="13" t="s">
        <v>568</v>
      </c>
      <c r="R41" s="13" t="s">
        <v>275</v>
      </c>
      <c r="S41" s="13" t="s">
        <v>162</v>
      </c>
      <c r="T41" s="13" t="s">
        <v>136</v>
      </c>
      <c r="U41" s="13" t="s">
        <v>612</v>
      </c>
      <c r="V41" s="13" t="s">
        <v>466</v>
      </c>
      <c r="W41" s="13" t="s">
        <v>252</v>
      </c>
      <c r="X41" s="13" t="s">
        <v>143</v>
      </c>
      <c r="Y41" s="13" t="s">
        <v>255</v>
      </c>
      <c r="Z41" s="13" t="s">
        <v>464</v>
      </c>
      <c r="AA41" s="13" t="n">
        <v>65000</v>
      </c>
      <c r="AB41" s="13" t="n">
        <v>500</v>
      </c>
    </row>
    <row r="42" customFormat="false" ht="15.5" hidden="false" customHeight="false" outlineLevel="0" collapsed="false">
      <c r="A42" s="4" t="s">
        <v>243</v>
      </c>
      <c r="B42" s="13" t="s">
        <v>394</v>
      </c>
      <c r="C42" s="13" t="s">
        <v>158</v>
      </c>
      <c r="D42" s="13" t="s">
        <v>721</v>
      </c>
      <c r="E42" s="13" t="s">
        <v>222</v>
      </c>
      <c r="F42" s="13" t="s">
        <v>667</v>
      </c>
      <c r="G42" s="13" t="s">
        <v>462</v>
      </c>
      <c r="H42" s="13" t="s">
        <v>505</v>
      </c>
      <c r="I42" s="13" t="n">
        <v>8.3</v>
      </c>
      <c r="J42" s="13" t="n">
        <v>5.4</v>
      </c>
      <c r="K42" s="13" t="n">
        <v>11.3</v>
      </c>
      <c r="L42" s="13" t="s">
        <v>209</v>
      </c>
      <c r="M42" s="13" t="s">
        <v>306</v>
      </c>
      <c r="N42" s="13" t="s">
        <v>334</v>
      </c>
      <c r="O42" s="13" t="s">
        <v>539</v>
      </c>
      <c r="P42" s="13" t="s">
        <v>383</v>
      </c>
      <c r="Q42" s="13" t="s">
        <v>966</v>
      </c>
      <c r="R42" s="13" t="s">
        <v>317</v>
      </c>
      <c r="S42" s="13" t="s">
        <v>220</v>
      </c>
      <c r="T42" s="13" t="s">
        <v>446</v>
      </c>
      <c r="U42" s="13" t="s">
        <v>255</v>
      </c>
      <c r="V42" s="13" t="s">
        <v>966</v>
      </c>
      <c r="W42" s="13" t="s">
        <v>960</v>
      </c>
      <c r="X42" s="13" t="s">
        <v>485</v>
      </c>
      <c r="Y42" s="13" t="s">
        <v>652</v>
      </c>
      <c r="Z42" s="13" t="s">
        <v>466</v>
      </c>
      <c r="AA42" s="13" t="n">
        <v>82000</v>
      </c>
      <c r="AB42" s="13" t="n">
        <v>700</v>
      </c>
    </row>
    <row r="43" customFormat="false" ht="15.5" hidden="false" customHeight="false" outlineLevel="0" collapsed="false">
      <c r="A43" s="4" t="s">
        <v>243</v>
      </c>
      <c r="B43" s="13" t="s">
        <v>399</v>
      </c>
      <c r="C43" s="13" t="s">
        <v>495</v>
      </c>
      <c r="D43" s="13" t="s">
        <v>284</v>
      </c>
      <c r="E43" s="13" t="s">
        <v>459</v>
      </c>
      <c r="F43" s="13" t="s">
        <v>178</v>
      </c>
      <c r="G43" s="13" t="s">
        <v>895</v>
      </c>
      <c r="H43" s="13" t="s">
        <v>282</v>
      </c>
      <c r="I43" s="13" t="n">
        <v>9.4</v>
      </c>
      <c r="J43" s="13" t="n">
        <v>6.2</v>
      </c>
      <c r="K43" s="13" t="n">
        <v>12.6</v>
      </c>
      <c r="L43" s="13" t="s">
        <v>233</v>
      </c>
      <c r="M43" s="13" t="s">
        <v>137</v>
      </c>
      <c r="N43" s="13" t="s">
        <v>536</v>
      </c>
      <c r="O43" s="13" t="s">
        <v>554</v>
      </c>
      <c r="P43" s="13" t="s">
        <v>595</v>
      </c>
      <c r="Q43" s="13" t="s">
        <v>462</v>
      </c>
      <c r="R43" s="13" t="s">
        <v>173</v>
      </c>
      <c r="S43" s="13" t="s">
        <v>220</v>
      </c>
      <c r="T43" s="13" t="s">
        <v>209</v>
      </c>
      <c r="U43" s="13" t="s">
        <v>208</v>
      </c>
      <c r="V43" s="13" t="s">
        <v>255</v>
      </c>
      <c r="W43" s="13" t="s">
        <v>678</v>
      </c>
      <c r="X43" s="13" t="s">
        <v>144</v>
      </c>
      <c r="Y43" s="13" t="s">
        <v>960</v>
      </c>
      <c r="Z43" s="13" t="s">
        <v>685</v>
      </c>
      <c r="AA43" s="13" t="n">
        <v>52000</v>
      </c>
      <c r="AB43" s="13" t="n">
        <v>500</v>
      </c>
    </row>
    <row r="44" customFormat="false" ht="15.5" hidden="false" customHeight="false" outlineLevel="0" collapsed="false">
      <c r="A44" s="4" t="s">
        <v>243</v>
      </c>
      <c r="B44" s="13" t="s">
        <v>404</v>
      </c>
      <c r="C44" s="13" t="s">
        <v>964</v>
      </c>
      <c r="D44" s="13" t="s">
        <v>178</v>
      </c>
      <c r="E44" s="13" t="s">
        <v>613</v>
      </c>
      <c r="F44" s="13" t="s">
        <v>490</v>
      </c>
      <c r="G44" s="13" t="s">
        <v>242</v>
      </c>
      <c r="H44" s="13" t="s">
        <v>651</v>
      </c>
      <c r="I44" s="13" t="n">
        <v>8.8</v>
      </c>
      <c r="J44" s="13" t="n">
        <v>5.5</v>
      </c>
      <c r="K44" s="13" t="n">
        <v>12.1</v>
      </c>
      <c r="L44" s="13" t="s">
        <v>256</v>
      </c>
      <c r="M44" s="13" t="s">
        <v>256</v>
      </c>
      <c r="N44" s="13" t="s">
        <v>256</v>
      </c>
      <c r="O44" s="13" t="s">
        <v>696</v>
      </c>
      <c r="P44" s="13" t="s">
        <v>284</v>
      </c>
      <c r="Q44" s="13" t="s">
        <v>224</v>
      </c>
      <c r="R44" s="13" t="s">
        <v>256</v>
      </c>
      <c r="S44" s="13" t="s">
        <v>256</v>
      </c>
      <c r="T44" s="13" t="s">
        <v>256</v>
      </c>
      <c r="U44" s="13" t="s">
        <v>282</v>
      </c>
      <c r="V44" s="13" t="s">
        <v>597</v>
      </c>
      <c r="W44" s="13" t="s">
        <v>747</v>
      </c>
      <c r="X44" s="13" t="s">
        <v>973</v>
      </c>
      <c r="Y44" s="13" t="s">
        <v>597</v>
      </c>
      <c r="Z44" s="13" t="s">
        <v>631</v>
      </c>
      <c r="AA44" s="13" t="n">
        <v>10000</v>
      </c>
      <c r="AB44" s="13" t="n">
        <v>400</v>
      </c>
    </row>
    <row r="45" customFormat="false" ht="15.5" hidden="false" customHeight="false" outlineLevel="0" collapsed="false">
      <c r="A45" s="4" t="s">
        <v>243</v>
      </c>
      <c r="B45" s="13" t="s">
        <v>410</v>
      </c>
      <c r="C45" s="13" t="s">
        <v>966</v>
      </c>
      <c r="D45" s="13" t="s">
        <v>357</v>
      </c>
      <c r="E45" s="13" t="s">
        <v>642</v>
      </c>
      <c r="F45" s="13" t="s">
        <v>584</v>
      </c>
      <c r="G45" s="13" t="s">
        <v>435</v>
      </c>
      <c r="H45" s="13" t="s">
        <v>617</v>
      </c>
      <c r="I45" s="13" t="n">
        <v>10</v>
      </c>
      <c r="J45" s="13" t="n">
        <v>7</v>
      </c>
      <c r="K45" s="13" t="n">
        <v>13</v>
      </c>
      <c r="L45" s="13" t="s">
        <v>173</v>
      </c>
      <c r="M45" s="13" t="s">
        <v>139</v>
      </c>
      <c r="N45" s="13" t="s">
        <v>209</v>
      </c>
      <c r="O45" s="13" t="s">
        <v>895</v>
      </c>
      <c r="P45" s="13" t="s">
        <v>369</v>
      </c>
      <c r="Q45" s="13" t="s">
        <v>247</v>
      </c>
      <c r="R45" s="13" t="s">
        <v>503</v>
      </c>
      <c r="S45" s="13" t="s">
        <v>226</v>
      </c>
      <c r="T45" s="13" t="s">
        <v>168</v>
      </c>
      <c r="U45" s="13" t="s">
        <v>964</v>
      </c>
      <c r="V45" s="13" t="s">
        <v>642</v>
      </c>
      <c r="W45" s="13" t="s">
        <v>455</v>
      </c>
      <c r="X45" s="13" t="s">
        <v>747</v>
      </c>
      <c r="Y45" s="13" t="s">
        <v>960</v>
      </c>
      <c r="Z45" s="13" t="s">
        <v>156</v>
      </c>
      <c r="AA45" s="13" t="n">
        <v>47000</v>
      </c>
      <c r="AB45" s="13" t="n">
        <v>400</v>
      </c>
    </row>
    <row r="46" customFormat="false" ht="15.5" hidden="false" customHeight="false" outlineLevel="0" collapsed="false">
      <c r="A46" s="4" t="s">
        <v>243</v>
      </c>
      <c r="B46" s="13" t="s">
        <v>413</v>
      </c>
      <c r="C46" s="13" t="s">
        <v>908</v>
      </c>
      <c r="D46" s="13" t="s">
        <v>376</v>
      </c>
      <c r="E46" s="13" t="s">
        <v>933</v>
      </c>
      <c r="F46" s="13" t="s">
        <v>240</v>
      </c>
      <c r="G46" s="13" t="s">
        <v>462</v>
      </c>
      <c r="H46" s="13" t="s">
        <v>373</v>
      </c>
      <c r="I46" s="13" t="n">
        <v>9.6</v>
      </c>
      <c r="J46" s="13" t="n">
        <v>7.4</v>
      </c>
      <c r="K46" s="13" t="n">
        <v>11.8</v>
      </c>
      <c r="L46" s="13" t="s">
        <v>323</v>
      </c>
      <c r="M46" s="13" t="s">
        <v>151</v>
      </c>
      <c r="N46" s="13" t="s">
        <v>536</v>
      </c>
      <c r="O46" s="13" t="s">
        <v>376</v>
      </c>
      <c r="P46" s="13" t="s">
        <v>598</v>
      </c>
      <c r="Q46" s="13" t="s">
        <v>485</v>
      </c>
      <c r="R46" s="13" t="s">
        <v>340</v>
      </c>
      <c r="S46" s="13" t="s">
        <v>233</v>
      </c>
      <c r="T46" s="13" t="s">
        <v>170</v>
      </c>
      <c r="U46" s="13" t="s">
        <v>721</v>
      </c>
      <c r="V46" s="13" t="s">
        <v>343</v>
      </c>
      <c r="W46" s="13" t="s">
        <v>426</v>
      </c>
      <c r="X46" s="13" t="s">
        <v>445</v>
      </c>
      <c r="Y46" s="13" t="s">
        <v>423</v>
      </c>
      <c r="Z46" s="13" t="s">
        <v>291</v>
      </c>
      <c r="AA46" s="13" t="n">
        <v>140000</v>
      </c>
      <c r="AB46" s="13" t="n">
        <v>900</v>
      </c>
    </row>
    <row r="47" customFormat="false" ht="15.5" hidden="false" customHeight="false" outlineLevel="0" collapsed="false">
      <c r="A47" s="4" t="s">
        <v>243</v>
      </c>
      <c r="B47" s="13" t="s">
        <v>417</v>
      </c>
      <c r="C47" s="13" t="s">
        <v>393</v>
      </c>
      <c r="D47" s="13" t="s">
        <v>554</v>
      </c>
      <c r="E47" s="13" t="s">
        <v>216</v>
      </c>
      <c r="F47" s="13" t="s">
        <v>272</v>
      </c>
      <c r="G47" s="13" t="s">
        <v>683</v>
      </c>
      <c r="H47" s="13" t="s">
        <v>438</v>
      </c>
      <c r="I47" s="13" t="n">
        <v>10</v>
      </c>
      <c r="J47" s="13" t="n">
        <v>6.8</v>
      </c>
      <c r="K47" s="13" t="n">
        <v>13.2</v>
      </c>
      <c r="L47" s="13" t="s">
        <v>536</v>
      </c>
      <c r="M47" s="13" t="s">
        <v>163</v>
      </c>
      <c r="N47" s="13" t="s">
        <v>217</v>
      </c>
      <c r="O47" s="13" t="s">
        <v>477</v>
      </c>
      <c r="P47" s="13" t="s">
        <v>435</v>
      </c>
      <c r="Q47" s="13" t="s">
        <v>355</v>
      </c>
      <c r="R47" s="13" t="s">
        <v>363</v>
      </c>
      <c r="S47" s="13" t="s">
        <v>172</v>
      </c>
      <c r="T47" s="13" t="s">
        <v>275</v>
      </c>
      <c r="U47" s="13" t="s">
        <v>644</v>
      </c>
      <c r="V47" s="13" t="s">
        <v>502</v>
      </c>
      <c r="W47" s="13" t="s">
        <v>208</v>
      </c>
      <c r="X47" s="13" t="s">
        <v>255</v>
      </c>
      <c r="Y47" s="13" t="s">
        <v>966</v>
      </c>
      <c r="Z47" s="13" t="s">
        <v>960</v>
      </c>
      <c r="AA47" s="13" t="n">
        <v>39000</v>
      </c>
      <c r="AB47" s="13" t="n">
        <v>500</v>
      </c>
    </row>
    <row r="48" customFormat="false" ht="29" hidden="false" customHeight="false" outlineLevel="0" collapsed="false">
      <c r="A48" s="4" t="s">
        <v>243</v>
      </c>
      <c r="B48" s="13" t="s">
        <v>419</v>
      </c>
      <c r="C48" s="13" t="s">
        <v>395</v>
      </c>
      <c r="D48" s="13" t="s">
        <v>445</v>
      </c>
      <c r="E48" s="13" t="s">
        <v>308</v>
      </c>
      <c r="F48" s="13" t="s">
        <v>962</v>
      </c>
      <c r="G48" s="13" t="s">
        <v>554</v>
      </c>
      <c r="H48" s="13" t="s">
        <v>535</v>
      </c>
      <c r="I48" s="13" t="n">
        <v>8.6</v>
      </c>
      <c r="J48" s="13" t="n">
        <v>5.4</v>
      </c>
      <c r="K48" s="13" t="n">
        <v>11.7</v>
      </c>
      <c r="L48" s="13" t="s">
        <v>446</v>
      </c>
      <c r="M48" s="13" t="s">
        <v>163</v>
      </c>
      <c r="N48" s="13" t="s">
        <v>159</v>
      </c>
      <c r="O48" s="13" t="s">
        <v>475</v>
      </c>
      <c r="P48" s="13" t="s">
        <v>559</v>
      </c>
      <c r="Q48" s="13" t="s">
        <v>597</v>
      </c>
      <c r="R48" s="13" t="s">
        <v>152</v>
      </c>
      <c r="S48" s="13" t="s">
        <v>234</v>
      </c>
      <c r="T48" s="13" t="s">
        <v>202</v>
      </c>
      <c r="U48" s="13" t="s">
        <v>224</v>
      </c>
      <c r="V48" s="13" t="s">
        <v>485</v>
      </c>
      <c r="W48" s="13" t="s">
        <v>223</v>
      </c>
      <c r="X48" s="13" t="s">
        <v>267</v>
      </c>
      <c r="Y48" s="13" t="s">
        <v>529</v>
      </c>
      <c r="Z48" s="13" t="s">
        <v>973</v>
      </c>
      <c r="AA48" s="13" t="n">
        <v>41000</v>
      </c>
      <c r="AB48" s="13" t="n">
        <v>500</v>
      </c>
    </row>
    <row r="49" customFormat="false" ht="15.5" hidden="false" customHeight="false" outlineLevel="0" collapsed="false">
      <c r="A49" s="4" t="s">
        <v>243</v>
      </c>
      <c r="B49" s="13" t="s">
        <v>425</v>
      </c>
      <c r="C49" s="13" t="s">
        <v>485</v>
      </c>
      <c r="D49" s="13" t="s">
        <v>303</v>
      </c>
      <c r="E49" s="13" t="s">
        <v>373</v>
      </c>
      <c r="F49" s="13" t="s">
        <v>564</v>
      </c>
      <c r="G49" s="13" t="s">
        <v>696</v>
      </c>
      <c r="H49" s="13" t="s">
        <v>593</v>
      </c>
      <c r="I49" s="13" t="n">
        <v>8.4</v>
      </c>
      <c r="J49" s="13" t="n">
        <v>5.5</v>
      </c>
      <c r="K49" s="13" t="n">
        <v>11.3</v>
      </c>
      <c r="L49" s="13" t="s">
        <v>169</v>
      </c>
      <c r="M49" s="13" t="s">
        <v>192</v>
      </c>
      <c r="N49" s="13" t="s">
        <v>242</v>
      </c>
      <c r="O49" s="13" t="s">
        <v>597</v>
      </c>
      <c r="P49" s="13" t="s">
        <v>539</v>
      </c>
      <c r="Q49" s="13" t="s">
        <v>564</v>
      </c>
      <c r="R49" s="13" t="s">
        <v>170</v>
      </c>
      <c r="S49" s="13" t="s">
        <v>180</v>
      </c>
      <c r="T49" s="13" t="s">
        <v>476</v>
      </c>
      <c r="U49" s="13" t="s">
        <v>273</v>
      </c>
      <c r="V49" s="13" t="s">
        <v>298</v>
      </c>
      <c r="W49" s="13" t="s">
        <v>291</v>
      </c>
      <c r="X49" s="13" t="s">
        <v>651</v>
      </c>
      <c r="Y49" s="13" t="s">
        <v>149</v>
      </c>
      <c r="Z49" s="13" t="s">
        <v>260</v>
      </c>
      <c r="AA49" s="13" t="n">
        <v>75000</v>
      </c>
      <c r="AB49" s="13" t="n">
        <v>500</v>
      </c>
    </row>
    <row r="50" customFormat="false" ht="15.5" hidden="false" customHeight="false" outlineLevel="0" collapsed="false">
      <c r="A50" s="4" t="s">
        <v>428</v>
      </c>
      <c r="B50" s="13" t="s">
        <v>429</v>
      </c>
      <c r="C50" s="13" t="s">
        <v>279</v>
      </c>
      <c r="D50" s="13" t="s">
        <v>529</v>
      </c>
      <c r="E50" s="13" t="s">
        <v>403</v>
      </c>
      <c r="F50" s="13" t="s">
        <v>962</v>
      </c>
      <c r="G50" s="13" t="s">
        <v>652</v>
      </c>
      <c r="H50" s="13" t="s">
        <v>273</v>
      </c>
      <c r="I50" s="13" t="n">
        <v>9.1</v>
      </c>
      <c r="J50" s="13" t="n">
        <v>7.4</v>
      </c>
      <c r="K50" s="13" t="n">
        <v>10.7</v>
      </c>
      <c r="L50" s="13" t="s">
        <v>275</v>
      </c>
      <c r="M50" s="13" t="s">
        <v>150</v>
      </c>
      <c r="N50" s="13" t="s">
        <v>169</v>
      </c>
      <c r="O50" s="13" t="s">
        <v>634</v>
      </c>
      <c r="P50" s="13" t="s">
        <v>357</v>
      </c>
      <c r="Q50" s="13" t="s">
        <v>298</v>
      </c>
      <c r="R50" s="13" t="s">
        <v>201</v>
      </c>
      <c r="S50" s="13" t="s">
        <v>233</v>
      </c>
      <c r="T50" s="13" t="s">
        <v>241</v>
      </c>
      <c r="U50" s="13" t="s">
        <v>208</v>
      </c>
      <c r="V50" s="13" t="s">
        <v>933</v>
      </c>
      <c r="W50" s="13" t="s">
        <v>1114</v>
      </c>
      <c r="X50" s="13" t="s">
        <v>295</v>
      </c>
      <c r="Y50" s="13" t="s">
        <v>564</v>
      </c>
      <c r="Z50" s="13" t="s">
        <v>158</v>
      </c>
      <c r="AA50" s="13" t="n">
        <v>157000</v>
      </c>
      <c r="AB50" s="13" t="n">
        <v>1400</v>
      </c>
    </row>
    <row r="51" customFormat="false" ht="15.5" hidden="false" customHeight="false" outlineLevel="0" collapsed="false">
      <c r="A51" s="4" t="s">
        <v>428</v>
      </c>
      <c r="B51" s="13" t="s">
        <v>434</v>
      </c>
      <c r="C51" s="13" t="s">
        <v>495</v>
      </c>
      <c r="D51" s="13" t="s">
        <v>284</v>
      </c>
      <c r="E51" s="13" t="s">
        <v>459</v>
      </c>
      <c r="F51" s="13" t="s">
        <v>178</v>
      </c>
      <c r="G51" s="13" t="s">
        <v>895</v>
      </c>
      <c r="H51" s="13" t="s">
        <v>282</v>
      </c>
      <c r="I51" s="13" t="n">
        <v>9.4</v>
      </c>
      <c r="J51" s="13" t="n">
        <v>6.2</v>
      </c>
      <c r="K51" s="13" t="n">
        <v>12.6</v>
      </c>
      <c r="L51" s="13" t="s">
        <v>233</v>
      </c>
      <c r="M51" s="13" t="s">
        <v>137</v>
      </c>
      <c r="N51" s="13" t="s">
        <v>536</v>
      </c>
      <c r="O51" s="13" t="s">
        <v>554</v>
      </c>
      <c r="P51" s="13" t="s">
        <v>595</v>
      </c>
      <c r="Q51" s="13" t="s">
        <v>462</v>
      </c>
      <c r="R51" s="13" t="s">
        <v>173</v>
      </c>
      <c r="S51" s="13" t="s">
        <v>220</v>
      </c>
      <c r="T51" s="13" t="s">
        <v>209</v>
      </c>
      <c r="U51" s="13" t="s">
        <v>208</v>
      </c>
      <c r="V51" s="13" t="s">
        <v>255</v>
      </c>
      <c r="W51" s="13" t="s">
        <v>678</v>
      </c>
      <c r="X51" s="13" t="s">
        <v>144</v>
      </c>
      <c r="Y51" s="13" t="s">
        <v>960</v>
      </c>
      <c r="Z51" s="13" t="s">
        <v>685</v>
      </c>
      <c r="AA51" s="13" t="n">
        <v>52000</v>
      </c>
      <c r="AB51" s="13" t="n">
        <v>500</v>
      </c>
    </row>
    <row r="52" customFormat="false" ht="29" hidden="false" customHeight="false" outlineLevel="0" collapsed="false">
      <c r="A52" s="4" t="s">
        <v>428</v>
      </c>
      <c r="B52" s="13" t="s">
        <v>436</v>
      </c>
      <c r="C52" s="13" t="s">
        <v>652</v>
      </c>
      <c r="D52" s="13" t="s">
        <v>225</v>
      </c>
      <c r="E52" s="13" t="s">
        <v>343</v>
      </c>
      <c r="F52" s="13" t="s">
        <v>462</v>
      </c>
      <c r="G52" s="13" t="s">
        <v>262</v>
      </c>
      <c r="H52" s="13" t="s">
        <v>409</v>
      </c>
      <c r="I52" s="13" t="n">
        <v>8.7</v>
      </c>
      <c r="J52" s="13" t="n">
        <v>5.5</v>
      </c>
      <c r="K52" s="13" t="n">
        <v>11.9</v>
      </c>
      <c r="L52" s="13" t="s">
        <v>304</v>
      </c>
      <c r="M52" s="13" t="s">
        <v>220</v>
      </c>
      <c r="N52" s="13" t="s">
        <v>573</v>
      </c>
      <c r="O52" s="13" t="s">
        <v>501</v>
      </c>
      <c r="P52" s="13" t="s">
        <v>344</v>
      </c>
      <c r="Q52" s="13" t="s">
        <v>635</v>
      </c>
      <c r="R52" s="13" t="s">
        <v>248</v>
      </c>
      <c r="S52" s="13" t="s">
        <v>151</v>
      </c>
      <c r="T52" s="13" t="s">
        <v>339</v>
      </c>
      <c r="U52" s="13" t="s">
        <v>961</v>
      </c>
      <c r="V52" s="13" t="s">
        <v>644</v>
      </c>
      <c r="W52" s="13" t="s">
        <v>464</v>
      </c>
      <c r="X52" s="13" t="s">
        <v>346</v>
      </c>
      <c r="Y52" s="13" t="s">
        <v>360</v>
      </c>
      <c r="Z52" s="13" t="s">
        <v>251</v>
      </c>
      <c r="AA52" s="13" t="n">
        <v>68000</v>
      </c>
      <c r="AB52" s="13" t="n">
        <v>800</v>
      </c>
    </row>
    <row r="53" customFormat="false" ht="15.5" hidden="false" customHeight="false" outlineLevel="0" collapsed="false">
      <c r="A53" s="4" t="s">
        <v>428</v>
      </c>
      <c r="B53" s="13" t="s">
        <v>330</v>
      </c>
      <c r="C53" s="13" t="s">
        <v>485</v>
      </c>
      <c r="D53" s="13" t="s">
        <v>376</v>
      </c>
      <c r="E53" s="13" t="s">
        <v>409</v>
      </c>
      <c r="F53" s="13" t="s">
        <v>267</v>
      </c>
      <c r="G53" s="13" t="s">
        <v>966</v>
      </c>
      <c r="H53" s="13" t="s">
        <v>260</v>
      </c>
      <c r="I53" s="13" t="n">
        <v>9.2</v>
      </c>
      <c r="J53" s="13" t="n">
        <v>7.1</v>
      </c>
      <c r="K53" s="13" t="n">
        <v>11.3</v>
      </c>
      <c r="L53" s="13" t="s">
        <v>150</v>
      </c>
      <c r="M53" s="13" t="s">
        <v>191</v>
      </c>
      <c r="N53" s="13" t="s">
        <v>275</v>
      </c>
      <c r="O53" s="13" t="s">
        <v>529</v>
      </c>
      <c r="P53" s="13" t="s">
        <v>303</v>
      </c>
      <c r="Q53" s="13" t="s">
        <v>651</v>
      </c>
      <c r="R53" s="13" t="s">
        <v>209</v>
      </c>
      <c r="S53" s="13" t="s">
        <v>503</v>
      </c>
      <c r="T53" s="13" t="s">
        <v>159</v>
      </c>
      <c r="U53" s="13" t="s">
        <v>143</v>
      </c>
      <c r="V53" s="13" t="s">
        <v>667</v>
      </c>
      <c r="W53" s="13" t="s">
        <v>158</v>
      </c>
      <c r="X53" s="13" t="s">
        <v>466</v>
      </c>
      <c r="Y53" s="13" t="s">
        <v>247</v>
      </c>
      <c r="Z53" s="13" t="s">
        <v>295</v>
      </c>
      <c r="AA53" s="13" t="n">
        <v>154000</v>
      </c>
      <c r="AB53" s="13" t="n">
        <v>1100</v>
      </c>
    </row>
    <row r="54" customFormat="false" ht="15.5" hidden="false" customHeight="false" outlineLevel="0" collapsed="false">
      <c r="A54" s="4" t="s">
        <v>428</v>
      </c>
      <c r="B54" s="13" t="s">
        <v>437</v>
      </c>
      <c r="C54" s="13" t="s">
        <v>721</v>
      </c>
      <c r="D54" s="13" t="s">
        <v>178</v>
      </c>
      <c r="E54" s="13" t="s">
        <v>505</v>
      </c>
      <c r="F54" s="13" t="s">
        <v>445</v>
      </c>
      <c r="G54" s="13" t="s">
        <v>651</v>
      </c>
      <c r="H54" s="13" t="s">
        <v>143</v>
      </c>
      <c r="I54" s="13" t="n">
        <v>8.7</v>
      </c>
      <c r="J54" s="13" t="n">
        <v>6.9</v>
      </c>
      <c r="K54" s="13" t="n">
        <v>10.6</v>
      </c>
      <c r="L54" s="13" t="s">
        <v>398</v>
      </c>
      <c r="M54" s="13" t="s">
        <v>163</v>
      </c>
      <c r="N54" s="13" t="s">
        <v>446</v>
      </c>
      <c r="O54" s="13" t="s">
        <v>322</v>
      </c>
      <c r="P54" s="13" t="s">
        <v>697</v>
      </c>
      <c r="Q54" s="13" t="s">
        <v>355</v>
      </c>
      <c r="R54" s="13" t="s">
        <v>503</v>
      </c>
      <c r="S54" s="13" t="s">
        <v>356</v>
      </c>
      <c r="T54" s="13" t="s">
        <v>169</v>
      </c>
      <c r="U54" s="13" t="s">
        <v>445</v>
      </c>
      <c r="V54" s="13" t="s">
        <v>617</v>
      </c>
      <c r="W54" s="13" t="s">
        <v>297</v>
      </c>
      <c r="X54" s="13" t="s">
        <v>382</v>
      </c>
      <c r="Y54" s="13" t="s">
        <v>635</v>
      </c>
      <c r="Z54" s="13" t="s">
        <v>721</v>
      </c>
      <c r="AA54" s="13" t="n">
        <v>129000</v>
      </c>
      <c r="AB54" s="13" t="n">
        <v>1400</v>
      </c>
    </row>
    <row r="55" customFormat="false" ht="15.5" hidden="false" customHeight="false" outlineLevel="0" collapsed="false">
      <c r="A55" s="4" t="s">
        <v>428</v>
      </c>
      <c r="B55" s="13" t="s">
        <v>442</v>
      </c>
      <c r="C55" s="13" t="s">
        <v>282</v>
      </c>
      <c r="D55" s="13" t="s">
        <v>683</v>
      </c>
      <c r="E55" s="13" t="s">
        <v>612</v>
      </c>
      <c r="F55" s="13" t="s">
        <v>642</v>
      </c>
      <c r="G55" s="13" t="s">
        <v>423</v>
      </c>
      <c r="H55" s="13" t="s">
        <v>278</v>
      </c>
      <c r="I55" s="13" t="n">
        <v>8.9</v>
      </c>
      <c r="J55" s="13" t="n">
        <v>7.3</v>
      </c>
      <c r="K55" s="13" t="n">
        <v>10.5</v>
      </c>
      <c r="L55" s="13" t="s">
        <v>150</v>
      </c>
      <c r="M55" s="13" t="s">
        <v>226</v>
      </c>
      <c r="N55" s="13" t="s">
        <v>503</v>
      </c>
      <c r="O55" s="13" t="s">
        <v>635</v>
      </c>
      <c r="P55" s="13" t="s">
        <v>477</v>
      </c>
      <c r="Q55" s="13" t="s">
        <v>362</v>
      </c>
      <c r="R55" s="13" t="s">
        <v>412</v>
      </c>
      <c r="S55" s="13" t="s">
        <v>398</v>
      </c>
      <c r="T55" s="13" t="s">
        <v>202</v>
      </c>
      <c r="U55" s="13" t="s">
        <v>962</v>
      </c>
      <c r="V55" s="13" t="s">
        <v>529</v>
      </c>
      <c r="W55" s="13" t="s">
        <v>459</v>
      </c>
      <c r="X55" s="13" t="s">
        <v>274</v>
      </c>
      <c r="Y55" s="13" t="s">
        <v>459</v>
      </c>
      <c r="Z55" s="13" t="s">
        <v>291</v>
      </c>
      <c r="AA55" s="13" t="n">
        <v>252000</v>
      </c>
      <c r="AB55" s="13" t="n">
        <v>1800</v>
      </c>
    </row>
    <row r="56" customFormat="false" ht="29" hidden="false" customHeight="false" outlineLevel="0" collapsed="false">
      <c r="A56" s="4" t="s">
        <v>428</v>
      </c>
      <c r="B56" s="13" t="s">
        <v>447</v>
      </c>
      <c r="C56" s="13" t="s">
        <v>678</v>
      </c>
      <c r="D56" s="13" t="s">
        <v>657</v>
      </c>
      <c r="E56" s="13" t="s">
        <v>222</v>
      </c>
      <c r="F56" s="13" t="s">
        <v>403</v>
      </c>
      <c r="G56" s="13" t="s">
        <v>343</v>
      </c>
      <c r="H56" s="13" t="s">
        <v>224</v>
      </c>
      <c r="I56" s="13" t="n">
        <v>8.6</v>
      </c>
      <c r="J56" s="13" t="n">
        <v>7.5</v>
      </c>
      <c r="K56" s="13" t="n">
        <v>9.7</v>
      </c>
      <c r="L56" s="13" t="s">
        <v>201</v>
      </c>
      <c r="M56" s="13" t="s">
        <v>152</v>
      </c>
      <c r="N56" s="13" t="s">
        <v>209</v>
      </c>
      <c r="O56" s="13" t="s">
        <v>349</v>
      </c>
      <c r="P56" s="13" t="s">
        <v>590</v>
      </c>
      <c r="Q56" s="13" t="s">
        <v>697</v>
      </c>
      <c r="R56" s="13" t="s">
        <v>261</v>
      </c>
      <c r="S56" s="13" t="s">
        <v>152</v>
      </c>
      <c r="T56" s="13" t="s">
        <v>135</v>
      </c>
      <c r="U56" s="13" t="s">
        <v>362</v>
      </c>
      <c r="V56" s="13" t="s">
        <v>393</v>
      </c>
      <c r="W56" s="13" t="s">
        <v>644</v>
      </c>
      <c r="X56" s="13" t="s">
        <v>322</v>
      </c>
      <c r="Y56" s="13" t="s">
        <v>652</v>
      </c>
      <c r="Z56" s="13" t="s">
        <v>393</v>
      </c>
      <c r="AA56" s="13" t="n">
        <v>515000</v>
      </c>
      <c r="AB56" s="13" t="n">
        <v>4000</v>
      </c>
    </row>
    <row r="57" customFormat="false" ht="15.5" hidden="false" customHeight="false" outlineLevel="0" collapsed="false">
      <c r="A57" s="4" t="s">
        <v>428</v>
      </c>
      <c r="B57" s="13" t="s">
        <v>341</v>
      </c>
      <c r="C57" s="13" t="s">
        <v>535</v>
      </c>
      <c r="D57" s="13" t="s">
        <v>178</v>
      </c>
      <c r="E57" s="13" t="s">
        <v>208</v>
      </c>
      <c r="F57" s="13" t="s">
        <v>700</v>
      </c>
      <c r="G57" s="13" t="s">
        <v>502</v>
      </c>
      <c r="H57" s="13" t="s">
        <v>721</v>
      </c>
      <c r="I57" s="13" t="n">
        <v>7.1</v>
      </c>
      <c r="J57" s="13" t="n">
        <v>5.3</v>
      </c>
      <c r="K57" s="13" t="n">
        <v>8.9</v>
      </c>
      <c r="L57" s="13" t="s">
        <v>304</v>
      </c>
      <c r="M57" s="13" t="s">
        <v>162</v>
      </c>
      <c r="N57" s="13" t="s">
        <v>232</v>
      </c>
      <c r="O57" s="13" t="s">
        <v>424</v>
      </c>
      <c r="P57" s="13" t="s">
        <v>344</v>
      </c>
      <c r="Q57" s="13" t="s">
        <v>584</v>
      </c>
      <c r="R57" s="13" t="s">
        <v>180</v>
      </c>
      <c r="S57" s="13" t="s">
        <v>179</v>
      </c>
      <c r="T57" s="13" t="s">
        <v>536</v>
      </c>
      <c r="U57" s="13" t="s">
        <v>326</v>
      </c>
      <c r="V57" s="13" t="s">
        <v>200</v>
      </c>
      <c r="W57" s="13" t="s">
        <v>309</v>
      </c>
      <c r="X57" s="13" t="s">
        <v>360</v>
      </c>
      <c r="Y57" s="13" t="s">
        <v>282</v>
      </c>
      <c r="Z57" s="13" t="s">
        <v>747</v>
      </c>
      <c r="AA57" s="13" t="n">
        <v>146000</v>
      </c>
      <c r="AB57" s="13" t="n">
        <v>1400</v>
      </c>
    </row>
    <row r="58" customFormat="false" ht="15.5" hidden="false" customHeight="false" outlineLevel="0" collapsed="false">
      <c r="A58" s="4" t="s">
        <v>428</v>
      </c>
      <c r="B58" s="13" t="s">
        <v>453</v>
      </c>
      <c r="C58" s="13" t="s">
        <v>642</v>
      </c>
      <c r="D58" s="13" t="s">
        <v>279</v>
      </c>
      <c r="E58" s="13" t="s">
        <v>278</v>
      </c>
      <c r="F58" s="13" t="s">
        <v>651</v>
      </c>
      <c r="G58" s="13" t="s">
        <v>298</v>
      </c>
      <c r="H58" s="13" t="s">
        <v>642</v>
      </c>
      <c r="I58" s="13" t="n">
        <v>10.2</v>
      </c>
      <c r="J58" s="13" t="n">
        <v>8.6</v>
      </c>
      <c r="K58" s="13" t="n">
        <v>11.8</v>
      </c>
      <c r="L58" s="13" t="s">
        <v>261</v>
      </c>
      <c r="M58" s="13" t="s">
        <v>317</v>
      </c>
      <c r="N58" s="13" t="s">
        <v>134</v>
      </c>
      <c r="O58" s="13" t="s">
        <v>298</v>
      </c>
      <c r="P58" s="13" t="s">
        <v>634</v>
      </c>
      <c r="Q58" s="13" t="s">
        <v>279</v>
      </c>
      <c r="R58" s="13" t="s">
        <v>209</v>
      </c>
      <c r="S58" s="13" t="s">
        <v>248</v>
      </c>
      <c r="T58" s="13" t="s">
        <v>375</v>
      </c>
      <c r="U58" s="13" t="s">
        <v>409</v>
      </c>
      <c r="V58" s="13" t="s">
        <v>362</v>
      </c>
      <c r="W58" s="13" t="s">
        <v>960</v>
      </c>
      <c r="X58" s="13" t="s">
        <v>382</v>
      </c>
      <c r="Y58" s="13" t="s">
        <v>699</v>
      </c>
      <c r="Z58" s="13" t="s">
        <v>564</v>
      </c>
      <c r="AA58" s="13" t="n">
        <v>281000</v>
      </c>
      <c r="AB58" s="13" t="n">
        <v>1800</v>
      </c>
    </row>
    <row r="59" customFormat="false" ht="15.5" hidden="false" customHeight="false" outlineLevel="0" collapsed="false">
      <c r="A59" s="4" t="s">
        <v>428</v>
      </c>
      <c r="B59" s="13" t="s">
        <v>457</v>
      </c>
      <c r="C59" s="13" t="s">
        <v>466</v>
      </c>
      <c r="D59" s="13" t="s">
        <v>700</v>
      </c>
      <c r="E59" s="13" t="s">
        <v>469</v>
      </c>
      <c r="F59" s="13" t="s">
        <v>469</v>
      </c>
      <c r="G59" s="13" t="s">
        <v>489</v>
      </c>
      <c r="H59" s="13" t="s">
        <v>679</v>
      </c>
      <c r="I59" s="13" t="n">
        <v>10.2</v>
      </c>
      <c r="J59" s="13" t="n">
        <v>8.9</v>
      </c>
      <c r="K59" s="13" t="n">
        <v>11.4</v>
      </c>
      <c r="L59" s="13" t="s">
        <v>398</v>
      </c>
      <c r="M59" s="13" t="s">
        <v>150</v>
      </c>
      <c r="N59" s="13" t="s">
        <v>201</v>
      </c>
      <c r="O59" s="13" t="s">
        <v>388</v>
      </c>
      <c r="P59" s="13" t="s">
        <v>495</v>
      </c>
      <c r="Q59" s="13" t="s">
        <v>247</v>
      </c>
      <c r="R59" s="13" t="s">
        <v>573</v>
      </c>
      <c r="S59" s="13" t="s">
        <v>398</v>
      </c>
      <c r="T59" s="13" t="s">
        <v>536</v>
      </c>
      <c r="U59" s="13" t="s">
        <v>423</v>
      </c>
      <c r="V59" s="13" t="s">
        <v>481</v>
      </c>
      <c r="W59" s="13" t="s">
        <v>459</v>
      </c>
      <c r="X59" s="13" t="s">
        <v>397</v>
      </c>
      <c r="Y59" s="13" t="s">
        <v>966</v>
      </c>
      <c r="Z59" s="13" t="s">
        <v>382</v>
      </c>
      <c r="AA59" s="13" t="n">
        <v>388000</v>
      </c>
      <c r="AB59" s="13" t="n">
        <v>2800</v>
      </c>
    </row>
    <row r="60" customFormat="false" ht="15.5" hidden="false" customHeight="false" outlineLevel="0" collapsed="false">
      <c r="A60" s="4" t="s">
        <v>428</v>
      </c>
      <c r="B60" s="13" t="s">
        <v>460</v>
      </c>
      <c r="C60" s="13" t="s">
        <v>535</v>
      </c>
      <c r="D60" s="13" t="s">
        <v>652</v>
      </c>
      <c r="E60" s="13" t="s">
        <v>325</v>
      </c>
      <c r="F60" s="13" t="s">
        <v>355</v>
      </c>
      <c r="G60" s="13" t="s">
        <v>475</v>
      </c>
      <c r="H60" s="13" t="s">
        <v>961</v>
      </c>
      <c r="I60" s="13" t="n">
        <v>5.5</v>
      </c>
      <c r="J60" s="13" t="n">
        <v>2.1</v>
      </c>
      <c r="K60" s="13" t="n">
        <v>8.8</v>
      </c>
      <c r="L60" s="13" t="s">
        <v>220</v>
      </c>
      <c r="M60" s="13" t="s">
        <v>292</v>
      </c>
      <c r="N60" s="13" t="s">
        <v>173</v>
      </c>
      <c r="O60" s="13" t="s">
        <v>632</v>
      </c>
      <c r="P60" s="13" t="s">
        <v>241</v>
      </c>
      <c r="Q60" s="13" t="s">
        <v>662</v>
      </c>
      <c r="R60" s="13" t="s">
        <v>136</v>
      </c>
      <c r="S60" s="13" t="s">
        <v>317</v>
      </c>
      <c r="T60" s="13" t="s">
        <v>225</v>
      </c>
      <c r="U60" s="13" t="s">
        <v>146</v>
      </c>
      <c r="V60" s="13" t="s">
        <v>721</v>
      </c>
      <c r="W60" s="13" t="s">
        <v>290</v>
      </c>
      <c r="X60" s="13" t="s">
        <v>961</v>
      </c>
      <c r="Y60" s="13" t="s">
        <v>343</v>
      </c>
      <c r="Z60" s="13" t="s">
        <v>678</v>
      </c>
      <c r="AA60" s="13" t="n">
        <v>10000</v>
      </c>
      <c r="AB60" s="13" t="n">
        <v>400</v>
      </c>
    </row>
    <row r="61" customFormat="false" ht="15.5" hidden="false" customHeight="false" outlineLevel="0" collapsed="false">
      <c r="A61" s="4" t="s">
        <v>428</v>
      </c>
      <c r="B61" s="13" t="s">
        <v>463</v>
      </c>
      <c r="C61" s="13" t="s">
        <v>964</v>
      </c>
      <c r="D61" s="13" t="s">
        <v>178</v>
      </c>
      <c r="E61" s="13" t="s">
        <v>222</v>
      </c>
      <c r="F61" s="13" t="s">
        <v>490</v>
      </c>
      <c r="G61" s="13" t="s">
        <v>242</v>
      </c>
      <c r="H61" s="13" t="s">
        <v>279</v>
      </c>
      <c r="I61" s="13" t="n">
        <v>8.8</v>
      </c>
      <c r="J61" s="13" t="n">
        <v>5.5</v>
      </c>
      <c r="K61" s="13" t="n">
        <v>12.1</v>
      </c>
      <c r="L61" s="13" t="s">
        <v>256</v>
      </c>
      <c r="M61" s="13" t="s">
        <v>256</v>
      </c>
      <c r="N61" s="13" t="s">
        <v>256</v>
      </c>
      <c r="O61" s="13" t="s">
        <v>696</v>
      </c>
      <c r="P61" s="13" t="s">
        <v>435</v>
      </c>
      <c r="Q61" s="13" t="s">
        <v>216</v>
      </c>
      <c r="R61" s="13" t="s">
        <v>256</v>
      </c>
      <c r="S61" s="13" t="s">
        <v>256</v>
      </c>
      <c r="T61" s="13" t="s">
        <v>256</v>
      </c>
      <c r="U61" s="13" t="s">
        <v>282</v>
      </c>
      <c r="V61" s="13" t="s">
        <v>597</v>
      </c>
      <c r="W61" s="13" t="s">
        <v>747</v>
      </c>
      <c r="X61" s="13" t="s">
        <v>973</v>
      </c>
      <c r="Y61" s="13" t="s">
        <v>597</v>
      </c>
      <c r="Z61" s="13" t="s">
        <v>631</v>
      </c>
      <c r="AA61" s="13" t="n">
        <v>10000</v>
      </c>
      <c r="AB61" s="13" t="n">
        <v>400</v>
      </c>
    </row>
    <row r="62" customFormat="false" ht="15.5" hidden="false" customHeight="false" outlineLevel="0" collapsed="false">
      <c r="A62" s="4" t="s">
        <v>428</v>
      </c>
      <c r="B62" s="13" t="s">
        <v>467</v>
      </c>
      <c r="C62" s="13" t="s">
        <v>933</v>
      </c>
      <c r="D62" s="13" t="s">
        <v>267</v>
      </c>
      <c r="E62" s="13" t="s">
        <v>426</v>
      </c>
      <c r="F62" s="13" t="s">
        <v>462</v>
      </c>
      <c r="G62" s="13" t="s">
        <v>584</v>
      </c>
      <c r="H62" s="13" t="s">
        <v>700</v>
      </c>
      <c r="I62" s="13" t="n">
        <v>8.4</v>
      </c>
      <c r="J62" s="13" t="n">
        <v>6.8</v>
      </c>
      <c r="K62" s="13" t="n">
        <v>10</v>
      </c>
      <c r="L62" s="13" t="s">
        <v>180</v>
      </c>
      <c r="M62" s="13" t="s">
        <v>179</v>
      </c>
      <c r="N62" s="13" t="s">
        <v>209</v>
      </c>
      <c r="O62" s="13" t="s">
        <v>500</v>
      </c>
      <c r="P62" s="13" t="s">
        <v>349</v>
      </c>
      <c r="Q62" s="13" t="s">
        <v>497</v>
      </c>
      <c r="R62" s="13" t="s">
        <v>323</v>
      </c>
      <c r="S62" s="13" t="s">
        <v>268</v>
      </c>
      <c r="T62" s="13" t="s">
        <v>340</v>
      </c>
      <c r="U62" s="13" t="s">
        <v>469</v>
      </c>
      <c r="V62" s="13" t="s">
        <v>568</v>
      </c>
      <c r="W62" s="13" t="s">
        <v>142</v>
      </c>
      <c r="X62" s="13" t="s">
        <v>224</v>
      </c>
      <c r="Y62" s="13" t="s">
        <v>255</v>
      </c>
      <c r="Z62" s="13" t="s">
        <v>208</v>
      </c>
      <c r="AA62" s="13" t="n">
        <v>178000</v>
      </c>
      <c r="AB62" s="13" t="n">
        <v>1400</v>
      </c>
    </row>
    <row r="63" customFormat="false" ht="15.5" hidden="false" customHeight="false" outlineLevel="0" collapsed="false">
      <c r="A63" s="4" t="s">
        <v>428</v>
      </c>
      <c r="B63" s="13" t="s">
        <v>471</v>
      </c>
      <c r="C63" s="13" t="s">
        <v>652</v>
      </c>
      <c r="D63" s="13" t="s">
        <v>284</v>
      </c>
      <c r="E63" s="13" t="s">
        <v>382</v>
      </c>
      <c r="F63" s="13" t="s">
        <v>962</v>
      </c>
      <c r="G63" s="13" t="s">
        <v>539</v>
      </c>
      <c r="H63" s="13" t="s">
        <v>274</v>
      </c>
      <c r="I63" s="13" t="n">
        <v>9.3</v>
      </c>
      <c r="J63" s="13" t="n">
        <v>6.1</v>
      </c>
      <c r="K63" s="13" t="n">
        <v>12.5</v>
      </c>
      <c r="L63" s="13" t="s">
        <v>171</v>
      </c>
      <c r="M63" s="13" t="s">
        <v>193</v>
      </c>
      <c r="N63" s="13" t="s">
        <v>569</v>
      </c>
      <c r="O63" s="13" t="s">
        <v>374</v>
      </c>
      <c r="P63" s="13" t="s">
        <v>136</v>
      </c>
      <c r="Q63" s="13" t="s">
        <v>502</v>
      </c>
      <c r="R63" s="13" t="s">
        <v>470</v>
      </c>
      <c r="S63" s="13" t="s">
        <v>152</v>
      </c>
      <c r="T63" s="13" t="s">
        <v>433</v>
      </c>
      <c r="U63" s="13" t="s">
        <v>158</v>
      </c>
      <c r="V63" s="13" t="s">
        <v>489</v>
      </c>
      <c r="W63" s="13" t="s">
        <v>336</v>
      </c>
      <c r="X63" s="13" t="s">
        <v>615</v>
      </c>
      <c r="Y63" s="13" t="s">
        <v>721</v>
      </c>
      <c r="Z63" s="13" t="s">
        <v>521</v>
      </c>
      <c r="AA63" s="13" t="n">
        <v>12000</v>
      </c>
      <c r="AB63" s="13" t="n">
        <v>400</v>
      </c>
    </row>
    <row r="64" customFormat="false" ht="15.5" hidden="false" customHeight="false" outlineLevel="0" collapsed="false">
      <c r="A64" s="4" t="s">
        <v>508</v>
      </c>
      <c r="B64" s="13" t="s">
        <v>509</v>
      </c>
      <c r="C64" s="13" t="s">
        <v>369</v>
      </c>
      <c r="D64" s="13" t="s">
        <v>242</v>
      </c>
      <c r="E64" s="13" t="s">
        <v>543</v>
      </c>
      <c r="F64" s="13" t="s">
        <v>284</v>
      </c>
      <c r="G64" s="13" t="s">
        <v>416</v>
      </c>
      <c r="H64" s="13" t="s">
        <v>632</v>
      </c>
      <c r="I64" s="13" t="n">
        <v>10.3</v>
      </c>
      <c r="J64" s="13" t="n">
        <v>9.5</v>
      </c>
      <c r="K64" s="13" t="n">
        <v>11.2</v>
      </c>
      <c r="L64" s="13" t="s">
        <v>270</v>
      </c>
      <c r="M64" s="13" t="s">
        <v>219</v>
      </c>
      <c r="N64" s="13" t="s">
        <v>172</v>
      </c>
      <c r="O64" s="13" t="s">
        <v>356</v>
      </c>
      <c r="P64" s="13" t="s">
        <v>151</v>
      </c>
      <c r="Q64" s="13" t="s">
        <v>304</v>
      </c>
      <c r="R64" s="13" t="s">
        <v>139</v>
      </c>
      <c r="S64" s="13" t="s">
        <v>138</v>
      </c>
      <c r="T64" s="13" t="s">
        <v>211</v>
      </c>
      <c r="U64" s="13" t="s">
        <v>876</v>
      </c>
      <c r="V64" s="13" t="s">
        <v>532</v>
      </c>
      <c r="W64" s="13" t="s">
        <v>405</v>
      </c>
      <c r="X64" s="13" t="s">
        <v>1025</v>
      </c>
      <c r="Y64" s="13" t="s">
        <v>1018</v>
      </c>
      <c r="Z64" s="13" t="s">
        <v>620</v>
      </c>
      <c r="AA64" s="13" t="n">
        <v>877000</v>
      </c>
      <c r="AB64" s="13" t="n">
        <v>7900</v>
      </c>
    </row>
    <row r="65" customFormat="false" ht="15.5" hidden="false" customHeight="false" outlineLevel="0" collapsed="false">
      <c r="A65" s="4" t="s">
        <v>508</v>
      </c>
      <c r="B65" s="13" t="s">
        <v>512</v>
      </c>
      <c r="C65" s="13" t="s">
        <v>231</v>
      </c>
      <c r="D65" s="13" t="s">
        <v>485</v>
      </c>
      <c r="E65" s="13" t="s">
        <v>409</v>
      </c>
      <c r="F65" s="13" t="s">
        <v>689</v>
      </c>
      <c r="G65" s="13" t="s">
        <v>678</v>
      </c>
      <c r="H65" s="13" t="s">
        <v>454</v>
      </c>
      <c r="I65" s="13" t="n">
        <v>11.2</v>
      </c>
      <c r="J65" s="13" t="n">
        <v>10.2</v>
      </c>
      <c r="K65" s="13" t="n">
        <v>12.2</v>
      </c>
      <c r="L65" s="13" t="s">
        <v>192</v>
      </c>
      <c r="M65" s="13" t="s">
        <v>190</v>
      </c>
      <c r="N65" s="13" t="s">
        <v>152</v>
      </c>
      <c r="O65" s="13" t="s">
        <v>301</v>
      </c>
      <c r="P65" s="13" t="s">
        <v>213</v>
      </c>
      <c r="Q65" s="13" t="s">
        <v>129</v>
      </c>
      <c r="R65" s="13" t="s">
        <v>590</v>
      </c>
      <c r="S65" s="13" t="s">
        <v>161</v>
      </c>
      <c r="T65" s="13" t="s">
        <v>598</v>
      </c>
      <c r="U65" s="13" t="s">
        <v>139</v>
      </c>
      <c r="V65" s="13" t="s">
        <v>138</v>
      </c>
      <c r="W65" s="13" t="s">
        <v>191</v>
      </c>
      <c r="X65" s="13" t="s">
        <v>233</v>
      </c>
      <c r="Y65" s="13" t="s">
        <v>179</v>
      </c>
      <c r="Z65" s="13" t="s">
        <v>323</v>
      </c>
      <c r="AA65" s="13" t="n">
        <v>631000</v>
      </c>
      <c r="AB65" s="13" t="n">
        <v>5200</v>
      </c>
    </row>
    <row r="66" customFormat="false" ht="15.5" hidden="false" customHeight="false" outlineLevel="0" collapsed="false">
      <c r="A66" s="4" t="s">
        <v>508</v>
      </c>
      <c r="B66" s="13" t="s">
        <v>516</v>
      </c>
      <c r="C66" s="13" t="s">
        <v>609</v>
      </c>
      <c r="D66" s="13" t="s">
        <v>301</v>
      </c>
      <c r="E66" s="13" t="s">
        <v>465</v>
      </c>
      <c r="F66" s="13" t="s">
        <v>349</v>
      </c>
      <c r="G66" s="13" t="s">
        <v>590</v>
      </c>
      <c r="H66" s="13" t="s">
        <v>636</v>
      </c>
      <c r="I66" s="13" t="n">
        <v>5.6</v>
      </c>
      <c r="J66" s="13" t="n">
        <v>4.8</v>
      </c>
      <c r="K66" s="13" t="n">
        <v>6.5</v>
      </c>
      <c r="L66" s="13" t="s">
        <v>147</v>
      </c>
      <c r="M66" s="13" t="s">
        <v>148</v>
      </c>
      <c r="N66" s="13" t="s">
        <v>490</v>
      </c>
      <c r="O66" s="13" t="s">
        <v>559</v>
      </c>
      <c r="P66" s="13" t="s">
        <v>339</v>
      </c>
      <c r="Q66" s="13" t="s">
        <v>649</v>
      </c>
      <c r="R66" s="13" t="s">
        <v>412</v>
      </c>
      <c r="S66" s="13" t="s">
        <v>503</v>
      </c>
      <c r="T66" s="13" t="s">
        <v>209</v>
      </c>
      <c r="U66" s="13" t="s">
        <v>146</v>
      </c>
      <c r="V66" s="13" t="s">
        <v>612</v>
      </c>
      <c r="W66" s="13" t="s">
        <v>155</v>
      </c>
      <c r="X66" s="13" t="s">
        <v>344</v>
      </c>
      <c r="Y66" s="13" t="s">
        <v>350</v>
      </c>
      <c r="Z66" s="13" t="s">
        <v>698</v>
      </c>
      <c r="AA66" s="13" t="n">
        <v>524000</v>
      </c>
      <c r="AB66" s="13" t="n">
        <v>4200</v>
      </c>
    </row>
    <row r="67" customFormat="false" ht="15.5" hidden="false" customHeight="false" outlineLevel="0" collapsed="false">
      <c r="A67" s="4" t="s">
        <v>508</v>
      </c>
      <c r="B67" s="13" t="s">
        <v>518</v>
      </c>
      <c r="C67" s="13" t="s">
        <v>517</v>
      </c>
      <c r="D67" s="13" t="s">
        <v>296</v>
      </c>
      <c r="E67" s="13" t="s">
        <v>468</v>
      </c>
      <c r="F67" s="13" t="s">
        <v>290</v>
      </c>
      <c r="G67" s="13" t="s">
        <v>809</v>
      </c>
      <c r="H67" s="13" t="s">
        <v>214</v>
      </c>
      <c r="I67" s="13" t="n">
        <v>6.9</v>
      </c>
      <c r="J67" s="13" t="n">
        <v>5.6</v>
      </c>
      <c r="K67" s="13" t="n">
        <v>8.2</v>
      </c>
      <c r="L67" s="13" t="s">
        <v>446</v>
      </c>
      <c r="M67" s="13" t="s">
        <v>323</v>
      </c>
      <c r="N67" s="13" t="s">
        <v>168</v>
      </c>
      <c r="O67" s="13" t="s">
        <v>477</v>
      </c>
      <c r="P67" s="13" t="s">
        <v>539</v>
      </c>
      <c r="Q67" s="13" t="s">
        <v>696</v>
      </c>
      <c r="R67" s="13" t="s">
        <v>503</v>
      </c>
      <c r="S67" s="13" t="s">
        <v>192</v>
      </c>
      <c r="T67" s="13" t="s">
        <v>446</v>
      </c>
      <c r="U67" s="13" t="s">
        <v>269</v>
      </c>
      <c r="V67" s="13" t="s">
        <v>318</v>
      </c>
      <c r="W67" s="13" t="s">
        <v>559</v>
      </c>
      <c r="X67" s="13" t="s">
        <v>180</v>
      </c>
      <c r="Y67" s="13" t="s">
        <v>233</v>
      </c>
      <c r="Z67" s="13" t="s">
        <v>305</v>
      </c>
      <c r="AA67" s="13" t="n">
        <v>315000</v>
      </c>
      <c r="AB67" s="13" t="n">
        <v>2300</v>
      </c>
    </row>
    <row r="68" customFormat="false" ht="15.5" hidden="false" customHeight="false" outlineLevel="0" collapsed="false">
      <c r="A68" s="4" t="s">
        <v>519</v>
      </c>
      <c r="B68" s="13" t="s">
        <v>520</v>
      </c>
      <c r="C68" s="13" t="s">
        <v>612</v>
      </c>
      <c r="D68" s="13" t="s">
        <v>353</v>
      </c>
      <c r="E68" s="13" t="s">
        <v>963</v>
      </c>
      <c r="F68" s="13" t="s">
        <v>393</v>
      </c>
      <c r="G68" s="13" t="s">
        <v>696</v>
      </c>
      <c r="H68" s="13" t="s">
        <v>355</v>
      </c>
      <c r="I68" s="13" t="n">
        <v>4.9</v>
      </c>
      <c r="J68" s="13" t="n">
        <v>4.3</v>
      </c>
      <c r="K68" s="13" t="n">
        <v>5.5</v>
      </c>
      <c r="L68" s="13" t="s">
        <v>305</v>
      </c>
      <c r="M68" s="13" t="s">
        <v>261</v>
      </c>
      <c r="N68" s="13" t="s">
        <v>209</v>
      </c>
      <c r="O68" s="13" t="s">
        <v>591</v>
      </c>
      <c r="P68" s="13" t="s">
        <v>424</v>
      </c>
      <c r="Q68" s="13" t="s">
        <v>636</v>
      </c>
      <c r="R68" s="13" t="s">
        <v>304</v>
      </c>
      <c r="S68" s="13" t="s">
        <v>268</v>
      </c>
      <c r="T68" s="13" t="s">
        <v>152</v>
      </c>
      <c r="U68" s="13" t="s">
        <v>260</v>
      </c>
      <c r="V68" s="13" t="s">
        <v>466</v>
      </c>
      <c r="W68" s="13" t="s">
        <v>469</v>
      </c>
      <c r="X68" s="13" t="s">
        <v>208</v>
      </c>
      <c r="Y68" s="13" t="s">
        <v>373</v>
      </c>
      <c r="Z68" s="13" t="s">
        <v>959</v>
      </c>
      <c r="AA68" s="13" t="n">
        <v>1032000</v>
      </c>
      <c r="AB68" s="13" t="n">
        <v>8700</v>
      </c>
    </row>
    <row r="69" customFormat="false" ht="15.5" hidden="false" customHeight="false" outlineLevel="0" collapsed="false">
      <c r="A69" s="4" t="s">
        <v>519</v>
      </c>
      <c r="B69" s="13" t="s">
        <v>523</v>
      </c>
      <c r="C69" s="13" t="s">
        <v>356</v>
      </c>
      <c r="D69" s="13" t="s">
        <v>162</v>
      </c>
      <c r="E69" s="13" t="s">
        <v>317</v>
      </c>
      <c r="F69" s="13" t="s">
        <v>729</v>
      </c>
      <c r="G69" s="13" t="s">
        <v>631</v>
      </c>
      <c r="H69" s="13" t="s">
        <v>430</v>
      </c>
      <c r="I69" s="13" t="n">
        <v>12.9</v>
      </c>
      <c r="J69" s="13" t="n">
        <v>11.8</v>
      </c>
      <c r="K69" s="13" t="n">
        <v>14.1</v>
      </c>
      <c r="L69" s="13" t="s">
        <v>329</v>
      </c>
      <c r="M69" s="13" t="s">
        <v>292</v>
      </c>
      <c r="N69" s="13" t="s">
        <v>193</v>
      </c>
      <c r="O69" s="13" t="s">
        <v>656</v>
      </c>
      <c r="P69" s="13" t="s">
        <v>615</v>
      </c>
      <c r="Q69" s="13" t="s">
        <v>729</v>
      </c>
      <c r="R69" s="13" t="s">
        <v>148</v>
      </c>
      <c r="S69" s="13" t="s">
        <v>416</v>
      </c>
      <c r="T69" s="13" t="s">
        <v>374</v>
      </c>
      <c r="U69" s="13" t="s">
        <v>137</v>
      </c>
      <c r="V69" s="13" t="s">
        <v>183</v>
      </c>
      <c r="W69" s="13" t="s">
        <v>153</v>
      </c>
      <c r="X69" s="13" t="s">
        <v>615</v>
      </c>
      <c r="Y69" s="13" t="s">
        <v>142</v>
      </c>
      <c r="Z69" s="13" t="s">
        <v>594</v>
      </c>
      <c r="AA69" s="13" t="n">
        <v>540000</v>
      </c>
      <c r="AB69" s="13" t="n">
        <v>4900</v>
      </c>
    </row>
    <row r="70" customFormat="false" ht="15.5" hidden="false" customHeight="false" outlineLevel="0" collapsed="false">
      <c r="A70" s="4" t="s">
        <v>519</v>
      </c>
      <c r="B70" s="13" t="s">
        <v>524</v>
      </c>
      <c r="C70" s="13" t="s">
        <v>163</v>
      </c>
      <c r="D70" s="13" t="s">
        <v>139</v>
      </c>
      <c r="E70" s="13" t="s">
        <v>173</v>
      </c>
      <c r="F70" s="13" t="s">
        <v>597</v>
      </c>
      <c r="G70" s="13" t="s">
        <v>584</v>
      </c>
      <c r="H70" s="13" t="s">
        <v>338</v>
      </c>
      <c r="I70" s="13" t="n">
        <v>46.8</v>
      </c>
      <c r="J70" s="13" t="n">
        <v>43.5</v>
      </c>
      <c r="K70" s="13" t="n">
        <v>50.1</v>
      </c>
      <c r="L70" s="13" t="s">
        <v>256</v>
      </c>
      <c r="M70" s="13" t="s">
        <v>256</v>
      </c>
      <c r="N70" s="13" t="s">
        <v>256</v>
      </c>
      <c r="O70" s="13" t="s">
        <v>217</v>
      </c>
      <c r="P70" s="13" t="s">
        <v>170</v>
      </c>
      <c r="Q70" s="13" t="s">
        <v>262</v>
      </c>
      <c r="R70" s="13" t="s">
        <v>966</v>
      </c>
      <c r="S70" s="13" t="s">
        <v>501</v>
      </c>
      <c r="T70" s="13" t="s">
        <v>178</v>
      </c>
      <c r="U70" s="13" t="s">
        <v>256</v>
      </c>
      <c r="V70" s="13" t="s">
        <v>256</v>
      </c>
      <c r="W70" s="13" t="s">
        <v>256</v>
      </c>
      <c r="X70" s="13" t="s">
        <v>500</v>
      </c>
      <c r="Y70" s="13" t="s">
        <v>262</v>
      </c>
      <c r="Z70" s="13" t="s">
        <v>597</v>
      </c>
      <c r="AA70" s="13" t="n">
        <v>140000</v>
      </c>
      <c r="AB70" s="13" t="n">
        <v>1200</v>
      </c>
    </row>
    <row r="71" customFormat="false" ht="15.5" hidden="false" customHeight="false" outlineLevel="0" collapsed="false">
      <c r="A71" s="4" t="s">
        <v>519</v>
      </c>
      <c r="B71" s="13" t="s">
        <v>527</v>
      </c>
      <c r="C71" s="13" t="s">
        <v>175</v>
      </c>
      <c r="D71" s="13" t="s">
        <v>380</v>
      </c>
      <c r="E71" s="13" t="s">
        <v>300</v>
      </c>
      <c r="F71" s="13" t="s">
        <v>636</v>
      </c>
      <c r="G71" s="13" t="s">
        <v>303</v>
      </c>
      <c r="H71" s="13" t="s">
        <v>498</v>
      </c>
      <c r="I71" s="13" t="n">
        <v>3.4</v>
      </c>
      <c r="J71" s="13" t="n">
        <v>2.8</v>
      </c>
      <c r="K71" s="13" t="n">
        <v>4</v>
      </c>
      <c r="L71" s="13" t="s">
        <v>339</v>
      </c>
      <c r="M71" s="13" t="s">
        <v>209</v>
      </c>
      <c r="N71" s="13" t="s">
        <v>559</v>
      </c>
      <c r="O71" s="13" t="s">
        <v>275</v>
      </c>
      <c r="P71" s="13" t="s">
        <v>306</v>
      </c>
      <c r="Q71" s="13" t="s">
        <v>412</v>
      </c>
      <c r="R71" s="13" t="s">
        <v>139</v>
      </c>
      <c r="S71" s="13" t="s">
        <v>218</v>
      </c>
      <c r="T71" s="13" t="s">
        <v>191</v>
      </c>
      <c r="U71" s="13" t="s">
        <v>517</v>
      </c>
      <c r="V71" s="13" t="s">
        <v>465</v>
      </c>
      <c r="W71" s="13" t="s">
        <v>815</v>
      </c>
      <c r="X71" s="13" t="s">
        <v>249</v>
      </c>
      <c r="Y71" s="13" t="s">
        <v>536</v>
      </c>
      <c r="Z71" s="13" t="s">
        <v>210</v>
      </c>
      <c r="AA71" s="13" t="n">
        <v>640000</v>
      </c>
      <c r="AB71" s="13" t="n">
        <v>4800</v>
      </c>
    </row>
    <row r="72" customFormat="false" ht="29" hidden="false" customHeight="false" outlineLevel="0" collapsed="false">
      <c r="A72" s="4" t="s">
        <v>991</v>
      </c>
      <c r="B72" s="13" t="s">
        <v>992</v>
      </c>
      <c r="C72" s="13" t="s">
        <v>528</v>
      </c>
      <c r="D72" s="13" t="s">
        <v>445</v>
      </c>
      <c r="E72" s="13" t="s">
        <v>155</v>
      </c>
      <c r="F72" s="13" t="s">
        <v>635</v>
      </c>
      <c r="G72" s="13" t="s">
        <v>636</v>
      </c>
      <c r="H72" s="13" t="s">
        <v>273</v>
      </c>
      <c r="I72" s="13" t="n">
        <v>7.7</v>
      </c>
      <c r="J72" s="13" t="n">
        <v>5.5</v>
      </c>
      <c r="K72" s="13" t="n">
        <v>10</v>
      </c>
      <c r="L72" s="13" t="s">
        <v>275</v>
      </c>
      <c r="M72" s="13" t="s">
        <v>163</v>
      </c>
      <c r="N72" s="13" t="s">
        <v>209</v>
      </c>
      <c r="O72" s="13" t="s">
        <v>433</v>
      </c>
      <c r="P72" s="13" t="s">
        <v>629</v>
      </c>
      <c r="Q72" s="13" t="s">
        <v>316</v>
      </c>
      <c r="R72" s="13" t="s">
        <v>304</v>
      </c>
      <c r="S72" s="13" t="s">
        <v>211</v>
      </c>
      <c r="T72" s="13" t="s">
        <v>201</v>
      </c>
      <c r="U72" s="13" t="s">
        <v>679</v>
      </c>
      <c r="V72" s="13" t="s">
        <v>260</v>
      </c>
      <c r="W72" s="13" t="s">
        <v>747</v>
      </c>
      <c r="X72" s="13" t="s">
        <v>274</v>
      </c>
      <c r="Y72" s="13" t="s">
        <v>908</v>
      </c>
      <c r="Z72" s="13" t="s">
        <v>426</v>
      </c>
      <c r="AA72" s="13" t="n">
        <v>82000</v>
      </c>
      <c r="AB72" s="13" t="n">
        <v>1000</v>
      </c>
    </row>
    <row r="73" customFormat="false" ht="29" hidden="false" customHeight="false" outlineLevel="0" collapsed="false">
      <c r="A73" s="4" t="s">
        <v>991</v>
      </c>
      <c r="B73" s="13" t="s">
        <v>993</v>
      </c>
      <c r="C73" s="13" t="s">
        <v>279</v>
      </c>
      <c r="D73" s="13" t="s">
        <v>529</v>
      </c>
      <c r="E73" s="13" t="s">
        <v>403</v>
      </c>
      <c r="F73" s="13" t="s">
        <v>962</v>
      </c>
      <c r="G73" s="13" t="s">
        <v>652</v>
      </c>
      <c r="H73" s="13" t="s">
        <v>273</v>
      </c>
      <c r="I73" s="13" t="n">
        <v>9.1</v>
      </c>
      <c r="J73" s="13" t="n">
        <v>7.4</v>
      </c>
      <c r="K73" s="13" t="n">
        <v>10.7</v>
      </c>
      <c r="L73" s="13" t="s">
        <v>275</v>
      </c>
      <c r="M73" s="13" t="s">
        <v>150</v>
      </c>
      <c r="N73" s="13" t="s">
        <v>169</v>
      </c>
      <c r="O73" s="13" t="s">
        <v>634</v>
      </c>
      <c r="P73" s="13" t="s">
        <v>357</v>
      </c>
      <c r="Q73" s="13" t="s">
        <v>298</v>
      </c>
      <c r="R73" s="13" t="s">
        <v>201</v>
      </c>
      <c r="S73" s="13" t="s">
        <v>233</v>
      </c>
      <c r="T73" s="13" t="s">
        <v>241</v>
      </c>
      <c r="U73" s="13" t="s">
        <v>208</v>
      </c>
      <c r="V73" s="13" t="s">
        <v>933</v>
      </c>
      <c r="W73" s="13" t="s">
        <v>1114</v>
      </c>
      <c r="X73" s="13" t="s">
        <v>295</v>
      </c>
      <c r="Y73" s="13" t="s">
        <v>564</v>
      </c>
      <c r="Z73" s="13" t="s">
        <v>158</v>
      </c>
      <c r="AA73" s="13" t="n">
        <v>157000</v>
      </c>
      <c r="AB73" s="13" t="n">
        <v>1400</v>
      </c>
    </row>
    <row r="74" customFormat="false" ht="29" hidden="false" customHeight="false" outlineLevel="0" collapsed="false">
      <c r="A74" s="4" t="s">
        <v>991</v>
      </c>
      <c r="B74" s="13" t="s">
        <v>277</v>
      </c>
      <c r="C74" s="13" t="s">
        <v>652</v>
      </c>
      <c r="D74" s="13" t="s">
        <v>225</v>
      </c>
      <c r="E74" s="13" t="s">
        <v>343</v>
      </c>
      <c r="F74" s="13" t="s">
        <v>462</v>
      </c>
      <c r="G74" s="13" t="s">
        <v>262</v>
      </c>
      <c r="H74" s="13" t="s">
        <v>409</v>
      </c>
      <c r="I74" s="13" t="n">
        <v>8.7</v>
      </c>
      <c r="J74" s="13" t="n">
        <v>5.5</v>
      </c>
      <c r="K74" s="13" t="n">
        <v>11.9</v>
      </c>
      <c r="L74" s="13" t="s">
        <v>304</v>
      </c>
      <c r="M74" s="13" t="s">
        <v>220</v>
      </c>
      <c r="N74" s="13" t="s">
        <v>573</v>
      </c>
      <c r="O74" s="13" t="s">
        <v>501</v>
      </c>
      <c r="P74" s="13" t="s">
        <v>344</v>
      </c>
      <c r="Q74" s="13" t="s">
        <v>635</v>
      </c>
      <c r="R74" s="13" t="s">
        <v>248</v>
      </c>
      <c r="S74" s="13" t="s">
        <v>151</v>
      </c>
      <c r="T74" s="13" t="s">
        <v>339</v>
      </c>
      <c r="U74" s="13" t="s">
        <v>961</v>
      </c>
      <c r="V74" s="13" t="s">
        <v>644</v>
      </c>
      <c r="W74" s="13" t="s">
        <v>464</v>
      </c>
      <c r="X74" s="13" t="s">
        <v>346</v>
      </c>
      <c r="Y74" s="13" t="s">
        <v>360</v>
      </c>
      <c r="Z74" s="13" t="s">
        <v>251</v>
      </c>
      <c r="AA74" s="13" t="n">
        <v>68000</v>
      </c>
      <c r="AB74" s="13" t="n">
        <v>800</v>
      </c>
    </row>
    <row r="75" customFormat="false" ht="29" hidden="false" customHeight="false" outlineLevel="0" collapsed="false">
      <c r="A75" s="4" t="s">
        <v>991</v>
      </c>
      <c r="B75" s="13" t="s">
        <v>994</v>
      </c>
      <c r="C75" s="13" t="s">
        <v>1168</v>
      </c>
      <c r="D75" s="13" t="s">
        <v>144</v>
      </c>
      <c r="E75" s="13" t="s">
        <v>327</v>
      </c>
      <c r="F75" s="13" t="s">
        <v>489</v>
      </c>
      <c r="G75" s="13" t="s">
        <v>382</v>
      </c>
      <c r="H75" s="13" t="s">
        <v>373</v>
      </c>
      <c r="I75" s="13" t="n">
        <v>8.7</v>
      </c>
      <c r="J75" s="13" t="n">
        <v>7.3</v>
      </c>
      <c r="K75" s="13" t="n">
        <v>10.1</v>
      </c>
      <c r="L75" s="13" t="s">
        <v>261</v>
      </c>
      <c r="M75" s="13" t="s">
        <v>304</v>
      </c>
      <c r="N75" s="13" t="s">
        <v>134</v>
      </c>
      <c r="O75" s="13" t="s">
        <v>598</v>
      </c>
      <c r="P75" s="13" t="s">
        <v>148</v>
      </c>
      <c r="Q75" s="13" t="s">
        <v>636</v>
      </c>
      <c r="R75" s="13" t="s">
        <v>446</v>
      </c>
      <c r="S75" s="13" t="s">
        <v>398</v>
      </c>
      <c r="T75" s="13" t="s">
        <v>202</v>
      </c>
      <c r="U75" s="13" t="s">
        <v>699</v>
      </c>
      <c r="V75" s="13" t="s">
        <v>498</v>
      </c>
      <c r="W75" s="13" t="s">
        <v>362</v>
      </c>
      <c r="X75" s="13" t="s">
        <v>529</v>
      </c>
      <c r="Y75" s="13" t="s">
        <v>697</v>
      </c>
      <c r="Z75" s="13" t="s">
        <v>635</v>
      </c>
      <c r="AA75" s="13" t="n">
        <v>356000</v>
      </c>
      <c r="AB75" s="13" t="n">
        <v>2400</v>
      </c>
    </row>
    <row r="76" customFormat="false" ht="29" hidden="false" customHeight="false" outlineLevel="0" collapsed="false">
      <c r="A76" s="4" t="s">
        <v>991</v>
      </c>
      <c r="B76" s="13" t="s">
        <v>453</v>
      </c>
      <c r="C76" s="13" t="s">
        <v>642</v>
      </c>
      <c r="D76" s="13" t="s">
        <v>279</v>
      </c>
      <c r="E76" s="13" t="s">
        <v>278</v>
      </c>
      <c r="F76" s="13" t="s">
        <v>651</v>
      </c>
      <c r="G76" s="13" t="s">
        <v>298</v>
      </c>
      <c r="H76" s="13" t="s">
        <v>642</v>
      </c>
      <c r="I76" s="13" t="n">
        <v>10.2</v>
      </c>
      <c r="J76" s="13" t="n">
        <v>8.6</v>
      </c>
      <c r="K76" s="13" t="n">
        <v>11.8</v>
      </c>
      <c r="L76" s="13" t="s">
        <v>261</v>
      </c>
      <c r="M76" s="13" t="s">
        <v>317</v>
      </c>
      <c r="N76" s="13" t="s">
        <v>134</v>
      </c>
      <c r="O76" s="13" t="s">
        <v>298</v>
      </c>
      <c r="P76" s="13" t="s">
        <v>634</v>
      </c>
      <c r="Q76" s="13" t="s">
        <v>279</v>
      </c>
      <c r="R76" s="13" t="s">
        <v>209</v>
      </c>
      <c r="S76" s="13" t="s">
        <v>248</v>
      </c>
      <c r="T76" s="13" t="s">
        <v>375</v>
      </c>
      <c r="U76" s="13" t="s">
        <v>409</v>
      </c>
      <c r="V76" s="13" t="s">
        <v>362</v>
      </c>
      <c r="W76" s="13" t="s">
        <v>960</v>
      </c>
      <c r="X76" s="13" t="s">
        <v>382</v>
      </c>
      <c r="Y76" s="13" t="s">
        <v>699</v>
      </c>
      <c r="Z76" s="13" t="s">
        <v>564</v>
      </c>
      <c r="AA76" s="13" t="n">
        <v>281000</v>
      </c>
      <c r="AB76" s="13" t="n">
        <v>1800</v>
      </c>
    </row>
    <row r="77" customFormat="false" ht="29" hidden="false" customHeight="false" outlineLevel="0" collapsed="false">
      <c r="A77" s="4" t="s">
        <v>991</v>
      </c>
      <c r="B77" s="13" t="s">
        <v>995</v>
      </c>
      <c r="C77" s="13" t="s">
        <v>593</v>
      </c>
      <c r="D77" s="13" t="s">
        <v>441</v>
      </c>
      <c r="E77" s="13" t="s">
        <v>809</v>
      </c>
      <c r="F77" s="13" t="s">
        <v>343</v>
      </c>
      <c r="G77" s="13" t="s">
        <v>662</v>
      </c>
      <c r="H77" s="13" t="s">
        <v>933</v>
      </c>
      <c r="I77" s="13" t="n">
        <v>8.3</v>
      </c>
      <c r="J77" s="13" t="n">
        <v>6</v>
      </c>
      <c r="K77" s="13" t="n">
        <v>10.6</v>
      </c>
      <c r="L77" s="13" t="s">
        <v>340</v>
      </c>
      <c r="M77" s="13" t="s">
        <v>306</v>
      </c>
      <c r="N77" s="13" t="s">
        <v>470</v>
      </c>
      <c r="O77" s="13" t="s">
        <v>539</v>
      </c>
      <c r="P77" s="13" t="s">
        <v>284</v>
      </c>
      <c r="Q77" s="13" t="s">
        <v>376</v>
      </c>
      <c r="R77" s="13" t="s">
        <v>233</v>
      </c>
      <c r="S77" s="13" t="s">
        <v>569</v>
      </c>
      <c r="T77" s="13" t="s">
        <v>573</v>
      </c>
      <c r="U77" s="13" t="s">
        <v>973</v>
      </c>
      <c r="V77" s="13" t="s">
        <v>683</v>
      </c>
      <c r="W77" s="13" t="s">
        <v>974</v>
      </c>
      <c r="X77" s="13" t="s">
        <v>279</v>
      </c>
      <c r="Y77" s="13" t="s">
        <v>529</v>
      </c>
      <c r="Z77" s="13" t="s">
        <v>644</v>
      </c>
      <c r="AA77" s="13" t="n">
        <v>118000</v>
      </c>
      <c r="AB77" s="13" t="n">
        <v>1200</v>
      </c>
    </row>
    <row r="78" customFormat="false" ht="29" hidden="false" customHeight="false" outlineLevel="0" collapsed="false">
      <c r="A78" s="4" t="s">
        <v>991</v>
      </c>
      <c r="B78" s="13" t="s">
        <v>996</v>
      </c>
      <c r="C78" s="13" t="s">
        <v>295</v>
      </c>
      <c r="D78" s="13" t="s">
        <v>466</v>
      </c>
      <c r="E78" s="13" t="s">
        <v>506</v>
      </c>
      <c r="F78" s="13" t="s">
        <v>439</v>
      </c>
      <c r="G78" s="13" t="s">
        <v>143</v>
      </c>
      <c r="H78" s="13" t="s">
        <v>401</v>
      </c>
      <c r="I78" s="13" t="n">
        <v>10.2</v>
      </c>
      <c r="J78" s="13" t="n">
        <v>8.6</v>
      </c>
      <c r="K78" s="13" t="n">
        <v>11.9</v>
      </c>
      <c r="L78" s="13" t="s">
        <v>150</v>
      </c>
      <c r="M78" s="13" t="s">
        <v>162</v>
      </c>
      <c r="N78" s="13" t="s">
        <v>503</v>
      </c>
      <c r="O78" s="13" t="s">
        <v>529</v>
      </c>
      <c r="P78" s="13" t="s">
        <v>475</v>
      </c>
      <c r="Q78" s="13" t="s">
        <v>962</v>
      </c>
      <c r="R78" s="13" t="s">
        <v>323</v>
      </c>
      <c r="S78" s="13" t="s">
        <v>179</v>
      </c>
      <c r="T78" s="13" t="s">
        <v>446</v>
      </c>
      <c r="U78" s="13" t="s">
        <v>597</v>
      </c>
      <c r="V78" s="13" t="s">
        <v>500</v>
      </c>
      <c r="W78" s="13" t="s">
        <v>382</v>
      </c>
      <c r="X78" s="13" t="s">
        <v>498</v>
      </c>
      <c r="Y78" s="13" t="s">
        <v>475</v>
      </c>
      <c r="Z78" s="13" t="s">
        <v>393</v>
      </c>
      <c r="AA78" s="13" t="n">
        <v>227000</v>
      </c>
      <c r="AB78" s="13" t="n">
        <v>1500</v>
      </c>
    </row>
    <row r="79" customFormat="false" ht="29" hidden="false" customHeight="false" outlineLevel="0" collapsed="false">
      <c r="A79" s="4" t="s">
        <v>991</v>
      </c>
      <c r="B79" s="13" t="s">
        <v>330</v>
      </c>
      <c r="C79" s="13" t="s">
        <v>485</v>
      </c>
      <c r="D79" s="13" t="s">
        <v>376</v>
      </c>
      <c r="E79" s="13" t="s">
        <v>409</v>
      </c>
      <c r="F79" s="13" t="s">
        <v>267</v>
      </c>
      <c r="G79" s="13" t="s">
        <v>966</v>
      </c>
      <c r="H79" s="13" t="s">
        <v>260</v>
      </c>
      <c r="I79" s="13" t="n">
        <v>9.2</v>
      </c>
      <c r="J79" s="13" t="n">
        <v>7.1</v>
      </c>
      <c r="K79" s="13" t="n">
        <v>11.3</v>
      </c>
      <c r="L79" s="13" t="s">
        <v>150</v>
      </c>
      <c r="M79" s="13" t="s">
        <v>191</v>
      </c>
      <c r="N79" s="13" t="s">
        <v>275</v>
      </c>
      <c r="O79" s="13" t="s">
        <v>529</v>
      </c>
      <c r="P79" s="13" t="s">
        <v>303</v>
      </c>
      <c r="Q79" s="13" t="s">
        <v>651</v>
      </c>
      <c r="R79" s="13" t="s">
        <v>209</v>
      </c>
      <c r="S79" s="13" t="s">
        <v>503</v>
      </c>
      <c r="T79" s="13" t="s">
        <v>159</v>
      </c>
      <c r="U79" s="13" t="s">
        <v>143</v>
      </c>
      <c r="V79" s="13" t="s">
        <v>667</v>
      </c>
      <c r="W79" s="13" t="s">
        <v>158</v>
      </c>
      <c r="X79" s="13" t="s">
        <v>466</v>
      </c>
      <c r="Y79" s="13" t="s">
        <v>247</v>
      </c>
      <c r="Z79" s="13" t="s">
        <v>295</v>
      </c>
      <c r="AA79" s="13" t="n">
        <v>154000</v>
      </c>
      <c r="AB79" s="13" t="n">
        <v>1100</v>
      </c>
    </row>
    <row r="80" customFormat="false" ht="29" hidden="false" customHeight="false" outlineLevel="0" collapsed="false">
      <c r="A80" s="4" t="s">
        <v>991</v>
      </c>
      <c r="B80" s="13" t="s">
        <v>437</v>
      </c>
      <c r="C80" s="13" t="s">
        <v>721</v>
      </c>
      <c r="D80" s="13" t="s">
        <v>178</v>
      </c>
      <c r="E80" s="13" t="s">
        <v>505</v>
      </c>
      <c r="F80" s="13" t="s">
        <v>445</v>
      </c>
      <c r="G80" s="13" t="s">
        <v>651</v>
      </c>
      <c r="H80" s="13" t="s">
        <v>143</v>
      </c>
      <c r="I80" s="13" t="n">
        <v>8.7</v>
      </c>
      <c r="J80" s="13" t="n">
        <v>6.9</v>
      </c>
      <c r="K80" s="13" t="n">
        <v>10.6</v>
      </c>
      <c r="L80" s="13" t="s">
        <v>398</v>
      </c>
      <c r="M80" s="13" t="s">
        <v>163</v>
      </c>
      <c r="N80" s="13" t="s">
        <v>446</v>
      </c>
      <c r="O80" s="13" t="s">
        <v>322</v>
      </c>
      <c r="P80" s="13" t="s">
        <v>697</v>
      </c>
      <c r="Q80" s="13" t="s">
        <v>355</v>
      </c>
      <c r="R80" s="13" t="s">
        <v>503</v>
      </c>
      <c r="S80" s="13" t="s">
        <v>356</v>
      </c>
      <c r="T80" s="13" t="s">
        <v>169</v>
      </c>
      <c r="U80" s="13" t="s">
        <v>445</v>
      </c>
      <c r="V80" s="13" t="s">
        <v>617</v>
      </c>
      <c r="W80" s="13" t="s">
        <v>297</v>
      </c>
      <c r="X80" s="13" t="s">
        <v>382</v>
      </c>
      <c r="Y80" s="13" t="s">
        <v>635</v>
      </c>
      <c r="Z80" s="13" t="s">
        <v>721</v>
      </c>
      <c r="AA80" s="13" t="n">
        <v>129000</v>
      </c>
      <c r="AB80" s="13" t="n">
        <v>1400</v>
      </c>
    </row>
    <row r="81" customFormat="false" ht="29" hidden="false" customHeight="false" outlineLevel="0" collapsed="false">
      <c r="A81" s="4" t="s">
        <v>991</v>
      </c>
      <c r="B81" s="13" t="s">
        <v>997</v>
      </c>
      <c r="C81" s="13" t="s">
        <v>462</v>
      </c>
      <c r="D81" s="13" t="s">
        <v>636</v>
      </c>
      <c r="E81" s="13" t="s">
        <v>459</v>
      </c>
      <c r="F81" s="13" t="s">
        <v>343</v>
      </c>
      <c r="G81" s="13" t="s">
        <v>351</v>
      </c>
      <c r="H81" s="13" t="s">
        <v>466</v>
      </c>
      <c r="I81" s="13" t="n">
        <v>9.9</v>
      </c>
      <c r="J81" s="13" t="n">
        <v>8.3</v>
      </c>
      <c r="K81" s="13" t="n">
        <v>11.5</v>
      </c>
      <c r="L81" s="13" t="s">
        <v>248</v>
      </c>
      <c r="M81" s="13" t="s">
        <v>317</v>
      </c>
      <c r="N81" s="13" t="s">
        <v>209</v>
      </c>
      <c r="O81" s="13" t="s">
        <v>699</v>
      </c>
      <c r="P81" s="13" t="s">
        <v>495</v>
      </c>
      <c r="Q81" s="13" t="s">
        <v>459</v>
      </c>
      <c r="R81" s="13" t="s">
        <v>135</v>
      </c>
      <c r="S81" s="13" t="s">
        <v>275</v>
      </c>
      <c r="T81" s="13" t="s">
        <v>339</v>
      </c>
      <c r="U81" s="13" t="s">
        <v>683</v>
      </c>
      <c r="V81" s="13" t="s">
        <v>279</v>
      </c>
      <c r="W81" s="13" t="s">
        <v>260</v>
      </c>
      <c r="X81" s="13" t="s">
        <v>167</v>
      </c>
      <c r="Y81" s="13" t="s">
        <v>683</v>
      </c>
      <c r="Z81" s="13" t="s">
        <v>528</v>
      </c>
      <c r="AA81" s="13" t="n">
        <v>213000</v>
      </c>
      <c r="AB81" s="13" t="n">
        <v>1800</v>
      </c>
    </row>
    <row r="82" customFormat="false" ht="29" hidden="false" customHeight="false" outlineLevel="0" collapsed="false">
      <c r="A82" s="4" t="s">
        <v>991</v>
      </c>
      <c r="B82" s="13" t="s">
        <v>998</v>
      </c>
      <c r="C82" s="13" t="s">
        <v>568</v>
      </c>
      <c r="D82" s="13" t="s">
        <v>279</v>
      </c>
      <c r="E82" s="13" t="s">
        <v>297</v>
      </c>
      <c r="F82" s="13" t="s">
        <v>267</v>
      </c>
      <c r="G82" s="13" t="s">
        <v>322</v>
      </c>
      <c r="H82" s="13" t="s">
        <v>216</v>
      </c>
      <c r="I82" s="13" t="n">
        <v>7.3</v>
      </c>
      <c r="J82" s="13" t="n">
        <v>5.6</v>
      </c>
      <c r="K82" s="13" t="n">
        <v>9.1</v>
      </c>
      <c r="L82" s="13" t="s">
        <v>268</v>
      </c>
      <c r="M82" s="13" t="s">
        <v>220</v>
      </c>
      <c r="N82" s="13" t="s">
        <v>398</v>
      </c>
      <c r="O82" s="13" t="s">
        <v>303</v>
      </c>
      <c r="P82" s="13" t="s">
        <v>284</v>
      </c>
      <c r="Q82" s="13" t="s">
        <v>495</v>
      </c>
      <c r="R82" s="13" t="s">
        <v>340</v>
      </c>
      <c r="S82" s="13" t="s">
        <v>398</v>
      </c>
      <c r="T82" s="13" t="s">
        <v>269</v>
      </c>
      <c r="U82" s="13" t="s">
        <v>224</v>
      </c>
      <c r="V82" s="13" t="s">
        <v>255</v>
      </c>
      <c r="W82" s="13" t="s">
        <v>528</v>
      </c>
      <c r="X82" s="13" t="s">
        <v>309</v>
      </c>
      <c r="Y82" s="13" t="s">
        <v>973</v>
      </c>
      <c r="Z82" s="13" t="s">
        <v>414</v>
      </c>
      <c r="AA82" s="13" t="n">
        <v>138000</v>
      </c>
      <c r="AB82" s="13" t="n">
        <v>2100</v>
      </c>
    </row>
    <row r="83" customFormat="false" ht="29" hidden="false" customHeight="false" outlineLevel="0" collapsed="false">
      <c r="A83" s="4" t="s">
        <v>991</v>
      </c>
      <c r="B83" s="13" t="s">
        <v>467</v>
      </c>
      <c r="C83" s="13" t="s">
        <v>933</v>
      </c>
      <c r="D83" s="13" t="s">
        <v>267</v>
      </c>
      <c r="E83" s="13" t="s">
        <v>426</v>
      </c>
      <c r="F83" s="13" t="s">
        <v>462</v>
      </c>
      <c r="G83" s="13" t="s">
        <v>584</v>
      </c>
      <c r="H83" s="13" t="s">
        <v>700</v>
      </c>
      <c r="I83" s="13" t="n">
        <v>8.4</v>
      </c>
      <c r="J83" s="13" t="n">
        <v>6.8</v>
      </c>
      <c r="K83" s="13" t="n">
        <v>10</v>
      </c>
      <c r="L83" s="13" t="s">
        <v>180</v>
      </c>
      <c r="M83" s="13" t="s">
        <v>179</v>
      </c>
      <c r="N83" s="13" t="s">
        <v>209</v>
      </c>
      <c r="O83" s="13" t="s">
        <v>500</v>
      </c>
      <c r="P83" s="13" t="s">
        <v>349</v>
      </c>
      <c r="Q83" s="13" t="s">
        <v>497</v>
      </c>
      <c r="R83" s="13" t="s">
        <v>323</v>
      </c>
      <c r="S83" s="13" t="s">
        <v>268</v>
      </c>
      <c r="T83" s="13" t="s">
        <v>340</v>
      </c>
      <c r="U83" s="13" t="s">
        <v>469</v>
      </c>
      <c r="V83" s="13" t="s">
        <v>568</v>
      </c>
      <c r="W83" s="13" t="s">
        <v>142</v>
      </c>
      <c r="X83" s="13" t="s">
        <v>224</v>
      </c>
      <c r="Y83" s="13" t="s">
        <v>255</v>
      </c>
      <c r="Z83" s="13" t="s">
        <v>208</v>
      </c>
      <c r="AA83" s="13" t="n">
        <v>178000</v>
      </c>
      <c r="AB83" s="13" t="n">
        <v>1400</v>
      </c>
    </row>
    <row r="84" customFormat="false" ht="29" hidden="false" customHeight="false" outlineLevel="0" collapsed="false">
      <c r="A84" s="4" t="s">
        <v>991</v>
      </c>
      <c r="B84" s="13" t="s">
        <v>999</v>
      </c>
      <c r="C84" s="13" t="s">
        <v>282</v>
      </c>
      <c r="D84" s="13" t="s">
        <v>683</v>
      </c>
      <c r="E84" s="13" t="s">
        <v>612</v>
      </c>
      <c r="F84" s="13" t="s">
        <v>642</v>
      </c>
      <c r="G84" s="13" t="s">
        <v>423</v>
      </c>
      <c r="H84" s="13" t="s">
        <v>278</v>
      </c>
      <c r="I84" s="13" t="n">
        <v>8.9</v>
      </c>
      <c r="J84" s="13" t="n">
        <v>7.3</v>
      </c>
      <c r="K84" s="13" t="n">
        <v>10.5</v>
      </c>
      <c r="L84" s="13" t="s">
        <v>150</v>
      </c>
      <c r="M84" s="13" t="s">
        <v>226</v>
      </c>
      <c r="N84" s="13" t="s">
        <v>503</v>
      </c>
      <c r="O84" s="13" t="s">
        <v>635</v>
      </c>
      <c r="P84" s="13" t="s">
        <v>477</v>
      </c>
      <c r="Q84" s="13" t="s">
        <v>362</v>
      </c>
      <c r="R84" s="13" t="s">
        <v>412</v>
      </c>
      <c r="S84" s="13" t="s">
        <v>398</v>
      </c>
      <c r="T84" s="13" t="s">
        <v>202</v>
      </c>
      <c r="U84" s="13" t="s">
        <v>962</v>
      </c>
      <c r="V84" s="13" t="s">
        <v>529</v>
      </c>
      <c r="W84" s="13" t="s">
        <v>459</v>
      </c>
      <c r="X84" s="13" t="s">
        <v>274</v>
      </c>
      <c r="Y84" s="13" t="s">
        <v>459</v>
      </c>
      <c r="Z84" s="13" t="s">
        <v>291</v>
      </c>
      <c r="AA84" s="13" t="n">
        <v>252000</v>
      </c>
      <c r="AB84" s="13" t="n">
        <v>1800</v>
      </c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/>
    <oddFooter/>
    <firstHeader/>
    <firstFooter/>
  </headerFooter>
  <tableParts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15" customHeight="true" zeroHeight="false" outlineLevelRow="0" outlineLevelCol="0"/>
  <cols>
    <col collapsed="false" customWidth="true" hidden="false" outlineLevel="0" max="16" min="1" style="1" width="16.92"/>
    <col collapsed="false" customWidth="false" hidden="false" outlineLevel="0" max="16384" min="17" style="1" width="11.73"/>
  </cols>
  <sheetData>
    <row r="1" customFormat="false" ht="19.7" hidden="false" customHeight="false" outlineLevel="0" collapsed="false">
      <c r="A1" s="6" t="s">
        <v>53</v>
      </c>
    </row>
    <row r="2" customFormat="false" ht="15" hidden="false" customHeight="false" outlineLevel="0" collapsed="false">
      <c r="A2" s="1" t="s">
        <v>28</v>
      </c>
    </row>
    <row r="3" customFormat="false" ht="15" hidden="false" customHeight="false" outlineLevel="0" collapsed="false">
      <c r="A3" s="10" t="str">
        <f aca="false">HYPERLINK("#'Contents'!A1", "Back to Contents page")</f>
        <v>Back to Contents page</v>
      </c>
    </row>
    <row r="4" customFormat="false" ht="15" hidden="false" customHeight="false" outlineLevel="0" collapsed="false">
      <c r="A4" s="1" t="s">
        <v>108</v>
      </c>
    </row>
    <row r="5" customFormat="false" ht="42.5" hidden="false" customHeight="false" outlineLevel="0" collapsed="false">
      <c r="A5" s="11" t="s">
        <v>109</v>
      </c>
      <c r="B5" s="12" t="s">
        <v>110</v>
      </c>
      <c r="C5" s="12" t="s">
        <v>1169</v>
      </c>
      <c r="D5" s="12" t="s">
        <v>1170</v>
      </c>
      <c r="E5" s="12" t="s">
        <v>1171</v>
      </c>
      <c r="F5" s="12" t="s">
        <v>1172</v>
      </c>
      <c r="G5" s="12" t="s">
        <v>1173</v>
      </c>
      <c r="H5" s="12" t="s">
        <v>1174</v>
      </c>
      <c r="I5" s="12" t="s">
        <v>1175</v>
      </c>
      <c r="J5" s="12" t="s">
        <v>1176</v>
      </c>
      <c r="K5" s="12" t="s">
        <v>1177</v>
      </c>
      <c r="L5" s="12" t="s">
        <v>1178</v>
      </c>
      <c r="M5" s="12" t="s">
        <v>1179</v>
      </c>
      <c r="N5" s="12" t="s">
        <v>1180</v>
      </c>
      <c r="O5" s="12" t="s">
        <v>126</v>
      </c>
      <c r="P5" s="12" t="s">
        <v>127</v>
      </c>
    </row>
    <row r="6" customFormat="false" ht="15.5" hidden="false" customHeight="false" outlineLevel="0" collapsed="false">
      <c r="A6" s="4" t="s">
        <v>128</v>
      </c>
      <c r="B6" s="13" t="s">
        <v>128</v>
      </c>
      <c r="C6" s="13" t="s">
        <v>176</v>
      </c>
      <c r="D6" s="13" t="s">
        <v>320</v>
      </c>
      <c r="E6" s="13" t="s">
        <v>187</v>
      </c>
      <c r="F6" s="13" t="n">
        <v>28</v>
      </c>
      <c r="G6" s="13" t="n">
        <v>27.2</v>
      </c>
      <c r="H6" s="13" t="n">
        <v>28.8</v>
      </c>
      <c r="I6" s="13" t="s">
        <v>395</v>
      </c>
      <c r="J6" s="13" t="s">
        <v>360</v>
      </c>
      <c r="K6" s="13" t="s">
        <v>657</v>
      </c>
      <c r="L6" s="13" t="s">
        <v>481</v>
      </c>
      <c r="M6" s="13" t="s">
        <v>376</v>
      </c>
      <c r="N6" s="13" t="s">
        <v>462</v>
      </c>
      <c r="O6" s="13" t="n">
        <v>2352000</v>
      </c>
      <c r="P6" s="13" t="n">
        <v>19600</v>
      </c>
    </row>
    <row r="7" customFormat="false" ht="42.5" hidden="false" customHeight="false" outlineLevel="0" collapsed="false">
      <c r="A7" s="4" t="s">
        <v>140</v>
      </c>
      <c r="B7" s="13" t="s">
        <v>141</v>
      </c>
      <c r="C7" s="13" t="s">
        <v>326</v>
      </c>
      <c r="D7" s="13" t="s">
        <v>489</v>
      </c>
      <c r="E7" s="13" t="s">
        <v>528</v>
      </c>
      <c r="F7" s="13" t="n">
        <v>17.4</v>
      </c>
      <c r="G7" s="13" t="n">
        <v>16</v>
      </c>
      <c r="H7" s="13" t="n">
        <v>18.8</v>
      </c>
      <c r="I7" s="13" t="s">
        <v>839</v>
      </c>
      <c r="J7" s="13" t="s">
        <v>1099</v>
      </c>
      <c r="K7" s="13" t="s">
        <v>841</v>
      </c>
      <c r="L7" s="13" t="s">
        <v>477</v>
      </c>
      <c r="M7" s="13" t="s">
        <v>591</v>
      </c>
      <c r="N7" s="13" t="s">
        <v>322</v>
      </c>
      <c r="O7" s="13" t="n">
        <v>479000</v>
      </c>
      <c r="P7" s="13" t="n">
        <v>3500</v>
      </c>
    </row>
    <row r="8" customFormat="false" ht="42.5" hidden="false" customHeight="false" outlineLevel="0" collapsed="false">
      <c r="A8" s="4" t="s">
        <v>140</v>
      </c>
      <c r="B8" s="13" t="s">
        <v>153</v>
      </c>
      <c r="C8" s="13" t="s">
        <v>571</v>
      </c>
      <c r="D8" s="13" t="s">
        <v>288</v>
      </c>
      <c r="E8" s="13" t="s">
        <v>342</v>
      </c>
      <c r="F8" s="13" t="n">
        <v>24.9</v>
      </c>
      <c r="G8" s="13" t="n">
        <v>23.3</v>
      </c>
      <c r="H8" s="13" t="n">
        <v>26.5</v>
      </c>
      <c r="I8" s="13" t="s">
        <v>450</v>
      </c>
      <c r="J8" s="13" t="s">
        <v>443</v>
      </c>
      <c r="K8" s="13" t="s">
        <v>387</v>
      </c>
      <c r="L8" s="13" t="s">
        <v>247</v>
      </c>
      <c r="M8" s="13" t="s">
        <v>351</v>
      </c>
      <c r="N8" s="13" t="s">
        <v>240</v>
      </c>
      <c r="O8" s="13" t="n">
        <v>468000</v>
      </c>
      <c r="P8" s="13" t="n">
        <v>3800</v>
      </c>
    </row>
    <row r="9" customFormat="false" ht="42.5" hidden="false" customHeight="false" outlineLevel="0" collapsed="false">
      <c r="A9" s="4" t="s">
        <v>140</v>
      </c>
      <c r="B9" s="13" t="s">
        <v>163</v>
      </c>
      <c r="C9" s="13" t="s">
        <v>566</v>
      </c>
      <c r="D9" s="13" t="s">
        <v>407</v>
      </c>
      <c r="E9" s="13" t="s">
        <v>132</v>
      </c>
      <c r="F9" s="13" t="n">
        <v>27.3</v>
      </c>
      <c r="G9" s="13" t="n">
        <v>25.7</v>
      </c>
      <c r="H9" s="13" t="n">
        <v>28.9</v>
      </c>
      <c r="I9" s="13" t="s">
        <v>642</v>
      </c>
      <c r="J9" s="13" t="s">
        <v>355</v>
      </c>
      <c r="K9" s="13" t="s">
        <v>933</v>
      </c>
      <c r="L9" s="13" t="s">
        <v>279</v>
      </c>
      <c r="M9" s="13" t="s">
        <v>502</v>
      </c>
      <c r="N9" s="13" t="s">
        <v>231</v>
      </c>
      <c r="O9" s="13" t="n">
        <v>468000</v>
      </c>
      <c r="P9" s="13" t="n">
        <v>4400</v>
      </c>
    </row>
    <row r="10" customFormat="false" ht="42.5" hidden="false" customHeight="false" outlineLevel="0" collapsed="false">
      <c r="A10" s="4" t="s">
        <v>140</v>
      </c>
      <c r="B10" s="13" t="s">
        <v>173</v>
      </c>
      <c r="C10" s="13" t="s">
        <v>511</v>
      </c>
      <c r="D10" s="13" t="s">
        <v>449</v>
      </c>
      <c r="E10" s="13" t="s">
        <v>314</v>
      </c>
      <c r="F10" s="13" t="n">
        <v>34</v>
      </c>
      <c r="G10" s="13" t="n">
        <v>32.3</v>
      </c>
      <c r="H10" s="13" t="n">
        <v>35.7</v>
      </c>
      <c r="I10" s="13" t="s">
        <v>649</v>
      </c>
      <c r="J10" s="13" t="s">
        <v>242</v>
      </c>
      <c r="K10" s="13" t="s">
        <v>357</v>
      </c>
      <c r="L10" s="13" t="s">
        <v>298</v>
      </c>
      <c r="M10" s="13" t="s">
        <v>895</v>
      </c>
      <c r="N10" s="13" t="s">
        <v>393</v>
      </c>
      <c r="O10" s="13" t="n">
        <v>488000</v>
      </c>
      <c r="P10" s="13" t="n">
        <v>4300</v>
      </c>
    </row>
    <row r="11" customFormat="false" ht="42.5" hidden="false" customHeight="false" outlineLevel="0" collapsed="false">
      <c r="A11" s="4" t="s">
        <v>140</v>
      </c>
      <c r="B11" s="13" t="s">
        <v>184</v>
      </c>
      <c r="C11" s="13" t="s">
        <v>1077</v>
      </c>
      <c r="D11" s="13" t="s">
        <v>1106</v>
      </c>
      <c r="E11" s="13" t="s">
        <v>905</v>
      </c>
      <c r="F11" s="13" t="n">
        <v>36.6</v>
      </c>
      <c r="G11" s="13" t="n">
        <v>34.8</v>
      </c>
      <c r="H11" s="13" t="n">
        <v>38.4</v>
      </c>
      <c r="I11" s="13" t="s">
        <v>190</v>
      </c>
      <c r="J11" s="13" t="s">
        <v>191</v>
      </c>
      <c r="K11" s="13" t="s">
        <v>192</v>
      </c>
      <c r="L11" s="13" t="s">
        <v>591</v>
      </c>
      <c r="M11" s="13" t="s">
        <v>632</v>
      </c>
      <c r="N11" s="13" t="s">
        <v>477</v>
      </c>
      <c r="O11" s="13" t="n">
        <v>451000</v>
      </c>
      <c r="P11" s="13" t="n">
        <v>3600</v>
      </c>
    </row>
    <row r="12" customFormat="false" ht="29" hidden="false" customHeight="false" outlineLevel="0" collapsed="false">
      <c r="A12" s="4" t="s">
        <v>194</v>
      </c>
      <c r="B12" s="13" t="s">
        <v>195</v>
      </c>
      <c r="C12" s="13" t="s">
        <v>609</v>
      </c>
      <c r="D12" s="13" t="s">
        <v>206</v>
      </c>
      <c r="E12" s="13" t="s">
        <v>405</v>
      </c>
      <c r="F12" s="13" t="n">
        <v>27.8</v>
      </c>
      <c r="G12" s="13" t="n">
        <v>26.5</v>
      </c>
      <c r="H12" s="13" t="n">
        <v>29</v>
      </c>
      <c r="I12" s="13" t="s">
        <v>656</v>
      </c>
      <c r="J12" s="13" t="s">
        <v>406</v>
      </c>
      <c r="K12" s="13" t="s">
        <v>1168</v>
      </c>
      <c r="L12" s="13" t="s">
        <v>535</v>
      </c>
      <c r="M12" s="13" t="s">
        <v>683</v>
      </c>
      <c r="N12" s="13" t="s">
        <v>973</v>
      </c>
      <c r="O12" s="13" t="n">
        <v>901000</v>
      </c>
      <c r="P12" s="13" t="n">
        <v>6100</v>
      </c>
    </row>
    <row r="13" customFormat="false" ht="29" hidden="false" customHeight="false" outlineLevel="0" collapsed="false">
      <c r="A13" s="4" t="s">
        <v>194</v>
      </c>
      <c r="B13" s="13" t="s">
        <v>203</v>
      </c>
      <c r="C13" s="13" t="s">
        <v>625</v>
      </c>
      <c r="D13" s="13" t="s">
        <v>315</v>
      </c>
      <c r="E13" s="13" t="s">
        <v>391</v>
      </c>
      <c r="F13" s="13" t="n">
        <v>28.3</v>
      </c>
      <c r="G13" s="13" t="n">
        <v>27</v>
      </c>
      <c r="H13" s="13" t="n">
        <v>29.6</v>
      </c>
      <c r="I13" s="13" t="s">
        <v>414</v>
      </c>
      <c r="J13" s="13" t="s">
        <v>146</v>
      </c>
      <c r="K13" s="13" t="s">
        <v>294</v>
      </c>
      <c r="L13" s="13" t="s">
        <v>149</v>
      </c>
      <c r="M13" s="13" t="s">
        <v>598</v>
      </c>
      <c r="N13" s="13" t="s">
        <v>477</v>
      </c>
      <c r="O13" s="13" t="n">
        <v>796000</v>
      </c>
      <c r="P13" s="13" t="n">
        <v>6400</v>
      </c>
    </row>
    <row r="14" customFormat="false" ht="29" hidden="false" customHeight="false" outlineLevel="0" collapsed="false">
      <c r="A14" s="4" t="s">
        <v>194</v>
      </c>
      <c r="B14" s="13" t="s">
        <v>212</v>
      </c>
      <c r="C14" s="13" t="s">
        <v>533</v>
      </c>
      <c r="D14" s="13" t="s">
        <v>513</v>
      </c>
      <c r="E14" s="13" t="s">
        <v>1035</v>
      </c>
      <c r="F14" s="13" t="n">
        <v>30.4</v>
      </c>
      <c r="G14" s="13" t="n">
        <v>27.8</v>
      </c>
      <c r="H14" s="13" t="n">
        <v>32.9</v>
      </c>
      <c r="I14" s="13" t="s">
        <v>326</v>
      </c>
      <c r="J14" s="13" t="s">
        <v>403</v>
      </c>
      <c r="K14" s="13" t="s">
        <v>309</v>
      </c>
      <c r="L14" s="13" t="s">
        <v>369</v>
      </c>
      <c r="M14" s="13" t="s">
        <v>339</v>
      </c>
      <c r="N14" s="13" t="s">
        <v>374</v>
      </c>
      <c r="O14" s="13" t="n">
        <v>189000</v>
      </c>
      <c r="P14" s="13" t="n">
        <v>1800</v>
      </c>
    </row>
    <row r="15" customFormat="false" ht="29" hidden="false" customHeight="false" outlineLevel="0" collapsed="false">
      <c r="A15" s="4" t="s">
        <v>194</v>
      </c>
      <c r="B15" s="13" t="s">
        <v>221</v>
      </c>
      <c r="C15" s="13" t="s">
        <v>604</v>
      </c>
      <c r="D15" s="13" t="s">
        <v>187</v>
      </c>
      <c r="E15" s="13" t="s">
        <v>1125</v>
      </c>
      <c r="F15" s="13" t="n">
        <v>23</v>
      </c>
      <c r="G15" s="13" t="n">
        <v>19.2</v>
      </c>
      <c r="H15" s="13" t="n">
        <v>26.7</v>
      </c>
      <c r="I15" s="13" t="s">
        <v>510</v>
      </c>
      <c r="J15" s="13" t="s">
        <v>309</v>
      </c>
      <c r="K15" s="13" t="s">
        <v>443</v>
      </c>
      <c r="L15" s="13" t="s">
        <v>598</v>
      </c>
      <c r="M15" s="13" t="s">
        <v>470</v>
      </c>
      <c r="N15" s="13" t="s">
        <v>351</v>
      </c>
      <c r="O15" s="13" t="n">
        <v>61000</v>
      </c>
      <c r="P15" s="13" t="n">
        <v>900</v>
      </c>
    </row>
    <row r="16" customFormat="false" ht="29" hidden="false" customHeight="false" outlineLevel="0" collapsed="false">
      <c r="A16" s="4" t="s">
        <v>194</v>
      </c>
      <c r="B16" s="13" t="s">
        <v>227</v>
      </c>
      <c r="C16" s="13" t="s">
        <v>314</v>
      </c>
      <c r="D16" s="13" t="s">
        <v>522</v>
      </c>
      <c r="E16" s="13" t="s">
        <v>828</v>
      </c>
      <c r="F16" s="13" t="n">
        <v>31.1</v>
      </c>
      <c r="G16" s="13" t="n">
        <v>29</v>
      </c>
      <c r="H16" s="13" t="n">
        <v>33.2</v>
      </c>
      <c r="I16" s="13" t="s">
        <v>351</v>
      </c>
      <c r="J16" s="13" t="s">
        <v>316</v>
      </c>
      <c r="K16" s="13" t="s">
        <v>247</v>
      </c>
      <c r="L16" s="13" t="s">
        <v>225</v>
      </c>
      <c r="M16" s="13" t="s">
        <v>629</v>
      </c>
      <c r="N16" s="13" t="s">
        <v>539</v>
      </c>
      <c r="O16" s="13" t="n">
        <v>267000</v>
      </c>
      <c r="P16" s="13" t="n">
        <v>2500</v>
      </c>
    </row>
    <row r="17" customFormat="false" ht="29" hidden="false" customHeight="false" outlineLevel="0" collapsed="false">
      <c r="A17" s="4" t="s">
        <v>194</v>
      </c>
      <c r="B17" s="13" t="s">
        <v>235</v>
      </c>
      <c r="C17" s="13" t="s">
        <v>1123</v>
      </c>
      <c r="D17" s="13" t="s">
        <v>1109</v>
      </c>
      <c r="E17" s="13" t="s">
        <v>1082</v>
      </c>
      <c r="F17" s="13" t="n">
        <v>20.6</v>
      </c>
      <c r="G17" s="13" t="n">
        <v>17.9</v>
      </c>
      <c r="H17" s="13" t="n">
        <v>23.3</v>
      </c>
      <c r="I17" s="13" t="s">
        <v>485</v>
      </c>
      <c r="J17" s="13" t="s">
        <v>498</v>
      </c>
      <c r="K17" s="13" t="s">
        <v>445</v>
      </c>
      <c r="L17" s="13" t="s">
        <v>147</v>
      </c>
      <c r="M17" s="13" t="s">
        <v>383</v>
      </c>
      <c r="N17" s="13" t="s">
        <v>584</v>
      </c>
      <c r="O17" s="13" t="n">
        <v>139000</v>
      </c>
      <c r="P17" s="13" t="n">
        <v>2000</v>
      </c>
    </row>
    <row r="18" customFormat="false" ht="15.5" hidden="false" customHeight="false" outlineLevel="0" collapsed="false">
      <c r="A18" s="4" t="s">
        <v>243</v>
      </c>
      <c r="B18" s="13" t="s">
        <v>244</v>
      </c>
      <c r="C18" s="13" t="s">
        <v>313</v>
      </c>
      <c r="D18" s="13" t="s">
        <v>288</v>
      </c>
      <c r="E18" s="13" t="s">
        <v>589</v>
      </c>
      <c r="F18" s="13" t="n">
        <v>29.1</v>
      </c>
      <c r="G18" s="13" t="n">
        <v>25.1</v>
      </c>
      <c r="H18" s="13" t="n">
        <v>33.1</v>
      </c>
      <c r="I18" s="13" t="s">
        <v>973</v>
      </c>
      <c r="J18" s="13" t="s">
        <v>362</v>
      </c>
      <c r="K18" s="13" t="s">
        <v>1114</v>
      </c>
      <c r="L18" s="13" t="s">
        <v>133</v>
      </c>
      <c r="M18" s="13" t="s">
        <v>423</v>
      </c>
      <c r="N18" s="13" t="s">
        <v>144</v>
      </c>
      <c r="O18" s="13" t="n">
        <v>100000</v>
      </c>
      <c r="P18" s="13" t="n">
        <v>600</v>
      </c>
    </row>
    <row r="19" customFormat="false" ht="15.5" hidden="false" customHeight="false" outlineLevel="0" collapsed="false">
      <c r="A19" s="4" t="s">
        <v>243</v>
      </c>
      <c r="B19" s="13" t="s">
        <v>250</v>
      </c>
      <c r="C19" s="13" t="s">
        <v>522</v>
      </c>
      <c r="D19" s="13" t="s">
        <v>553</v>
      </c>
      <c r="E19" s="13" t="s">
        <v>919</v>
      </c>
      <c r="F19" s="13" t="n">
        <v>30.5</v>
      </c>
      <c r="G19" s="13" t="n">
        <v>26.8</v>
      </c>
      <c r="H19" s="13" t="n">
        <v>34.2</v>
      </c>
      <c r="I19" s="13" t="s">
        <v>700</v>
      </c>
      <c r="J19" s="13" t="s">
        <v>662</v>
      </c>
      <c r="K19" s="13" t="s">
        <v>278</v>
      </c>
      <c r="L19" s="13" t="s">
        <v>374</v>
      </c>
      <c r="M19" s="13" t="s">
        <v>350</v>
      </c>
      <c r="N19" s="13" t="s">
        <v>652</v>
      </c>
      <c r="O19" s="13" t="n">
        <v>110000</v>
      </c>
      <c r="P19" s="13" t="n">
        <v>800</v>
      </c>
    </row>
    <row r="20" customFormat="false" ht="15.5" hidden="false" customHeight="false" outlineLevel="0" collapsed="false">
      <c r="A20" s="4" t="s">
        <v>243</v>
      </c>
      <c r="B20" s="13" t="s">
        <v>257</v>
      </c>
      <c r="C20" s="13" t="s">
        <v>440</v>
      </c>
      <c r="D20" s="13" t="s">
        <v>347</v>
      </c>
      <c r="E20" s="13" t="s">
        <v>314</v>
      </c>
      <c r="F20" s="13" t="n">
        <v>25.6</v>
      </c>
      <c r="G20" s="13" t="n">
        <v>21.2</v>
      </c>
      <c r="H20" s="13" t="n">
        <v>29.9</v>
      </c>
      <c r="I20" s="13" t="s">
        <v>439</v>
      </c>
      <c r="J20" s="13" t="s">
        <v>466</v>
      </c>
      <c r="K20" s="13" t="s">
        <v>336</v>
      </c>
      <c r="L20" s="13" t="s">
        <v>634</v>
      </c>
      <c r="M20" s="13" t="s">
        <v>334</v>
      </c>
      <c r="N20" s="13" t="s">
        <v>397</v>
      </c>
      <c r="O20" s="13" t="n">
        <v>48000</v>
      </c>
      <c r="P20" s="13" t="n">
        <v>500</v>
      </c>
    </row>
    <row r="21" customFormat="false" ht="15.5" hidden="false" customHeight="false" outlineLevel="0" collapsed="false">
      <c r="A21" s="4" t="s">
        <v>243</v>
      </c>
      <c r="B21" s="13" t="s">
        <v>264</v>
      </c>
      <c r="C21" s="13" t="s">
        <v>919</v>
      </c>
      <c r="D21" s="13" t="s">
        <v>396</v>
      </c>
      <c r="E21" s="13" t="s">
        <v>1094</v>
      </c>
      <c r="F21" s="13" t="n">
        <v>21.9</v>
      </c>
      <c r="G21" s="13" t="n">
        <v>18.1</v>
      </c>
      <c r="H21" s="13" t="n">
        <v>25.7</v>
      </c>
      <c r="I21" s="13" t="s">
        <v>546</v>
      </c>
      <c r="J21" s="13" t="s">
        <v>255</v>
      </c>
      <c r="K21" s="13" t="s">
        <v>631</v>
      </c>
      <c r="L21" s="13" t="s">
        <v>424</v>
      </c>
      <c r="M21" s="13" t="s">
        <v>470</v>
      </c>
      <c r="N21" s="13" t="s">
        <v>322</v>
      </c>
      <c r="O21" s="13" t="n">
        <v>41000</v>
      </c>
      <c r="P21" s="13" t="n">
        <v>600</v>
      </c>
    </row>
    <row r="22" customFormat="false" ht="15.5" hidden="false" customHeight="false" outlineLevel="0" collapsed="false">
      <c r="A22" s="4" t="s">
        <v>243</v>
      </c>
      <c r="B22" s="13" t="s">
        <v>271</v>
      </c>
      <c r="C22" s="13" t="s">
        <v>553</v>
      </c>
      <c r="D22" s="13" t="s">
        <v>1056</v>
      </c>
      <c r="E22" s="13" t="s">
        <v>281</v>
      </c>
      <c r="F22" s="13" t="n">
        <v>31.8</v>
      </c>
      <c r="G22" s="13" t="n">
        <v>25.6</v>
      </c>
      <c r="H22" s="13" t="n">
        <v>38</v>
      </c>
      <c r="I22" s="13" t="s">
        <v>612</v>
      </c>
      <c r="J22" s="13" t="s">
        <v>700</v>
      </c>
      <c r="K22" s="13" t="s">
        <v>336</v>
      </c>
      <c r="L22" s="13" t="s">
        <v>170</v>
      </c>
      <c r="M22" s="13" t="s">
        <v>152</v>
      </c>
      <c r="N22" s="13" t="s">
        <v>424</v>
      </c>
      <c r="O22" s="13" t="n">
        <v>23000</v>
      </c>
      <c r="P22" s="13" t="n">
        <v>400</v>
      </c>
    </row>
    <row r="23" customFormat="false" ht="29" hidden="false" customHeight="false" outlineLevel="0" collapsed="false">
      <c r="A23" s="4" t="s">
        <v>243</v>
      </c>
      <c r="B23" s="13" t="s">
        <v>277</v>
      </c>
      <c r="C23" s="13" t="s">
        <v>1034</v>
      </c>
      <c r="D23" s="13" t="s">
        <v>281</v>
      </c>
      <c r="E23" s="13" t="s">
        <v>942</v>
      </c>
      <c r="F23" s="13" t="n">
        <v>19.1</v>
      </c>
      <c r="G23" s="13" t="n">
        <v>15.2</v>
      </c>
      <c r="H23" s="13" t="n">
        <v>22.9</v>
      </c>
      <c r="I23" s="13" t="s">
        <v>962</v>
      </c>
      <c r="J23" s="13" t="s">
        <v>149</v>
      </c>
      <c r="K23" s="13" t="s">
        <v>409</v>
      </c>
      <c r="L23" s="13" t="s">
        <v>644</v>
      </c>
      <c r="M23" s="13" t="s">
        <v>481</v>
      </c>
      <c r="N23" s="13" t="s">
        <v>426</v>
      </c>
      <c r="O23" s="13" t="n">
        <v>68000</v>
      </c>
      <c r="P23" s="13" t="n">
        <v>800</v>
      </c>
    </row>
    <row r="24" customFormat="false" ht="15.5" hidden="false" customHeight="false" outlineLevel="0" collapsed="false">
      <c r="A24" s="4" t="s">
        <v>243</v>
      </c>
      <c r="B24" s="13" t="s">
        <v>286</v>
      </c>
      <c r="C24" s="13" t="s">
        <v>390</v>
      </c>
      <c r="D24" s="13" t="s">
        <v>395</v>
      </c>
      <c r="E24" s="13" t="s">
        <v>552</v>
      </c>
      <c r="F24" s="13" t="n">
        <v>24.2</v>
      </c>
      <c r="G24" s="13" t="n">
        <v>19.5</v>
      </c>
      <c r="H24" s="13" t="n">
        <v>28.9</v>
      </c>
      <c r="I24" s="13" t="s">
        <v>204</v>
      </c>
      <c r="J24" s="13" t="s">
        <v>439</v>
      </c>
      <c r="K24" s="13" t="s">
        <v>313</v>
      </c>
      <c r="L24" s="13" t="s">
        <v>974</v>
      </c>
      <c r="M24" s="13" t="s">
        <v>642</v>
      </c>
      <c r="N24" s="13" t="s">
        <v>165</v>
      </c>
      <c r="O24" s="13" t="n">
        <v>65000</v>
      </c>
      <c r="P24" s="13" t="n">
        <v>400</v>
      </c>
    </row>
    <row r="25" customFormat="false" ht="15.5" hidden="false" customHeight="false" outlineLevel="0" collapsed="false">
      <c r="A25" s="4" t="s">
        <v>243</v>
      </c>
      <c r="B25" s="13" t="s">
        <v>293</v>
      </c>
      <c r="C25" s="13" t="s">
        <v>815</v>
      </c>
      <c r="D25" s="13" t="s">
        <v>197</v>
      </c>
      <c r="E25" s="13" t="s">
        <v>246</v>
      </c>
      <c r="F25" s="13" t="n">
        <v>29</v>
      </c>
      <c r="G25" s="13" t="n">
        <v>24.3</v>
      </c>
      <c r="H25" s="13" t="n">
        <v>33.6</v>
      </c>
      <c r="I25" s="13" t="s">
        <v>222</v>
      </c>
      <c r="J25" s="13" t="s">
        <v>309</v>
      </c>
      <c r="K25" s="13" t="s">
        <v>427</v>
      </c>
      <c r="L25" s="13" t="s">
        <v>476</v>
      </c>
      <c r="M25" s="13" t="s">
        <v>470</v>
      </c>
      <c r="N25" s="13" t="s">
        <v>495</v>
      </c>
      <c r="O25" s="13" t="n">
        <v>51000</v>
      </c>
      <c r="P25" s="13" t="n">
        <v>500</v>
      </c>
    </row>
    <row r="26" customFormat="false" ht="15.5" hidden="false" customHeight="false" outlineLevel="0" collapsed="false">
      <c r="A26" s="4" t="s">
        <v>243</v>
      </c>
      <c r="B26" s="13" t="s">
        <v>299</v>
      </c>
      <c r="C26" s="13" t="s">
        <v>1095</v>
      </c>
      <c r="D26" s="13" t="s">
        <v>367</v>
      </c>
      <c r="E26" s="13" t="s">
        <v>936</v>
      </c>
      <c r="F26" s="13" t="n">
        <v>32.1</v>
      </c>
      <c r="G26" s="13" t="n">
        <v>26.9</v>
      </c>
      <c r="H26" s="13" t="n">
        <v>37.3</v>
      </c>
      <c r="I26" s="13" t="s">
        <v>584</v>
      </c>
      <c r="J26" s="13" t="s">
        <v>416</v>
      </c>
      <c r="K26" s="13" t="s">
        <v>267</v>
      </c>
      <c r="L26" s="13" t="s">
        <v>134</v>
      </c>
      <c r="M26" s="13" t="s">
        <v>151</v>
      </c>
      <c r="N26" s="13" t="s">
        <v>590</v>
      </c>
      <c r="O26" s="13" t="n">
        <v>45000</v>
      </c>
      <c r="P26" s="13" t="n">
        <v>400</v>
      </c>
    </row>
    <row r="27" customFormat="false" ht="15.5" hidden="false" customHeight="false" outlineLevel="0" collapsed="false">
      <c r="A27" s="4" t="s">
        <v>243</v>
      </c>
      <c r="B27" s="13" t="s">
        <v>307</v>
      </c>
      <c r="C27" s="13" t="s">
        <v>479</v>
      </c>
      <c r="D27" s="13" t="s">
        <v>450</v>
      </c>
      <c r="E27" s="13" t="s">
        <v>215</v>
      </c>
      <c r="F27" s="13" t="n">
        <v>32</v>
      </c>
      <c r="G27" s="13" t="n">
        <v>27.2</v>
      </c>
      <c r="H27" s="13" t="n">
        <v>36.8</v>
      </c>
      <c r="I27" s="13" t="s">
        <v>406</v>
      </c>
      <c r="J27" s="13" t="s">
        <v>224</v>
      </c>
      <c r="K27" s="13" t="s">
        <v>327</v>
      </c>
      <c r="L27" s="13" t="s">
        <v>698</v>
      </c>
      <c r="M27" s="13" t="s">
        <v>202</v>
      </c>
      <c r="N27" s="13" t="s">
        <v>500</v>
      </c>
      <c r="O27" s="13" t="n">
        <v>47000</v>
      </c>
      <c r="P27" s="13" t="n">
        <v>500</v>
      </c>
    </row>
    <row r="28" customFormat="false" ht="15.5" hidden="false" customHeight="false" outlineLevel="0" collapsed="false">
      <c r="A28" s="4" t="s">
        <v>243</v>
      </c>
      <c r="B28" s="13" t="s">
        <v>311</v>
      </c>
      <c r="C28" s="13" t="s">
        <v>1052</v>
      </c>
      <c r="D28" s="13" t="s">
        <v>533</v>
      </c>
      <c r="E28" s="13" t="s">
        <v>941</v>
      </c>
      <c r="F28" s="13" t="n">
        <v>37.6</v>
      </c>
      <c r="G28" s="13" t="n">
        <v>31.6</v>
      </c>
      <c r="H28" s="13" t="n">
        <v>43.6</v>
      </c>
      <c r="I28" s="13" t="s">
        <v>344</v>
      </c>
      <c r="J28" s="13" t="s">
        <v>412</v>
      </c>
      <c r="K28" s="13" t="s">
        <v>526</v>
      </c>
      <c r="L28" s="13" t="s">
        <v>249</v>
      </c>
      <c r="M28" s="13" t="s">
        <v>268</v>
      </c>
      <c r="N28" s="13" t="s">
        <v>433</v>
      </c>
      <c r="O28" s="13" t="n">
        <v>36000</v>
      </c>
      <c r="P28" s="13" t="n">
        <v>400</v>
      </c>
    </row>
    <row r="29" customFormat="false" ht="15.5" hidden="false" customHeight="false" outlineLevel="0" collapsed="false">
      <c r="A29" s="4" t="s">
        <v>243</v>
      </c>
      <c r="B29" s="13" t="s">
        <v>319</v>
      </c>
      <c r="C29" s="13" t="s">
        <v>627</v>
      </c>
      <c r="D29" s="13" t="s">
        <v>251</v>
      </c>
      <c r="E29" s="13" t="s">
        <v>431</v>
      </c>
      <c r="F29" s="13" t="n">
        <v>30.8</v>
      </c>
      <c r="G29" s="13" t="n">
        <v>28.3</v>
      </c>
      <c r="H29" s="13" t="n">
        <v>33.3</v>
      </c>
      <c r="I29" s="13" t="s">
        <v>635</v>
      </c>
      <c r="J29" s="13" t="s">
        <v>584</v>
      </c>
      <c r="K29" s="13" t="s">
        <v>382</v>
      </c>
      <c r="L29" s="13" t="s">
        <v>155</v>
      </c>
      <c r="M29" s="13" t="s">
        <v>309</v>
      </c>
      <c r="N29" s="13" t="s">
        <v>613</v>
      </c>
      <c r="O29" s="13" t="n">
        <v>227000</v>
      </c>
      <c r="P29" s="13" t="n">
        <v>1500</v>
      </c>
    </row>
    <row r="30" customFormat="false" ht="15.5" hidden="false" customHeight="false" outlineLevel="0" collapsed="false">
      <c r="A30" s="4" t="s">
        <v>243</v>
      </c>
      <c r="B30" s="13" t="s">
        <v>324</v>
      </c>
      <c r="C30" s="13" t="s">
        <v>610</v>
      </c>
      <c r="D30" s="13" t="s">
        <v>301</v>
      </c>
      <c r="E30" s="13" t="s">
        <v>451</v>
      </c>
      <c r="F30" s="13" t="n">
        <v>31.2</v>
      </c>
      <c r="G30" s="13" t="n">
        <v>26.5</v>
      </c>
      <c r="H30" s="13" t="n">
        <v>35.9</v>
      </c>
      <c r="I30" s="13" t="s">
        <v>487</v>
      </c>
      <c r="J30" s="13" t="s">
        <v>142</v>
      </c>
      <c r="K30" s="13" t="s">
        <v>196</v>
      </c>
      <c r="L30" s="13" t="s">
        <v>433</v>
      </c>
      <c r="M30" s="13" t="s">
        <v>339</v>
      </c>
      <c r="N30" s="13" t="s">
        <v>966</v>
      </c>
      <c r="O30" s="13" t="n">
        <v>67000</v>
      </c>
      <c r="P30" s="13" t="n">
        <v>500</v>
      </c>
    </row>
    <row r="31" customFormat="false" ht="15.5" hidden="false" customHeight="false" outlineLevel="0" collapsed="false">
      <c r="A31" s="4" t="s">
        <v>243</v>
      </c>
      <c r="B31" s="13" t="s">
        <v>330</v>
      </c>
      <c r="C31" s="13" t="s">
        <v>312</v>
      </c>
      <c r="D31" s="13" t="s">
        <v>347</v>
      </c>
      <c r="E31" s="13" t="s">
        <v>557</v>
      </c>
      <c r="F31" s="13" t="n">
        <v>28.7</v>
      </c>
      <c r="G31" s="13" t="n">
        <v>25.7</v>
      </c>
      <c r="H31" s="13" t="n">
        <v>31.8</v>
      </c>
      <c r="I31" s="13" t="s">
        <v>965</v>
      </c>
      <c r="J31" s="13" t="s">
        <v>564</v>
      </c>
      <c r="K31" s="13" t="s">
        <v>406</v>
      </c>
      <c r="L31" s="13" t="s">
        <v>526</v>
      </c>
      <c r="M31" s="13" t="s">
        <v>590</v>
      </c>
      <c r="N31" s="13" t="s">
        <v>388</v>
      </c>
      <c r="O31" s="13" t="n">
        <v>154000</v>
      </c>
      <c r="P31" s="13" t="n">
        <v>1100</v>
      </c>
    </row>
    <row r="32" customFormat="false" ht="15.5" hidden="false" customHeight="false" outlineLevel="0" collapsed="false">
      <c r="A32" s="4" t="s">
        <v>243</v>
      </c>
      <c r="B32" s="13" t="s">
        <v>335</v>
      </c>
      <c r="C32" s="13" t="s">
        <v>325</v>
      </c>
      <c r="D32" s="13" t="s">
        <v>360</v>
      </c>
      <c r="E32" s="13" t="s">
        <v>729</v>
      </c>
      <c r="F32" s="13" t="n">
        <v>23.8</v>
      </c>
      <c r="G32" s="13" t="n">
        <v>21.5</v>
      </c>
      <c r="H32" s="13" t="n">
        <v>26</v>
      </c>
      <c r="I32" s="13" t="s">
        <v>639</v>
      </c>
      <c r="J32" s="13" t="s">
        <v>296</v>
      </c>
      <c r="K32" s="13" t="s">
        <v>550</v>
      </c>
      <c r="L32" s="13" t="s">
        <v>960</v>
      </c>
      <c r="M32" s="13" t="s">
        <v>644</v>
      </c>
      <c r="N32" s="13" t="s">
        <v>593</v>
      </c>
      <c r="O32" s="13" t="n">
        <v>274000</v>
      </c>
      <c r="P32" s="13" t="n">
        <v>1600</v>
      </c>
    </row>
    <row r="33" customFormat="false" ht="15.5" hidden="false" customHeight="false" outlineLevel="0" collapsed="false">
      <c r="A33" s="4" t="s">
        <v>243</v>
      </c>
      <c r="B33" s="13" t="s">
        <v>341</v>
      </c>
      <c r="C33" s="13" t="s">
        <v>314</v>
      </c>
      <c r="D33" s="13" t="s">
        <v>604</v>
      </c>
      <c r="E33" s="13" t="s">
        <v>830</v>
      </c>
      <c r="F33" s="13" t="n">
        <v>25.2</v>
      </c>
      <c r="G33" s="13" t="n">
        <v>21.6</v>
      </c>
      <c r="H33" s="13" t="n">
        <v>28.8</v>
      </c>
      <c r="I33" s="13" t="s">
        <v>960</v>
      </c>
      <c r="J33" s="13" t="s">
        <v>231</v>
      </c>
      <c r="K33" s="13" t="s">
        <v>146</v>
      </c>
      <c r="L33" s="13" t="s">
        <v>225</v>
      </c>
      <c r="M33" s="13" t="s">
        <v>339</v>
      </c>
      <c r="N33" s="13" t="s">
        <v>895</v>
      </c>
      <c r="O33" s="13" t="n">
        <v>105000</v>
      </c>
      <c r="P33" s="13" t="n">
        <v>800</v>
      </c>
    </row>
    <row r="34" customFormat="false" ht="15.5" hidden="false" customHeight="false" outlineLevel="0" collapsed="false">
      <c r="A34" s="4" t="s">
        <v>243</v>
      </c>
      <c r="B34" s="13" t="s">
        <v>345</v>
      </c>
      <c r="C34" s="13" t="s">
        <v>328</v>
      </c>
      <c r="D34" s="13" t="s">
        <v>1021</v>
      </c>
      <c r="E34" s="13" t="s">
        <v>314</v>
      </c>
      <c r="F34" s="13" t="n">
        <v>23.4</v>
      </c>
      <c r="G34" s="13" t="n">
        <v>18.4</v>
      </c>
      <c r="H34" s="13" t="n">
        <v>28.3</v>
      </c>
      <c r="I34" s="13" t="s">
        <v>251</v>
      </c>
      <c r="J34" s="13" t="s">
        <v>406</v>
      </c>
      <c r="K34" s="13" t="s">
        <v>815</v>
      </c>
      <c r="L34" s="13" t="s">
        <v>161</v>
      </c>
      <c r="M34" s="13" t="s">
        <v>169</v>
      </c>
      <c r="N34" s="13" t="s">
        <v>634</v>
      </c>
      <c r="O34" s="13" t="n">
        <v>36000</v>
      </c>
      <c r="P34" s="13" t="n">
        <v>400</v>
      </c>
    </row>
    <row r="35" customFormat="false" ht="15.5" hidden="false" customHeight="false" outlineLevel="0" collapsed="false">
      <c r="A35" s="4" t="s">
        <v>243</v>
      </c>
      <c r="B35" s="13" t="s">
        <v>352</v>
      </c>
      <c r="C35" s="13" t="s">
        <v>371</v>
      </c>
      <c r="D35" s="13" t="s">
        <v>164</v>
      </c>
      <c r="E35" s="13" t="s">
        <v>1073</v>
      </c>
      <c r="F35" s="13" t="n">
        <v>35.6</v>
      </c>
      <c r="G35" s="13" t="n">
        <v>30.4</v>
      </c>
      <c r="H35" s="13" t="n">
        <v>40.8</v>
      </c>
      <c r="I35" s="13" t="s">
        <v>959</v>
      </c>
      <c r="J35" s="13" t="s">
        <v>403</v>
      </c>
      <c r="K35" s="13" t="s">
        <v>154</v>
      </c>
      <c r="L35" s="13" t="s">
        <v>357</v>
      </c>
      <c r="M35" s="13" t="s">
        <v>249</v>
      </c>
      <c r="N35" s="13" t="s">
        <v>529</v>
      </c>
      <c r="O35" s="13" t="n">
        <v>39000</v>
      </c>
      <c r="P35" s="13" t="n">
        <v>400</v>
      </c>
    </row>
    <row r="36" customFormat="false" ht="15.5" hidden="false" customHeight="false" outlineLevel="0" collapsed="false">
      <c r="A36" s="4" t="s">
        <v>243</v>
      </c>
      <c r="B36" s="13" t="s">
        <v>359</v>
      </c>
      <c r="C36" s="13" t="s">
        <v>1050</v>
      </c>
      <c r="D36" s="13" t="s">
        <v>402</v>
      </c>
      <c r="E36" s="13" t="s">
        <v>1032</v>
      </c>
      <c r="F36" s="13" t="n">
        <v>28.1</v>
      </c>
      <c r="G36" s="13" t="n">
        <v>22.9</v>
      </c>
      <c r="H36" s="13" t="n">
        <v>33.2</v>
      </c>
      <c r="I36" s="13" t="s">
        <v>295</v>
      </c>
      <c r="J36" s="13" t="s">
        <v>279</v>
      </c>
      <c r="K36" s="13" t="s">
        <v>294</v>
      </c>
      <c r="L36" s="13" t="s">
        <v>501</v>
      </c>
      <c r="M36" s="13" t="s">
        <v>375</v>
      </c>
      <c r="N36" s="13" t="s">
        <v>651</v>
      </c>
      <c r="O36" s="13" t="n">
        <v>42000</v>
      </c>
      <c r="P36" s="13" t="n">
        <v>400</v>
      </c>
    </row>
    <row r="37" customFormat="false" ht="15.5" hidden="false" customHeight="false" outlineLevel="0" collapsed="false">
      <c r="A37" s="4" t="s">
        <v>243</v>
      </c>
      <c r="B37" s="13" t="s">
        <v>365</v>
      </c>
      <c r="C37" s="13" t="s">
        <v>1086</v>
      </c>
      <c r="D37" s="13" t="s">
        <v>839</v>
      </c>
      <c r="E37" s="13" t="s">
        <v>869</v>
      </c>
      <c r="F37" s="13" t="n">
        <v>20.1</v>
      </c>
      <c r="G37" s="13" t="n">
        <v>15.3</v>
      </c>
      <c r="H37" s="13" t="n">
        <v>25</v>
      </c>
      <c r="I37" s="13" t="s">
        <v>343</v>
      </c>
      <c r="J37" s="13" t="s">
        <v>526</v>
      </c>
      <c r="K37" s="13" t="s">
        <v>143</v>
      </c>
      <c r="L37" s="13" t="s">
        <v>375</v>
      </c>
      <c r="M37" s="13" t="s">
        <v>398</v>
      </c>
      <c r="N37" s="13" t="s">
        <v>598</v>
      </c>
      <c r="O37" s="13" t="n">
        <v>12000</v>
      </c>
      <c r="P37" s="13" t="n">
        <v>400</v>
      </c>
    </row>
    <row r="38" customFormat="false" ht="15.5" hidden="false" customHeight="false" outlineLevel="0" collapsed="false">
      <c r="A38" s="4" t="s">
        <v>243</v>
      </c>
      <c r="B38" s="13" t="s">
        <v>370</v>
      </c>
      <c r="C38" s="13" t="s">
        <v>541</v>
      </c>
      <c r="D38" s="13" t="s">
        <v>639</v>
      </c>
      <c r="E38" s="13" t="s">
        <v>444</v>
      </c>
      <c r="F38" s="13" t="n">
        <v>27.6</v>
      </c>
      <c r="G38" s="13" t="n">
        <v>23.5</v>
      </c>
      <c r="H38" s="13" t="n">
        <v>31.8</v>
      </c>
      <c r="I38" s="13" t="s">
        <v>308</v>
      </c>
      <c r="J38" s="13" t="s">
        <v>506</v>
      </c>
      <c r="K38" s="13" t="s">
        <v>627</v>
      </c>
      <c r="L38" s="13" t="s">
        <v>242</v>
      </c>
      <c r="M38" s="13" t="s">
        <v>573</v>
      </c>
      <c r="N38" s="13" t="s">
        <v>147</v>
      </c>
      <c r="O38" s="13" t="n">
        <v>59000</v>
      </c>
      <c r="P38" s="13" t="n">
        <v>500</v>
      </c>
    </row>
    <row r="39" customFormat="false" ht="15.5" hidden="false" customHeight="false" outlineLevel="0" collapsed="false">
      <c r="A39" s="4" t="s">
        <v>243</v>
      </c>
      <c r="B39" s="13" t="s">
        <v>377</v>
      </c>
      <c r="C39" s="13" t="s">
        <v>347</v>
      </c>
      <c r="D39" s="13" t="s">
        <v>361</v>
      </c>
      <c r="E39" s="13" t="s">
        <v>407</v>
      </c>
      <c r="F39" s="13" t="n">
        <v>29.9</v>
      </c>
      <c r="G39" s="13" t="n">
        <v>26.6</v>
      </c>
      <c r="H39" s="13" t="n">
        <v>33.2</v>
      </c>
      <c r="I39" s="13" t="s">
        <v>438</v>
      </c>
      <c r="J39" s="13" t="s">
        <v>439</v>
      </c>
      <c r="K39" s="13" t="s">
        <v>130</v>
      </c>
      <c r="L39" s="13" t="s">
        <v>435</v>
      </c>
      <c r="M39" s="13" t="s">
        <v>283</v>
      </c>
      <c r="N39" s="13" t="s">
        <v>475</v>
      </c>
      <c r="O39" s="13" t="n">
        <v>141000</v>
      </c>
      <c r="P39" s="13" t="n">
        <v>900</v>
      </c>
    </row>
    <row r="40" customFormat="false" ht="15.5" hidden="false" customHeight="false" outlineLevel="0" collapsed="false">
      <c r="A40" s="4" t="s">
        <v>243</v>
      </c>
      <c r="B40" s="13" t="s">
        <v>384</v>
      </c>
      <c r="C40" s="13" t="s">
        <v>1078</v>
      </c>
      <c r="D40" s="13" t="s">
        <v>1023</v>
      </c>
      <c r="E40" s="13" t="s">
        <v>1092</v>
      </c>
      <c r="F40" s="13" t="n">
        <v>23.4</v>
      </c>
      <c r="G40" s="13" t="n">
        <v>18.3</v>
      </c>
      <c r="H40" s="13" t="n">
        <v>28.6</v>
      </c>
      <c r="I40" s="13" t="s">
        <v>388</v>
      </c>
      <c r="J40" s="13" t="s">
        <v>276</v>
      </c>
      <c r="K40" s="13" t="s">
        <v>489</v>
      </c>
      <c r="L40" s="13" t="s">
        <v>276</v>
      </c>
      <c r="M40" s="13" t="s">
        <v>168</v>
      </c>
      <c r="N40" s="13" t="s">
        <v>966</v>
      </c>
      <c r="O40" s="13" t="n">
        <v>10000</v>
      </c>
      <c r="P40" s="13" t="n">
        <v>400</v>
      </c>
    </row>
    <row r="41" customFormat="false" ht="15.5" hidden="false" customHeight="false" outlineLevel="0" collapsed="false">
      <c r="A41" s="4" t="s">
        <v>243</v>
      </c>
      <c r="B41" s="13" t="s">
        <v>389</v>
      </c>
      <c r="C41" s="13" t="s">
        <v>456</v>
      </c>
      <c r="D41" s="13" t="s">
        <v>418</v>
      </c>
      <c r="E41" s="13" t="s">
        <v>1055</v>
      </c>
      <c r="F41" s="13" t="n">
        <v>27.7</v>
      </c>
      <c r="G41" s="13" t="n">
        <v>23.3</v>
      </c>
      <c r="H41" s="13" t="n">
        <v>32</v>
      </c>
      <c r="I41" s="13" t="s">
        <v>409</v>
      </c>
      <c r="J41" s="13" t="s">
        <v>502</v>
      </c>
      <c r="K41" s="13" t="s">
        <v>593</v>
      </c>
      <c r="L41" s="13" t="s">
        <v>477</v>
      </c>
      <c r="M41" s="13" t="s">
        <v>435</v>
      </c>
      <c r="N41" s="13" t="s">
        <v>355</v>
      </c>
      <c r="O41" s="13" t="n">
        <v>65000</v>
      </c>
      <c r="P41" s="13" t="n">
        <v>500</v>
      </c>
    </row>
    <row r="42" customFormat="false" ht="15.5" hidden="false" customHeight="false" outlineLevel="0" collapsed="false">
      <c r="A42" s="4" t="s">
        <v>243</v>
      </c>
      <c r="B42" s="13" t="s">
        <v>394</v>
      </c>
      <c r="C42" s="13" t="s">
        <v>627</v>
      </c>
      <c r="D42" s="13" t="s">
        <v>204</v>
      </c>
      <c r="E42" s="13" t="s">
        <v>185</v>
      </c>
      <c r="F42" s="13" t="n">
        <v>31</v>
      </c>
      <c r="G42" s="13" t="n">
        <v>26.9</v>
      </c>
      <c r="H42" s="13" t="n">
        <v>35</v>
      </c>
      <c r="I42" s="13" t="s">
        <v>165</v>
      </c>
      <c r="J42" s="13" t="s">
        <v>963</v>
      </c>
      <c r="K42" s="13" t="s">
        <v>342</v>
      </c>
      <c r="L42" s="13" t="s">
        <v>539</v>
      </c>
      <c r="M42" s="13" t="s">
        <v>210</v>
      </c>
      <c r="N42" s="13" t="s">
        <v>497</v>
      </c>
      <c r="O42" s="13" t="n">
        <v>82000</v>
      </c>
      <c r="P42" s="13" t="n">
        <v>700</v>
      </c>
    </row>
    <row r="43" customFormat="false" ht="15.5" hidden="false" customHeight="false" outlineLevel="0" collapsed="false">
      <c r="A43" s="4" t="s">
        <v>243</v>
      </c>
      <c r="B43" s="13" t="s">
        <v>399</v>
      </c>
      <c r="C43" s="13" t="s">
        <v>177</v>
      </c>
      <c r="D43" s="13" t="s">
        <v>187</v>
      </c>
      <c r="E43" s="13" t="s">
        <v>1040</v>
      </c>
      <c r="F43" s="13" t="n">
        <v>24.1</v>
      </c>
      <c r="G43" s="13" t="n">
        <v>19.4</v>
      </c>
      <c r="H43" s="13" t="n">
        <v>28.7</v>
      </c>
      <c r="I43" s="13" t="s">
        <v>309</v>
      </c>
      <c r="J43" s="13" t="s">
        <v>568</v>
      </c>
      <c r="K43" s="13" t="s">
        <v>1168</v>
      </c>
      <c r="L43" s="13" t="s">
        <v>652</v>
      </c>
      <c r="M43" s="13" t="s">
        <v>543</v>
      </c>
      <c r="N43" s="13" t="s">
        <v>343</v>
      </c>
      <c r="O43" s="13" t="n">
        <v>52000</v>
      </c>
      <c r="P43" s="13" t="n">
        <v>500</v>
      </c>
    </row>
    <row r="44" customFormat="false" ht="15.5" hidden="false" customHeight="false" outlineLevel="0" collapsed="false">
      <c r="A44" s="4" t="s">
        <v>243</v>
      </c>
      <c r="B44" s="13" t="s">
        <v>404</v>
      </c>
      <c r="C44" s="13" t="s">
        <v>929</v>
      </c>
      <c r="D44" s="13" t="s">
        <v>661</v>
      </c>
      <c r="E44" s="13" t="s">
        <v>950</v>
      </c>
      <c r="F44" s="13" t="n">
        <v>25.3</v>
      </c>
      <c r="G44" s="13" t="n">
        <v>19.9</v>
      </c>
      <c r="H44" s="13" t="n">
        <v>30.8</v>
      </c>
      <c r="I44" s="13" t="s">
        <v>231</v>
      </c>
      <c r="J44" s="13" t="s">
        <v>636</v>
      </c>
      <c r="K44" s="13" t="s">
        <v>426</v>
      </c>
      <c r="L44" s="13" t="s">
        <v>433</v>
      </c>
      <c r="M44" s="13" t="s">
        <v>318</v>
      </c>
      <c r="N44" s="13" t="s">
        <v>962</v>
      </c>
      <c r="O44" s="13" t="n">
        <v>10000</v>
      </c>
      <c r="P44" s="13" t="n">
        <v>400</v>
      </c>
    </row>
    <row r="45" customFormat="false" ht="15.5" hidden="false" customHeight="false" outlineLevel="0" collapsed="false">
      <c r="A45" s="4" t="s">
        <v>243</v>
      </c>
      <c r="B45" s="13" t="s">
        <v>410</v>
      </c>
      <c r="C45" s="13" t="s">
        <v>829</v>
      </c>
      <c r="D45" s="13" t="s">
        <v>354</v>
      </c>
      <c r="E45" s="13" t="s">
        <v>1080</v>
      </c>
      <c r="F45" s="13" t="n">
        <v>28.4</v>
      </c>
      <c r="G45" s="13" t="n">
        <v>23.5</v>
      </c>
      <c r="H45" s="13" t="n">
        <v>33.3</v>
      </c>
      <c r="I45" s="13" t="s">
        <v>651</v>
      </c>
      <c r="J45" s="13" t="s">
        <v>501</v>
      </c>
      <c r="K45" s="13" t="s">
        <v>278</v>
      </c>
      <c r="L45" s="13" t="s">
        <v>598</v>
      </c>
      <c r="M45" s="13" t="s">
        <v>375</v>
      </c>
      <c r="N45" s="13" t="s">
        <v>502</v>
      </c>
      <c r="O45" s="13" t="n">
        <v>47000</v>
      </c>
      <c r="P45" s="13" t="n">
        <v>400</v>
      </c>
    </row>
    <row r="46" customFormat="false" ht="15.5" hidden="false" customHeight="false" outlineLevel="0" collapsed="false">
      <c r="A46" s="4" t="s">
        <v>243</v>
      </c>
      <c r="B46" s="13" t="s">
        <v>413</v>
      </c>
      <c r="C46" s="13" t="s">
        <v>246</v>
      </c>
      <c r="D46" s="13" t="s">
        <v>625</v>
      </c>
      <c r="E46" s="13" t="s">
        <v>1108</v>
      </c>
      <c r="F46" s="13" t="n">
        <v>30</v>
      </c>
      <c r="G46" s="13" t="n">
        <v>26.5</v>
      </c>
      <c r="H46" s="13" t="n">
        <v>33.5</v>
      </c>
      <c r="I46" s="13" t="s">
        <v>282</v>
      </c>
      <c r="J46" s="13" t="s">
        <v>267</v>
      </c>
      <c r="K46" s="13" t="s">
        <v>395</v>
      </c>
      <c r="L46" s="13" t="s">
        <v>554</v>
      </c>
      <c r="M46" s="13" t="s">
        <v>344</v>
      </c>
      <c r="N46" s="13" t="s">
        <v>966</v>
      </c>
      <c r="O46" s="13" t="n">
        <v>140000</v>
      </c>
      <c r="P46" s="13" t="n">
        <v>900</v>
      </c>
    </row>
    <row r="47" customFormat="false" ht="15.5" hidden="false" customHeight="false" outlineLevel="0" collapsed="false">
      <c r="A47" s="4" t="s">
        <v>243</v>
      </c>
      <c r="B47" s="13" t="s">
        <v>417</v>
      </c>
      <c r="C47" s="13" t="s">
        <v>187</v>
      </c>
      <c r="D47" s="13" t="s">
        <v>361</v>
      </c>
      <c r="E47" s="13" t="s">
        <v>449</v>
      </c>
      <c r="F47" s="13" t="n">
        <v>27.5</v>
      </c>
      <c r="G47" s="13" t="n">
        <v>23</v>
      </c>
      <c r="H47" s="13" t="n">
        <v>31.9</v>
      </c>
      <c r="I47" s="13" t="s">
        <v>441</v>
      </c>
      <c r="J47" s="13" t="s">
        <v>397</v>
      </c>
      <c r="K47" s="13" t="s">
        <v>615</v>
      </c>
      <c r="L47" s="13" t="s">
        <v>273</v>
      </c>
      <c r="M47" s="13" t="s">
        <v>526</v>
      </c>
      <c r="N47" s="13" t="s">
        <v>360</v>
      </c>
      <c r="O47" s="13" t="n">
        <v>39000</v>
      </c>
      <c r="P47" s="13" t="n">
        <v>500</v>
      </c>
    </row>
    <row r="48" customFormat="false" ht="29" hidden="false" customHeight="false" outlineLevel="0" collapsed="false">
      <c r="A48" s="4" t="s">
        <v>243</v>
      </c>
      <c r="B48" s="13" t="s">
        <v>419</v>
      </c>
      <c r="C48" s="13" t="s">
        <v>431</v>
      </c>
      <c r="D48" s="13" t="s">
        <v>532</v>
      </c>
      <c r="E48" s="13" t="s">
        <v>157</v>
      </c>
      <c r="F48" s="13" t="n">
        <v>19.2</v>
      </c>
      <c r="G48" s="13" t="n">
        <v>15</v>
      </c>
      <c r="H48" s="13" t="n">
        <v>23.3</v>
      </c>
      <c r="I48" s="13" t="s">
        <v>407</v>
      </c>
      <c r="J48" s="13" t="s">
        <v>431</v>
      </c>
      <c r="K48" s="13" t="s">
        <v>511</v>
      </c>
      <c r="L48" s="13" t="s">
        <v>344</v>
      </c>
      <c r="M48" s="13" t="s">
        <v>340</v>
      </c>
      <c r="N48" s="13" t="s">
        <v>501</v>
      </c>
      <c r="O48" s="13" t="n">
        <v>41000</v>
      </c>
      <c r="P48" s="13" t="n">
        <v>500</v>
      </c>
    </row>
    <row r="49" customFormat="false" ht="15.5" hidden="false" customHeight="false" outlineLevel="0" collapsed="false">
      <c r="A49" s="4" t="s">
        <v>243</v>
      </c>
      <c r="B49" s="13" t="s">
        <v>425</v>
      </c>
      <c r="C49" s="13" t="s">
        <v>253</v>
      </c>
      <c r="D49" s="13" t="s">
        <v>646</v>
      </c>
      <c r="E49" s="13" t="s">
        <v>1025</v>
      </c>
      <c r="F49" s="13" t="n">
        <v>32</v>
      </c>
      <c r="G49" s="13" t="n">
        <v>27</v>
      </c>
      <c r="H49" s="13" t="n">
        <v>37.1</v>
      </c>
      <c r="I49" s="13" t="s">
        <v>251</v>
      </c>
      <c r="J49" s="13" t="s">
        <v>414</v>
      </c>
      <c r="K49" s="13" t="s">
        <v>236</v>
      </c>
      <c r="L49" s="13" t="s">
        <v>269</v>
      </c>
      <c r="M49" s="13" t="s">
        <v>306</v>
      </c>
      <c r="N49" s="13" t="s">
        <v>357</v>
      </c>
      <c r="O49" s="13" t="n">
        <v>75000</v>
      </c>
      <c r="P49" s="13" t="n">
        <v>500</v>
      </c>
    </row>
    <row r="50" customFormat="false" ht="15.5" hidden="false" customHeight="false" outlineLevel="0" collapsed="false">
      <c r="A50" s="4" t="s">
        <v>428</v>
      </c>
      <c r="B50" s="13" t="s">
        <v>429</v>
      </c>
      <c r="C50" s="13" t="s">
        <v>392</v>
      </c>
      <c r="D50" s="13" t="s">
        <v>525</v>
      </c>
      <c r="E50" s="13" t="s">
        <v>132</v>
      </c>
      <c r="F50" s="13" t="n">
        <v>28.3</v>
      </c>
      <c r="G50" s="13" t="n">
        <v>25.7</v>
      </c>
      <c r="H50" s="13" t="n">
        <v>30.9</v>
      </c>
      <c r="I50" s="13" t="s">
        <v>280</v>
      </c>
      <c r="J50" s="13" t="s">
        <v>208</v>
      </c>
      <c r="K50" s="13" t="s">
        <v>205</v>
      </c>
      <c r="L50" s="13" t="s">
        <v>543</v>
      </c>
      <c r="M50" s="13" t="s">
        <v>159</v>
      </c>
      <c r="N50" s="13" t="s">
        <v>539</v>
      </c>
      <c r="O50" s="13" t="n">
        <v>157000</v>
      </c>
      <c r="P50" s="13" t="n">
        <v>1400</v>
      </c>
    </row>
    <row r="51" customFormat="false" ht="15.5" hidden="false" customHeight="false" outlineLevel="0" collapsed="false">
      <c r="A51" s="4" t="s">
        <v>428</v>
      </c>
      <c r="B51" s="13" t="s">
        <v>434</v>
      </c>
      <c r="C51" s="13" t="s">
        <v>177</v>
      </c>
      <c r="D51" s="13" t="s">
        <v>451</v>
      </c>
      <c r="E51" s="13" t="s">
        <v>919</v>
      </c>
      <c r="F51" s="13" t="n">
        <v>24.1</v>
      </c>
      <c r="G51" s="13" t="n">
        <v>19.4</v>
      </c>
      <c r="H51" s="13" t="n">
        <v>28.7</v>
      </c>
      <c r="I51" s="13" t="s">
        <v>309</v>
      </c>
      <c r="J51" s="13" t="s">
        <v>445</v>
      </c>
      <c r="K51" s="13" t="s">
        <v>1168</v>
      </c>
      <c r="L51" s="13" t="s">
        <v>652</v>
      </c>
      <c r="M51" s="13" t="s">
        <v>543</v>
      </c>
      <c r="N51" s="13" t="s">
        <v>343</v>
      </c>
      <c r="O51" s="13" t="n">
        <v>52000</v>
      </c>
      <c r="P51" s="13" t="n">
        <v>500</v>
      </c>
    </row>
    <row r="52" customFormat="false" ht="29" hidden="false" customHeight="false" outlineLevel="0" collapsed="false">
      <c r="A52" s="4" t="s">
        <v>428</v>
      </c>
      <c r="B52" s="13" t="s">
        <v>436</v>
      </c>
      <c r="C52" s="13" t="s">
        <v>1034</v>
      </c>
      <c r="D52" s="13" t="s">
        <v>281</v>
      </c>
      <c r="E52" s="13" t="s">
        <v>1069</v>
      </c>
      <c r="F52" s="13" t="n">
        <v>19.1</v>
      </c>
      <c r="G52" s="13" t="n">
        <v>15.2</v>
      </c>
      <c r="H52" s="13" t="n">
        <v>22.9</v>
      </c>
      <c r="I52" s="13" t="s">
        <v>962</v>
      </c>
      <c r="J52" s="13" t="s">
        <v>149</v>
      </c>
      <c r="K52" s="13" t="s">
        <v>409</v>
      </c>
      <c r="L52" s="13" t="s">
        <v>644</v>
      </c>
      <c r="M52" s="13" t="s">
        <v>481</v>
      </c>
      <c r="N52" s="13" t="s">
        <v>426</v>
      </c>
      <c r="O52" s="13" t="n">
        <v>68000</v>
      </c>
      <c r="P52" s="13" t="n">
        <v>800</v>
      </c>
    </row>
    <row r="53" customFormat="false" ht="15.5" hidden="false" customHeight="false" outlineLevel="0" collapsed="false">
      <c r="A53" s="4" t="s">
        <v>428</v>
      </c>
      <c r="B53" s="13" t="s">
        <v>330</v>
      </c>
      <c r="C53" s="13" t="s">
        <v>312</v>
      </c>
      <c r="D53" s="13" t="s">
        <v>347</v>
      </c>
      <c r="E53" s="13" t="s">
        <v>557</v>
      </c>
      <c r="F53" s="13" t="n">
        <v>28.7</v>
      </c>
      <c r="G53" s="13" t="n">
        <v>25.7</v>
      </c>
      <c r="H53" s="13" t="n">
        <v>31.8</v>
      </c>
      <c r="I53" s="13" t="s">
        <v>965</v>
      </c>
      <c r="J53" s="13" t="s">
        <v>564</v>
      </c>
      <c r="K53" s="13" t="s">
        <v>406</v>
      </c>
      <c r="L53" s="13" t="s">
        <v>526</v>
      </c>
      <c r="M53" s="13" t="s">
        <v>590</v>
      </c>
      <c r="N53" s="13" t="s">
        <v>388</v>
      </c>
      <c r="O53" s="13" t="n">
        <v>154000</v>
      </c>
      <c r="P53" s="13" t="n">
        <v>1100</v>
      </c>
    </row>
    <row r="54" customFormat="false" ht="15.5" hidden="false" customHeight="false" outlineLevel="0" collapsed="false">
      <c r="A54" s="4" t="s">
        <v>428</v>
      </c>
      <c r="B54" s="13" t="s">
        <v>437</v>
      </c>
      <c r="C54" s="13" t="s">
        <v>468</v>
      </c>
      <c r="D54" s="13" t="s">
        <v>385</v>
      </c>
      <c r="E54" s="13" t="s">
        <v>620</v>
      </c>
      <c r="F54" s="13" t="n">
        <v>30.2</v>
      </c>
      <c r="G54" s="13" t="n">
        <v>27.2</v>
      </c>
      <c r="H54" s="13" t="n">
        <v>33.2</v>
      </c>
      <c r="I54" s="13" t="s">
        <v>280</v>
      </c>
      <c r="J54" s="13" t="s">
        <v>353</v>
      </c>
      <c r="K54" s="13" t="s">
        <v>154</v>
      </c>
      <c r="L54" s="13" t="s">
        <v>634</v>
      </c>
      <c r="M54" s="13" t="s">
        <v>543</v>
      </c>
      <c r="N54" s="13" t="s">
        <v>696</v>
      </c>
      <c r="O54" s="13" t="n">
        <v>129000</v>
      </c>
      <c r="P54" s="13" t="n">
        <v>1400</v>
      </c>
    </row>
    <row r="55" customFormat="false" ht="15.5" hidden="false" customHeight="false" outlineLevel="0" collapsed="false">
      <c r="A55" s="4" t="s">
        <v>428</v>
      </c>
      <c r="B55" s="13" t="s">
        <v>442</v>
      </c>
      <c r="C55" s="13" t="s">
        <v>145</v>
      </c>
      <c r="D55" s="13" t="s">
        <v>1018</v>
      </c>
      <c r="E55" s="13" t="s">
        <v>354</v>
      </c>
      <c r="F55" s="13" t="n">
        <v>29.5</v>
      </c>
      <c r="G55" s="13" t="n">
        <v>27.1</v>
      </c>
      <c r="H55" s="13" t="n">
        <v>32</v>
      </c>
      <c r="I55" s="13" t="s">
        <v>489</v>
      </c>
      <c r="J55" s="13" t="s">
        <v>700</v>
      </c>
      <c r="K55" s="13" t="s">
        <v>295</v>
      </c>
      <c r="L55" s="13" t="s">
        <v>388</v>
      </c>
      <c r="M55" s="13" t="s">
        <v>526</v>
      </c>
      <c r="N55" s="13" t="s">
        <v>382</v>
      </c>
      <c r="O55" s="13" t="n">
        <v>252000</v>
      </c>
      <c r="P55" s="13" t="n">
        <v>1800</v>
      </c>
    </row>
    <row r="56" customFormat="false" ht="29" hidden="false" customHeight="false" outlineLevel="0" collapsed="false">
      <c r="A56" s="4" t="s">
        <v>428</v>
      </c>
      <c r="B56" s="13" t="s">
        <v>447</v>
      </c>
      <c r="C56" s="13" t="s">
        <v>450</v>
      </c>
      <c r="D56" s="13" t="s">
        <v>443</v>
      </c>
      <c r="E56" s="13" t="s">
        <v>385</v>
      </c>
      <c r="F56" s="13" t="n">
        <v>26.2</v>
      </c>
      <c r="G56" s="13" t="n">
        <v>24.6</v>
      </c>
      <c r="H56" s="13" t="n">
        <v>27.8</v>
      </c>
      <c r="I56" s="13" t="s">
        <v>532</v>
      </c>
      <c r="J56" s="13" t="s">
        <v>390</v>
      </c>
      <c r="K56" s="13" t="s">
        <v>237</v>
      </c>
      <c r="L56" s="13" t="s">
        <v>699</v>
      </c>
      <c r="M56" s="13" t="s">
        <v>498</v>
      </c>
      <c r="N56" s="13" t="s">
        <v>700</v>
      </c>
      <c r="O56" s="13" t="n">
        <v>515000</v>
      </c>
      <c r="P56" s="13" t="n">
        <v>4000</v>
      </c>
    </row>
    <row r="57" customFormat="false" ht="15.5" hidden="false" customHeight="false" outlineLevel="0" collapsed="false">
      <c r="A57" s="4" t="s">
        <v>428</v>
      </c>
      <c r="B57" s="13" t="s">
        <v>341</v>
      </c>
      <c r="C57" s="13" t="s">
        <v>829</v>
      </c>
      <c r="D57" s="13" t="s">
        <v>1141</v>
      </c>
      <c r="E57" s="13" t="s">
        <v>1034</v>
      </c>
      <c r="F57" s="13" t="n">
        <v>24.3</v>
      </c>
      <c r="G57" s="13" t="n">
        <v>21.5</v>
      </c>
      <c r="H57" s="13" t="n">
        <v>27.1</v>
      </c>
      <c r="I57" s="13" t="s">
        <v>297</v>
      </c>
      <c r="J57" s="13" t="s">
        <v>403</v>
      </c>
      <c r="K57" s="13" t="s">
        <v>158</v>
      </c>
      <c r="L57" s="13" t="s">
        <v>357</v>
      </c>
      <c r="M57" s="13" t="s">
        <v>242</v>
      </c>
      <c r="N57" s="13" t="s">
        <v>526</v>
      </c>
      <c r="O57" s="13" t="n">
        <v>146000</v>
      </c>
      <c r="P57" s="13" t="n">
        <v>1400</v>
      </c>
    </row>
    <row r="58" customFormat="false" ht="15.5" hidden="false" customHeight="false" outlineLevel="0" collapsed="false">
      <c r="A58" s="4" t="s">
        <v>428</v>
      </c>
      <c r="B58" s="13" t="s">
        <v>453</v>
      </c>
      <c r="C58" s="13" t="s">
        <v>391</v>
      </c>
      <c r="D58" s="13" t="s">
        <v>648</v>
      </c>
      <c r="E58" s="13" t="s">
        <v>582</v>
      </c>
      <c r="F58" s="13" t="n">
        <v>30</v>
      </c>
      <c r="G58" s="13" t="n">
        <v>27.6</v>
      </c>
      <c r="H58" s="13" t="n">
        <v>32.3</v>
      </c>
      <c r="I58" s="13" t="s">
        <v>158</v>
      </c>
      <c r="J58" s="13" t="s">
        <v>295</v>
      </c>
      <c r="K58" s="13" t="s">
        <v>656</v>
      </c>
      <c r="L58" s="13" t="s">
        <v>276</v>
      </c>
      <c r="M58" s="13" t="s">
        <v>383</v>
      </c>
      <c r="N58" s="13" t="s">
        <v>634</v>
      </c>
      <c r="O58" s="13" t="n">
        <v>281000</v>
      </c>
      <c r="P58" s="13" t="n">
        <v>1800</v>
      </c>
    </row>
    <row r="59" customFormat="false" ht="15.5" hidden="false" customHeight="false" outlineLevel="0" collapsed="false">
      <c r="A59" s="4" t="s">
        <v>428</v>
      </c>
      <c r="B59" s="13" t="s">
        <v>457</v>
      </c>
      <c r="C59" s="13" t="s">
        <v>361</v>
      </c>
      <c r="D59" s="13" t="s">
        <v>296</v>
      </c>
      <c r="E59" s="13" t="s">
        <v>300</v>
      </c>
      <c r="F59" s="13" t="n">
        <v>31.7</v>
      </c>
      <c r="G59" s="13" t="n">
        <v>29.7</v>
      </c>
      <c r="H59" s="13" t="n">
        <v>33.6</v>
      </c>
      <c r="I59" s="13" t="s">
        <v>441</v>
      </c>
      <c r="J59" s="13" t="s">
        <v>644</v>
      </c>
      <c r="K59" s="13" t="s">
        <v>208</v>
      </c>
      <c r="L59" s="13" t="s">
        <v>445</v>
      </c>
      <c r="M59" s="13" t="s">
        <v>343</v>
      </c>
      <c r="N59" s="13" t="s">
        <v>282</v>
      </c>
      <c r="O59" s="13" t="n">
        <v>388000</v>
      </c>
      <c r="P59" s="13" t="n">
        <v>2800</v>
      </c>
    </row>
    <row r="60" customFormat="false" ht="15.5" hidden="false" customHeight="false" outlineLevel="0" collapsed="false">
      <c r="A60" s="4" t="s">
        <v>428</v>
      </c>
      <c r="B60" s="13" t="s">
        <v>460</v>
      </c>
      <c r="C60" s="13" t="s">
        <v>1078</v>
      </c>
      <c r="D60" s="13" t="s">
        <v>1023</v>
      </c>
      <c r="E60" s="13" t="s">
        <v>1092</v>
      </c>
      <c r="F60" s="13" t="n">
        <v>23.4</v>
      </c>
      <c r="G60" s="13" t="n">
        <v>18.3</v>
      </c>
      <c r="H60" s="13" t="n">
        <v>28.5</v>
      </c>
      <c r="I60" s="13" t="s">
        <v>388</v>
      </c>
      <c r="J60" s="13" t="s">
        <v>276</v>
      </c>
      <c r="K60" s="13" t="s">
        <v>489</v>
      </c>
      <c r="L60" s="13" t="s">
        <v>276</v>
      </c>
      <c r="M60" s="13" t="s">
        <v>168</v>
      </c>
      <c r="N60" s="13" t="s">
        <v>966</v>
      </c>
      <c r="O60" s="13" t="n">
        <v>10000</v>
      </c>
      <c r="P60" s="13" t="n">
        <v>400</v>
      </c>
    </row>
    <row r="61" customFormat="false" ht="15.5" hidden="false" customHeight="false" outlineLevel="0" collapsed="false">
      <c r="A61" s="4" t="s">
        <v>428</v>
      </c>
      <c r="B61" s="13" t="s">
        <v>463</v>
      </c>
      <c r="C61" s="13" t="s">
        <v>929</v>
      </c>
      <c r="D61" s="13" t="s">
        <v>199</v>
      </c>
      <c r="E61" s="13" t="s">
        <v>950</v>
      </c>
      <c r="F61" s="13" t="n">
        <v>25.3</v>
      </c>
      <c r="G61" s="13" t="n">
        <v>19.9</v>
      </c>
      <c r="H61" s="13" t="n">
        <v>30.8</v>
      </c>
      <c r="I61" s="13" t="s">
        <v>231</v>
      </c>
      <c r="J61" s="13" t="s">
        <v>636</v>
      </c>
      <c r="K61" s="13" t="s">
        <v>426</v>
      </c>
      <c r="L61" s="13" t="s">
        <v>433</v>
      </c>
      <c r="M61" s="13" t="s">
        <v>318</v>
      </c>
      <c r="N61" s="13" t="s">
        <v>699</v>
      </c>
      <c r="O61" s="13" t="n">
        <v>10000</v>
      </c>
      <c r="P61" s="13" t="n">
        <v>400</v>
      </c>
    </row>
    <row r="62" customFormat="false" ht="15.5" hidden="false" customHeight="false" outlineLevel="0" collapsed="false">
      <c r="A62" s="4" t="s">
        <v>428</v>
      </c>
      <c r="B62" s="13" t="s">
        <v>467</v>
      </c>
      <c r="C62" s="13" t="s">
        <v>176</v>
      </c>
      <c r="D62" s="13" t="s">
        <v>236</v>
      </c>
      <c r="E62" s="13" t="s">
        <v>575</v>
      </c>
      <c r="F62" s="13" t="n">
        <v>25.8</v>
      </c>
      <c r="G62" s="13" t="n">
        <v>23.2</v>
      </c>
      <c r="H62" s="13" t="n">
        <v>28.4</v>
      </c>
      <c r="I62" s="13" t="s">
        <v>158</v>
      </c>
      <c r="J62" s="13" t="s">
        <v>297</v>
      </c>
      <c r="K62" s="13" t="s">
        <v>252</v>
      </c>
      <c r="L62" s="13" t="s">
        <v>178</v>
      </c>
      <c r="M62" s="13" t="s">
        <v>298</v>
      </c>
      <c r="N62" s="13" t="s">
        <v>466</v>
      </c>
      <c r="O62" s="13" t="n">
        <v>178000</v>
      </c>
      <c r="P62" s="13" t="n">
        <v>1400</v>
      </c>
    </row>
    <row r="63" customFormat="false" ht="15.5" hidden="false" customHeight="false" outlineLevel="0" collapsed="false">
      <c r="A63" s="4" t="s">
        <v>428</v>
      </c>
      <c r="B63" s="13" t="s">
        <v>471</v>
      </c>
      <c r="C63" s="13" t="s">
        <v>1086</v>
      </c>
      <c r="D63" s="13" t="s">
        <v>839</v>
      </c>
      <c r="E63" s="13" t="s">
        <v>869</v>
      </c>
      <c r="F63" s="13" t="n">
        <v>20.1</v>
      </c>
      <c r="G63" s="13" t="n">
        <v>15.3</v>
      </c>
      <c r="H63" s="13" t="n">
        <v>24.9</v>
      </c>
      <c r="I63" s="13" t="s">
        <v>343</v>
      </c>
      <c r="J63" s="13" t="s">
        <v>526</v>
      </c>
      <c r="K63" s="13" t="s">
        <v>297</v>
      </c>
      <c r="L63" s="13" t="s">
        <v>375</v>
      </c>
      <c r="M63" s="13" t="s">
        <v>398</v>
      </c>
      <c r="N63" s="13" t="s">
        <v>598</v>
      </c>
      <c r="O63" s="13" t="n">
        <v>12000</v>
      </c>
      <c r="P63" s="13" t="n">
        <v>400</v>
      </c>
    </row>
    <row r="64" customFormat="false" ht="29" hidden="false" customHeight="false" outlineLevel="0" collapsed="false">
      <c r="A64" s="4" t="s">
        <v>472</v>
      </c>
      <c r="B64" s="13" t="s">
        <v>473</v>
      </c>
      <c r="C64" s="13" t="s">
        <v>255</v>
      </c>
      <c r="D64" s="13" t="s">
        <v>651</v>
      </c>
      <c r="E64" s="13" t="s">
        <v>489</v>
      </c>
      <c r="F64" s="13" t="n">
        <v>24.5</v>
      </c>
      <c r="G64" s="13" t="n">
        <v>22.8</v>
      </c>
      <c r="H64" s="13" t="n">
        <v>26.2</v>
      </c>
      <c r="I64" s="13" t="s">
        <v>648</v>
      </c>
      <c r="J64" s="13" t="s">
        <v>287</v>
      </c>
      <c r="K64" s="13" t="s">
        <v>1025</v>
      </c>
      <c r="L64" s="13" t="s">
        <v>144</v>
      </c>
      <c r="M64" s="13" t="s">
        <v>309</v>
      </c>
      <c r="N64" s="13" t="s">
        <v>438</v>
      </c>
      <c r="O64" s="13" t="n">
        <v>460000</v>
      </c>
      <c r="P64" s="13" t="n">
        <v>3100</v>
      </c>
    </row>
    <row r="65" customFormat="false" ht="29" hidden="false" customHeight="false" outlineLevel="0" collapsed="false">
      <c r="A65" s="4" t="s">
        <v>472</v>
      </c>
      <c r="B65" s="13" t="s">
        <v>478</v>
      </c>
      <c r="C65" s="13" t="s">
        <v>960</v>
      </c>
      <c r="D65" s="13" t="s">
        <v>489</v>
      </c>
      <c r="E65" s="13" t="s">
        <v>272</v>
      </c>
      <c r="F65" s="13" t="n">
        <v>44</v>
      </c>
      <c r="G65" s="13" t="n">
        <v>41.9</v>
      </c>
      <c r="H65" s="13" t="n">
        <v>46.1</v>
      </c>
      <c r="I65" s="13" t="s">
        <v>497</v>
      </c>
      <c r="J65" s="13" t="s">
        <v>376</v>
      </c>
      <c r="K65" s="13" t="s">
        <v>343</v>
      </c>
      <c r="L65" s="13" t="s">
        <v>395</v>
      </c>
      <c r="M65" s="13" t="s">
        <v>353</v>
      </c>
      <c r="N65" s="13" t="s">
        <v>155</v>
      </c>
      <c r="O65" s="13" t="n">
        <v>391000</v>
      </c>
      <c r="P65" s="13" t="n">
        <v>2800</v>
      </c>
    </row>
    <row r="66" customFormat="false" ht="29" hidden="false" customHeight="false" outlineLevel="0" collapsed="false">
      <c r="A66" s="4" t="s">
        <v>472</v>
      </c>
      <c r="B66" s="13" t="s">
        <v>482</v>
      </c>
      <c r="C66" s="13" t="s">
        <v>321</v>
      </c>
      <c r="D66" s="13" t="s">
        <v>157</v>
      </c>
      <c r="E66" s="13" t="s">
        <v>542</v>
      </c>
      <c r="F66" s="13" t="n">
        <v>34.6</v>
      </c>
      <c r="G66" s="13" t="n">
        <v>31.9</v>
      </c>
      <c r="H66" s="13" t="n">
        <v>37.4</v>
      </c>
      <c r="I66" s="13" t="s">
        <v>696</v>
      </c>
      <c r="J66" s="13" t="s">
        <v>636</v>
      </c>
      <c r="K66" s="13" t="s">
        <v>343</v>
      </c>
      <c r="L66" s="13" t="s">
        <v>276</v>
      </c>
      <c r="M66" s="13" t="s">
        <v>416</v>
      </c>
      <c r="N66" s="13" t="s">
        <v>526</v>
      </c>
      <c r="O66" s="13" t="n">
        <v>205000</v>
      </c>
      <c r="P66" s="13" t="n">
        <v>1400</v>
      </c>
    </row>
    <row r="67" customFormat="false" ht="29" hidden="false" customHeight="false" outlineLevel="0" collapsed="false">
      <c r="A67" s="4" t="s">
        <v>472</v>
      </c>
      <c r="B67" s="13" t="s">
        <v>486</v>
      </c>
      <c r="C67" s="13" t="s">
        <v>559</v>
      </c>
      <c r="D67" s="13" t="s">
        <v>446</v>
      </c>
      <c r="E67" s="13" t="s">
        <v>147</v>
      </c>
      <c r="F67" s="13" t="n">
        <v>22.8</v>
      </c>
      <c r="G67" s="13" t="n">
        <v>19.2</v>
      </c>
      <c r="H67" s="13" t="n">
        <v>26.4</v>
      </c>
      <c r="I67" s="13" t="s">
        <v>1102</v>
      </c>
      <c r="J67" s="13" t="s">
        <v>929</v>
      </c>
      <c r="K67" s="13" t="s">
        <v>1139</v>
      </c>
      <c r="L67" s="13" t="s">
        <v>683</v>
      </c>
      <c r="M67" s="13" t="s">
        <v>322</v>
      </c>
      <c r="N67" s="13" t="s">
        <v>297</v>
      </c>
      <c r="O67" s="13" t="n">
        <v>99000</v>
      </c>
      <c r="P67" s="13" t="n">
        <v>900</v>
      </c>
    </row>
    <row r="68" customFormat="false" ht="29" hidden="false" customHeight="false" outlineLevel="0" collapsed="false">
      <c r="A68" s="4" t="s">
        <v>472</v>
      </c>
      <c r="B68" s="13" t="s">
        <v>491</v>
      </c>
      <c r="C68" s="13" t="s">
        <v>148</v>
      </c>
      <c r="D68" s="13" t="s">
        <v>559</v>
      </c>
      <c r="E68" s="13" t="s">
        <v>598</v>
      </c>
      <c r="F68" s="13" t="n">
        <v>63.3</v>
      </c>
      <c r="G68" s="13" t="n">
        <v>61.1</v>
      </c>
      <c r="H68" s="13" t="n">
        <v>65.5</v>
      </c>
      <c r="I68" s="13" t="s">
        <v>462</v>
      </c>
      <c r="J68" s="13" t="s">
        <v>500</v>
      </c>
      <c r="K68" s="13" t="s">
        <v>355</v>
      </c>
      <c r="L68" s="13" t="s">
        <v>966</v>
      </c>
      <c r="M68" s="13" t="s">
        <v>636</v>
      </c>
      <c r="N68" s="13" t="s">
        <v>423</v>
      </c>
      <c r="O68" s="13" t="n">
        <v>255000</v>
      </c>
      <c r="P68" s="13" t="n">
        <v>2600</v>
      </c>
    </row>
    <row r="69" customFormat="false" ht="29" hidden="false" customHeight="false" outlineLevel="0" collapsed="false">
      <c r="A69" s="4" t="s">
        <v>472</v>
      </c>
      <c r="B69" s="13" t="s">
        <v>493</v>
      </c>
      <c r="C69" s="13" t="s">
        <v>298</v>
      </c>
      <c r="D69" s="13" t="s">
        <v>539</v>
      </c>
      <c r="E69" s="13" t="s">
        <v>343</v>
      </c>
      <c r="F69" s="13" t="n">
        <v>52.1</v>
      </c>
      <c r="G69" s="13" t="n">
        <v>48.5</v>
      </c>
      <c r="H69" s="13" t="n">
        <v>55.7</v>
      </c>
      <c r="I69" s="13" t="s">
        <v>655</v>
      </c>
      <c r="J69" s="13" t="s">
        <v>469</v>
      </c>
      <c r="K69" s="13" t="s">
        <v>1168</v>
      </c>
      <c r="L69" s="13" t="s">
        <v>634</v>
      </c>
      <c r="M69" s="13" t="s">
        <v>148</v>
      </c>
      <c r="N69" s="13" t="s">
        <v>351</v>
      </c>
      <c r="O69" s="13" t="n">
        <v>101000</v>
      </c>
      <c r="P69" s="13" t="n">
        <v>1100</v>
      </c>
    </row>
    <row r="70" customFormat="false" ht="29" hidden="false" customHeight="false" outlineLevel="0" collapsed="false">
      <c r="A70" s="4" t="s">
        <v>472</v>
      </c>
      <c r="B70" s="13" t="s">
        <v>496</v>
      </c>
      <c r="C70" s="13" t="s">
        <v>1181</v>
      </c>
      <c r="D70" s="13" t="s">
        <v>1182</v>
      </c>
      <c r="E70" s="13" t="s">
        <v>1183</v>
      </c>
      <c r="F70" s="13" t="n">
        <v>3.1</v>
      </c>
      <c r="G70" s="13" t="n">
        <v>2.5</v>
      </c>
      <c r="H70" s="13" t="n">
        <v>3.7</v>
      </c>
      <c r="I70" s="13" t="s">
        <v>571</v>
      </c>
      <c r="J70" s="13" t="s">
        <v>685</v>
      </c>
      <c r="K70" s="13" t="s">
        <v>342</v>
      </c>
      <c r="L70" s="13" t="s">
        <v>446</v>
      </c>
      <c r="M70" s="13" t="s">
        <v>275</v>
      </c>
      <c r="N70" s="13" t="s">
        <v>209</v>
      </c>
      <c r="O70" s="13" t="n">
        <v>429000</v>
      </c>
      <c r="P70" s="13" t="n">
        <v>3900</v>
      </c>
    </row>
    <row r="71" customFormat="false" ht="29" hidden="false" customHeight="false" outlineLevel="0" collapsed="false">
      <c r="A71" s="4" t="s">
        <v>472</v>
      </c>
      <c r="B71" s="13" t="s">
        <v>504</v>
      </c>
      <c r="C71" s="13" t="s">
        <v>1184</v>
      </c>
      <c r="D71" s="13" t="s">
        <v>820</v>
      </c>
      <c r="E71" s="13" t="s">
        <v>852</v>
      </c>
      <c r="F71" s="13" t="n">
        <v>6.3</v>
      </c>
      <c r="G71" s="13" t="n">
        <v>5.5</v>
      </c>
      <c r="H71" s="13" t="n">
        <v>7.2</v>
      </c>
      <c r="I71" s="13" t="s">
        <v>591</v>
      </c>
      <c r="J71" s="13" t="s">
        <v>476</v>
      </c>
      <c r="K71" s="13" t="s">
        <v>584</v>
      </c>
      <c r="L71" s="13" t="s">
        <v>304</v>
      </c>
      <c r="M71" s="13" t="s">
        <v>190</v>
      </c>
      <c r="N71" s="13" t="s">
        <v>323</v>
      </c>
      <c r="O71" s="13" t="n">
        <v>412000</v>
      </c>
      <c r="P71" s="13" t="n">
        <v>3900</v>
      </c>
    </row>
    <row r="72" customFormat="false" ht="15.5" hidden="false" customHeight="false" outlineLevel="0" collapsed="false">
      <c r="A72" s="4" t="s">
        <v>519</v>
      </c>
      <c r="B72" s="13" t="s">
        <v>520</v>
      </c>
      <c r="C72" s="13" t="s">
        <v>1050</v>
      </c>
      <c r="D72" s="13" t="s">
        <v>641</v>
      </c>
      <c r="E72" s="13" t="s">
        <v>449</v>
      </c>
      <c r="F72" s="13" t="n">
        <v>27.7</v>
      </c>
      <c r="G72" s="13" t="n">
        <v>26.6</v>
      </c>
      <c r="H72" s="13" t="n">
        <v>28.8</v>
      </c>
      <c r="I72" s="13" t="s">
        <v>564</v>
      </c>
      <c r="J72" s="13" t="s">
        <v>642</v>
      </c>
      <c r="K72" s="13" t="s">
        <v>441</v>
      </c>
      <c r="L72" s="13" t="s">
        <v>966</v>
      </c>
      <c r="M72" s="13" t="s">
        <v>500</v>
      </c>
      <c r="N72" s="13" t="s">
        <v>497</v>
      </c>
      <c r="O72" s="13" t="n">
        <v>1032000</v>
      </c>
      <c r="P72" s="13" t="n">
        <v>8700</v>
      </c>
    </row>
    <row r="73" customFormat="false" ht="15.5" hidden="false" customHeight="false" outlineLevel="0" collapsed="false">
      <c r="A73" s="4" t="s">
        <v>519</v>
      </c>
      <c r="B73" s="13" t="s">
        <v>523</v>
      </c>
      <c r="C73" s="13" t="s">
        <v>575</v>
      </c>
      <c r="D73" s="13" t="s">
        <v>480</v>
      </c>
      <c r="E73" s="13" t="s">
        <v>354</v>
      </c>
      <c r="F73" s="13" t="n">
        <v>46.8</v>
      </c>
      <c r="G73" s="13" t="n">
        <v>45.2</v>
      </c>
      <c r="H73" s="13" t="n">
        <v>48.5</v>
      </c>
      <c r="I73" s="13" t="s">
        <v>160</v>
      </c>
      <c r="J73" s="13" t="s">
        <v>536</v>
      </c>
      <c r="K73" s="13" t="s">
        <v>350</v>
      </c>
      <c r="L73" s="13" t="s">
        <v>283</v>
      </c>
      <c r="M73" s="13" t="s">
        <v>241</v>
      </c>
      <c r="N73" s="13" t="s">
        <v>595</v>
      </c>
      <c r="O73" s="13" t="n">
        <v>540000</v>
      </c>
      <c r="P73" s="13" t="n">
        <v>4900</v>
      </c>
    </row>
    <row r="74" customFormat="false" ht="15.5" hidden="false" customHeight="false" outlineLevel="0" collapsed="false">
      <c r="A74" s="4" t="s">
        <v>519</v>
      </c>
      <c r="B74" s="13" t="s">
        <v>524</v>
      </c>
      <c r="C74" s="13" t="s">
        <v>920</v>
      </c>
      <c r="D74" s="13" t="s">
        <v>1033</v>
      </c>
      <c r="E74" s="13" t="s">
        <v>1094</v>
      </c>
      <c r="F74" s="13" t="n">
        <v>41.6</v>
      </c>
      <c r="G74" s="13" t="n">
        <v>38.4</v>
      </c>
      <c r="H74" s="13" t="n">
        <v>44.8</v>
      </c>
      <c r="I74" s="13" t="s">
        <v>275</v>
      </c>
      <c r="J74" s="13" t="s">
        <v>356</v>
      </c>
      <c r="K74" s="13" t="s">
        <v>536</v>
      </c>
      <c r="L74" s="13" t="s">
        <v>261</v>
      </c>
      <c r="M74" s="13" t="s">
        <v>304</v>
      </c>
      <c r="N74" s="13" t="s">
        <v>202</v>
      </c>
      <c r="O74" s="13" t="n">
        <v>140000</v>
      </c>
      <c r="P74" s="13" t="n">
        <v>1200</v>
      </c>
    </row>
    <row r="75" customFormat="false" ht="15.5" hidden="false" customHeight="false" outlineLevel="0" collapsed="false">
      <c r="A75" s="4" t="s">
        <v>519</v>
      </c>
      <c r="B75" s="13" t="s">
        <v>527</v>
      </c>
      <c r="C75" s="13" t="s">
        <v>464</v>
      </c>
      <c r="D75" s="13" t="s">
        <v>223</v>
      </c>
      <c r="E75" s="13" t="s">
        <v>455</v>
      </c>
      <c r="F75" s="13" t="n">
        <v>8.3</v>
      </c>
      <c r="G75" s="13" t="n">
        <v>7.4</v>
      </c>
      <c r="H75" s="13" t="n">
        <v>9.2</v>
      </c>
      <c r="I75" s="13" t="s">
        <v>1040</v>
      </c>
      <c r="J75" s="13" t="s">
        <v>314</v>
      </c>
      <c r="K75" s="13" t="s">
        <v>840</v>
      </c>
      <c r="L75" s="13" t="s">
        <v>612</v>
      </c>
      <c r="M75" s="13" t="s">
        <v>297</v>
      </c>
      <c r="N75" s="13" t="s">
        <v>1114</v>
      </c>
      <c r="O75" s="13" t="n">
        <v>640000</v>
      </c>
      <c r="P75" s="13" t="n">
        <v>4800</v>
      </c>
    </row>
    <row r="76" customFormat="false" ht="29" hidden="false" customHeight="false" outlineLevel="0" collapsed="false">
      <c r="A76" s="4" t="s">
        <v>991</v>
      </c>
      <c r="B76" s="13" t="s">
        <v>992</v>
      </c>
      <c r="C76" s="13" t="s">
        <v>548</v>
      </c>
      <c r="D76" s="13" t="s">
        <v>474</v>
      </c>
      <c r="E76" s="13" t="s">
        <v>1039</v>
      </c>
      <c r="F76" s="13" t="n">
        <v>20.5</v>
      </c>
      <c r="G76" s="13" t="n">
        <v>17.7</v>
      </c>
      <c r="H76" s="13" t="n">
        <v>23.3</v>
      </c>
      <c r="I76" s="13" t="s">
        <v>609</v>
      </c>
      <c r="J76" s="13" t="s">
        <v>222</v>
      </c>
      <c r="K76" s="13" t="s">
        <v>432</v>
      </c>
      <c r="L76" s="13" t="s">
        <v>698</v>
      </c>
      <c r="M76" s="13" t="s">
        <v>170</v>
      </c>
      <c r="N76" s="13" t="s">
        <v>634</v>
      </c>
      <c r="O76" s="13" t="n">
        <v>82000</v>
      </c>
      <c r="P76" s="13" t="n">
        <v>1000</v>
      </c>
    </row>
    <row r="77" customFormat="false" ht="29" hidden="false" customHeight="false" outlineLevel="0" collapsed="false">
      <c r="A77" s="4" t="s">
        <v>991</v>
      </c>
      <c r="B77" s="13" t="s">
        <v>993</v>
      </c>
      <c r="C77" s="13" t="s">
        <v>392</v>
      </c>
      <c r="D77" s="13" t="s">
        <v>525</v>
      </c>
      <c r="E77" s="13" t="s">
        <v>132</v>
      </c>
      <c r="F77" s="13" t="n">
        <v>28.3</v>
      </c>
      <c r="G77" s="13" t="n">
        <v>25.7</v>
      </c>
      <c r="H77" s="13" t="n">
        <v>30.9</v>
      </c>
      <c r="I77" s="13" t="s">
        <v>280</v>
      </c>
      <c r="J77" s="13" t="s">
        <v>208</v>
      </c>
      <c r="K77" s="13" t="s">
        <v>205</v>
      </c>
      <c r="L77" s="13" t="s">
        <v>543</v>
      </c>
      <c r="M77" s="13" t="s">
        <v>159</v>
      </c>
      <c r="N77" s="13" t="s">
        <v>539</v>
      </c>
      <c r="O77" s="13" t="n">
        <v>157000</v>
      </c>
      <c r="P77" s="13" t="n">
        <v>1400</v>
      </c>
    </row>
    <row r="78" customFormat="false" ht="29" hidden="false" customHeight="false" outlineLevel="0" collapsed="false">
      <c r="A78" s="4" t="s">
        <v>991</v>
      </c>
      <c r="B78" s="13" t="s">
        <v>277</v>
      </c>
      <c r="C78" s="13" t="s">
        <v>1034</v>
      </c>
      <c r="D78" s="13" t="s">
        <v>281</v>
      </c>
      <c r="E78" s="13" t="s">
        <v>1069</v>
      </c>
      <c r="F78" s="13" t="n">
        <v>19.1</v>
      </c>
      <c r="G78" s="13" t="n">
        <v>15.2</v>
      </c>
      <c r="H78" s="13" t="n">
        <v>22.9</v>
      </c>
      <c r="I78" s="13" t="s">
        <v>962</v>
      </c>
      <c r="J78" s="13" t="s">
        <v>149</v>
      </c>
      <c r="K78" s="13" t="s">
        <v>409</v>
      </c>
      <c r="L78" s="13" t="s">
        <v>644</v>
      </c>
      <c r="M78" s="13" t="s">
        <v>481</v>
      </c>
      <c r="N78" s="13" t="s">
        <v>426</v>
      </c>
      <c r="O78" s="13" t="n">
        <v>68000</v>
      </c>
      <c r="P78" s="13" t="n">
        <v>800</v>
      </c>
    </row>
    <row r="79" customFormat="false" ht="29" hidden="false" customHeight="false" outlineLevel="0" collapsed="false">
      <c r="A79" s="4" t="s">
        <v>991</v>
      </c>
      <c r="B79" s="13" t="s">
        <v>994</v>
      </c>
      <c r="C79" s="13" t="s">
        <v>368</v>
      </c>
      <c r="D79" s="13" t="s">
        <v>290</v>
      </c>
      <c r="E79" s="13" t="s">
        <v>408</v>
      </c>
      <c r="F79" s="13" t="n">
        <v>26.2</v>
      </c>
      <c r="G79" s="13" t="n">
        <v>24.2</v>
      </c>
      <c r="H79" s="13" t="n">
        <v>28.2</v>
      </c>
      <c r="I79" s="13" t="s">
        <v>327</v>
      </c>
      <c r="J79" s="13" t="s">
        <v>729</v>
      </c>
      <c r="K79" s="13" t="s">
        <v>483</v>
      </c>
      <c r="L79" s="13" t="s">
        <v>273</v>
      </c>
      <c r="M79" s="13" t="s">
        <v>962</v>
      </c>
      <c r="N79" s="13" t="s">
        <v>224</v>
      </c>
      <c r="O79" s="13" t="n">
        <v>356000</v>
      </c>
      <c r="P79" s="13" t="n">
        <v>2400</v>
      </c>
    </row>
    <row r="80" customFormat="false" ht="29" hidden="false" customHeight="false" outlineLevel="0" collapsed="false">
      <c r="A80" s="4" t="s">
        <v>991</v>
      </c>
      <c r="B80" s="13" t="s">
        <v>453</v>
      </c>
      <c r="C80" s="13" t="s">
        <v>391</v>
      </c>
      <c r="D80" s="13" t="s">
        <v>648</v>
      </c>
      <c r="E80" s="13" t="s">
        <v>582</v>
      </c>
      <c r="F80" s="13" t="n">
        <v>30</v>
      </c>
      <c r="G80" s="13" t="n">
        <v>27.6</v>
      </c>
      <c r="H80" s="13" t="n">
        <v>32.3</v>
      </c>
      <c r="I80" s="13" t="s">
        <v>158</v>
      </c>
      <c r="J80" s="13" t="s">
        <v>295</v>
      </c>
      <c r="K80" s="13" t="s">
        <v>656</v>
      </c>
      <c r="L80" s="13" t="s">
        <v>276</v>
      </c>
      <c r="M80" s="13" t="s">
        <v>383</v>
      </c>
      <c r="N80" s="13" t="s">
        <v>634</v>
      </c>
      <c r="O80" s="13" t="n">
        <v>281000</v>
      </c>
      <c r="P80" s="13" t="n">
        <v>1800</v>
      </c>
    </row>
    <row r="81" customFormat="false" ht="29" hidden="false" customHeight="false" outlineLevel="0" collapsed="false">
      <c r="A81" s="4" t="s">
        <v>991</v>
      </c>
      <c r="B81" s="13" t="s">
        <v>995</v>
      </c>
      <c r="C81" s="13" t="s">
        <v>236</v>
      </c>
      <c r="D81" s="13" t="s">
        <v>131</v>
      </c>
      <c r="E81" s="13" t="s">
        <v>187</v>
      </c>
      <c r="F81" s="13" t="n">
        <v>28.7</v>
      </c>
      <c r="G81" s="13" t="n">
        <v>25.5</v>
      </c>
      <c r="H81" s="13" t="n">
        <v>31.9</v>
      </c>
      <c r="I81" s="13" t="s">
        <v>290</v>
      </c>
      <c r="J81" s="13" t="s">
        <v>337</v>
      </c>
      <c r="K81" s="13" t="s">
        <v>196</v>
      </c>
      <c r="L81" s="13" t="s">
        <v>433</v>
      </c>
      <c r="M81" s="13" t="s">
        <v>159</v>
      </c>
      <c r="N81" s="13" t="s">
        <v>376</v>
      </c>
      <c r="O81" s="13" t="n">
        <v>118000</v>
      </c>
      <c r="P81" s="13" t="n">
        <v>1200</v>
      </c>
    </row>
    <row r="82" customFormat="false" ht="29" hidden="false" customHeight="false" outlineLevel="0" collapsed="false">
      <c r="A82" s="4" t="s">
        <v>991</v>
      </c>
      <c r="B82" s="13" t="s">
        <v>996</v>
      </c>
      <c r="C82" s="13" t="s">
        <v>627</v>
      </c>
      <c r="D82" s="13" t="s">
        <v>251</v>
      </c>
      <c r="E82" s="13" t="s">
        <v>431</v>
      </c>
      <c r="F82" s="13" t="n">
        <v>30.8</v>
      </c>
      <c r="G82" s="13" t="n">
        <v>28.3</v>
      </c>
      <c r="H82" s="13" t="n">
        <v>33.3</v>
      </c>
      <c r="I82" s="13" t="s">
        <v>635</v>
      </c>
      <c r="J82" s="13" t="s">
        <v>584</v>
      </c>
      <c r="K82" s="13" t="s">
        <v>382</v>
      </c>
      <c r="L82" s="13" t="s">
        <v>155</v>
      </c>
      <c r="M82" s="13" t="s">
        <v>309</v>
      </c>
      <c r="N82" s="13" t="s">
        <v>613</v>
      </c>
      <c r="O82" s="13" t="n">
        <v>227000</v>
      </c>
      <c r="P82" s="13" t="n">
        <v>1500</v>
      </c>
    </row>
    <row r="83" customFormat="false" ht="29" hidden="false" customHeight="false" outlineLevel="0" collapsed="false">
      <c r="A83" s="4" t="s">
        <v>991</v>
      </c>
      <c r="B83" s="13" t="s">
        <v>330</v>
      </c>
      <c r="C83" s="13" t="s">
        <v>312</v>
      </c>
      <c r="D83" s="13" t="s">
        <v>347</v>
      </c>
      <c r="E83" s="13" t="s">
        <v>557</v>
      </c>
      <c r="F83" s="13" t="n">
        <v>28.7</v>
      </c>
      <c r="G83" s="13" t="n">
        <v>25.7</v>
      </c>
      <c r="H83" s="13" t="n">
        <v>31.8</v>
      </c>
      <c r="I83" s="13" t="s">
        <v>965</v>
      </c>
      <c r="J83" s="13" t="s">
        <v>564</v>
      </c>
      <c r="K83" s="13" t="s">
        <v>406</v>
      </c>
      <c r="L83" s="13" t="s">
        <v>526</v>
      </c>
      <c r="M83" s="13" t="s">
        <v>590</v>
      </c>
      <c r="N83" s="13" t="s">
        <v>388</v>
      </c>
      <c r="O83" s="13" t="n">
        <v>154000</v>
      </c>
      <c r="P83" s="13" t="n">
        <v>1100</v>
      </c>
    </row>
    <row r="84" customFormat="false" ht="29" hidden="false" customHeight="false" outlineLevel="0" collapsed="false">
      <c r="A84" s="4" t="s">
        <v>991</v>
      </c>
      <c r="B84" s="13" t="s">
        <v>437</v>
      </c>
      <c r="C84" s="13" t="s">
        <v>468</v>
      </c>
      <c r="D84" s="13" t="s">
        <v>385</v>
      </c>
      <c r="E84" s="13" t="s">
        <v>620</v>
      </c>
      <c r="F84" s="13" t="n">
        <v>30.2</v>
      </c>
      <c r="G84" s="13" t="n">
        <v>27.2</v>
      </c>
      <c r="H84" s="13" t="n">
        <v>33.2</v>
      </c>
      <c r="I84" s="13" t="s">
        <v>280</v>
      </c>
      <c r="J84" s="13" t="s">
        <v>353</v>
      </c>
      <c r="K84" s="13" t="s">
        <v>154</v>
      </c>
      <c r="L84" s="13" t="s">
        <v>634</v>
      </c>
      <c r="M84" s="13" t="s">
        <v>543</v>
      </c>
      <c r="N84" s="13" t="s">
        <v>696</v>
      </c>
      <c r="O84" s="13" t="n">
        <v>129000</v>
      </c>
      <c r="P84" s="13" t="n">
        <v>1400</v>
      </c>
    </row>
    <row r="85" customFormat="false" ht="29" hidden="false" customHeight="false" outlineLevel="0" collapsed="false">
      <c r="A85" s="4" t="s">
        <v>991</v>
      </c>
      <c r="B85" s="13" t="s">
        <v>997</v>
      </c>
      <c r="C85" s="13" t="s">
        <v>1018</v>
      </c>
      <c r="D85" s="13" t="s">
        <v>186</v>
      </c>
      <c r="E85" s="13" t="s">
        <v>620</v>
      </c>
      <c r="F85" s="13" t="n">
        <v>30.7</v>
      </c>
      <c r="G85" s="13" t="n">
        <v>28.2</v>
      </c>
      <c r="H85" s="13" t="n">
        <v>33.3</v>
      </c>
      <c r="I85" s="13" t="s">
        <v>401</v>
      </c>
      <c r="J85" s="13" t="s">
        <v>395</v>
      </c>
      <c r="K85" s="13" t="s">
        <v>390</v>
      </c>
      <c r="L85" s="13" t="s">
        <v>698</v>
      </c>
      <c r="M85" s="13" t="s">
        <v>242</v>
      </c>
      <c r="N85" s="13" t="s">
        <v>539</v>
      </c>
      <c r="O85" s="13" t="n">
        <v>213000</v>
      </c>
      <c r="P85" s="13" t="n">
        <v>1800</v>
      </c>
    </row>
    <row r="86" customFormat="false" ht="29" hidden="false" customHeight="false" outlineLevel="0" collapsed="false">
      <c r="A86" s="4" t="s">
        <v>991</v>
      </c>
      <c r="B86" s="13" t="s">
        <v>998</v>
      </c>
      <c r="C86" s="13" t="s">
        <v>1055</v>
      </c>
      <c r="D86" s="13" t="s">
        <v>367</v>
      </c>
      <c r="E86" s="13" t="s">
        <v>1075</v>
      </c>
      <c r="F86" s="13" t="n">
        <v>24.7</v>
      </c>
      <c r="G86" s="13" t="n">
        <v>21.8</v>
      </c>
      <c r="H86" s="13" t="n">
        <v>27.5</v>
      </c>
      <c r="I86" s="13" t="s">
        <v>224</v>
      </c>
      <c r="J86" s="13" t="s">
        <v>267</v>
      </c>
      <c r="K86" s="13" t="s">
        <v>272</v>
      </c>
      <c r="L86" s="13" t="s">
        <v>698</v>
      </c>
      <c r="M86" s="13" t="s">
        <v>210</v>
      </c>
      <c r="N86" s="13" t="s">
        <v>490</v>
      </c>
      <c r="O86" s="13" t="n">
        <v>138000</v>
      </c>
      <c r="P86" s="13" t="n">
        <v>2100</v>
      </c>
    </row>
    <row r="87" customFormat="false" ht="29" hidden="false" customHeight="false" outlineLevel="0" collapsed="false">
      <c r="A87" s="4" t="s">
        <v>991</v>
      </c>
      <c r="B87" s="13" t="s">
        <v>467</v>
      </c>
      <c r="C87" s="13" t="s">
        <v>176</v>
      </c>
      <c r="D87" s="13" t="s">
        <v>236</v>
      </c>
      <c r="E87" s="13" t="s">
        <v>575</v>
      </c>
      <c r="F87" s="13" t="n">
        <v>25.8</v>
      </c>
      <c r="G87" s="13" t="n">
        <v>23.2</v>
      </c>
      <c r="H87" s="13" t="n">
        <v>28.4</v>
      </c>
      <c r="I87" s="13" t="s">
        <v>158</v>
      </c>
      <c r="J87" s="13" t="s">
        <v>297</v>
      </c>
      <c r="K87" s="13" t="s">
        <v>252</v>
      </c>
      <c r="L87" s="13" t="s">
        <v>178</v>
      </c>
      <c r="M87" s="13" t="s">
        <v>298</v>
      </c>
      <c r="N87" s="13" t="s">
        <v>466</v>
      </c>
      <c r="O87" s="13" t="n">
        <v>178000</v>
      </c>
      <c r="P87" s="13" t="n">
        <v>1400</v>
      </c>
    </row>
    <row r="88" customFormat="false" ht="29" hidden="false" customHeight="false" outlineLevel="0" collapsed="false">
      <c r="A88" s="4" t="s">
        <v>991</v>
      </c>
      <c r="B88" s="13" t="s">
        <v>999</v>
      </c>
      <c r="C88" s="13" t="s">
        <v>145</v>
      </c>
      <c r="D88" s="13" t="s">
        <v>1018</v>
      </c>
      <c r="E88" s="13" t="s">
        <v>354</v>
      </c>
      <c r="F88" s="13" t="n">
        <v>29.5</v>
      </c>
      <c r="G88" s="13" t="n">
        <v>27.1</v>
      </c>
      <c r="H88" s="13" t="n">
        <v>32</v>
      </c>
      <c r="I88" s="13" t="s">
        <v>489</v>
      </c>
      <c r="J88" s="13" t="s">
        <v>700</v>
      </c>
      <c r="K88" s="13" t="s">
        <v>295</v>
      </c>
      <c r="L88" s="13" t="s">
        <v>388</v>
      </c>
      <c r="M88" s="13" t="s">
        <v>526</v>
      </c>
      <c r="N88" s="13" t="s">
        <v>382</v>
      </c>
      <c r="O88" s="13" t="n">
        <v>252000</v>
      </c>
      <c r="P88" s="13" t="n">
        <v>1800</v>
      </c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/>
    <oddFooter/>
    <firstHeader/>
    <firstFooter/>
  </headerFooter>
  <tableParts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15" customHeight="true" zeroHeight="false" outlineLevelRow="0" outlineLevelCol="0"/>
  <cols>
    <col collapsed="false" customWidth="true" hidden="false" outlineLevel="0" max="16" min="1" style="1" width="16.92"/>
    <col collapsed="false" customWidth="false" hidden="false" outlineLevel="0" max="16384" min="17" style="1" width="11.73"/>
  </cols>
  <sheetData>
    <row r="1" customFormat="false" ht="19.7" hidden="false" customHeight="false" outlineLevel="0" collapsed="false">
      <c r="A1" s="6" t="s">
        <v>54</v>
      </c>
    </row>
    <row r="2" customFormat="false" ht="15" hidden="false" customHeight="false" outlineLevel="0" collapsed="false">
      <c r="A2" s="1" t="s">
        <v>28</v>
      </c>
    </row>
    <row r="3" customFormat="false" ht="15" hidden="false" customHeight="false" outlineLevel="0" collapsed="false">
      <c r="A3" s="10" t="str">
        <f aca="false">HYPERLINK("#'Contents'!A1", "Back to Contents page")</f>
        <v>Back to Contents page</v>
      </c>
    </row>
    <row r="4" customFormat="false" ht="15" hidden="false" customHeight="false" outlineLevel="0" collapsed="false">
      <c r="A4" s="1" t="s">
        <v>108</v>
      </c>
    </row>
    <row r="5" customFormat="false" ht="42.5" hidden="false" customHeight="false" outlineLevel="0" collapsed="false">
      <c r="A5" s="11" t="s">
        <v>109</v>
      </c>
      <c r="B5" s="12" t="s">
        <v>110</v>
      </c>
      <c r="C5" s="12" t="s">
        <v>1185</v>
      </c>
      <c r="D5" s="12" t="s">
        <v>1186</v>
      </c>
      <c r="E5" s="12" t="s">
        <v>1187</v>
      </c>
      <c r="F5" s="12" t="s">
        <v>1188</v>
      </c>
      <c r="G5" s="12" t="s">
        <v>1189</v>
      </c>
      <c r="H5" s="12" t="s">
        <v>1190</v>
      </c>
      <c r="I5" s="12" t="s">
        <v>1191</v>
      </c>
      <c r="J5" s="12" t="s">
        <v>1192</v>
      </c>
      <c r="K5" s="12" t="s">
        <v>1193</v>
      </c>
      <c r="L5" s="12" t="s">
        <v>1194</v>
      </c>
      <c r="M5" s="12" t="s">
        <v>1195</v>
      </c>
      <c r="N5" s="12" t="s">
        <v>1196</v>
      </c>
      <c r="O5" s="12" t="s">
        <v>126</v>
      </c>
      <c r="P5" s="12" t="s">
        <v>127</v>
      </c>
    </row>
    <row r="6" customFormat="false" ht="15.5" hidden="false" customHeight="false" outlineLevel="0" collapsed="false">
      <c r="A6" s="4" t="s">
        <v>128</v>
      </c>
      <c r="B6" s="13" t="s">
        <v>128</v>
      </c>
      <c r="C6" s="13" t="n">
        <v>43.4</v>
      </c>
      <c r="D6" s="13" t="n">
        <v>42.6</v>
      </c>
      <c r="E6" s="13" t="n">
        <v>44.2</v>
      </c>
      <c r="F6" s="13" t="s">
        <v>414</v>
      </c>
      <c r="G6" s="13" t="s">
        <v>406</v>
      </c>
      <c r="H6" s="13" t="s">
        <v>678</v>
      </c>
      <c r="I6" s="13" t="s">
        <v>202</v>
      </c>
      <c r="J6" s="13" t="s">
        <v>536</v>
      </c>
      <c r="K6" s="13" t="s">
        <v>160</v>
      </c>
      <c r="L6" s="13" t="n">
        <v>26.5</v>
      </c>
      <c r="M6" s="13" t="s">
        <v>729</v>
      </c>
      <c r="N6" s="13" t="n">
        <v>27.2</v>
      </c>
      <c r="O6" s="13" t="n">
        <v>2352000</v>
      </c>
      <c r="P6" s="13" t="n">
        <v>19600</v>
      </c>
    </row>
    <row r="7" customFormat="false" ht="42.5" hidden="false" customHeight="false" outlineLevel="0" collapsed="false">
      <c r="A7" s="4" t="s">
        <v>140</v>
      </c>
      <c r="B7" s="13" t="s">
        <v>141</v>
      </c>
      <c r="C7" s="13" t="n">
        <v>38.6</v>
      </c>
      <c r="D7" s="13" t="n">
        <v>36.8</v>
      </c>
      <c r="E7" s="13" t="n">
        <v>40.4</v>
      </c>
      <c r="F7" s="13" t="s">
        <v>515</v>
      </c>
      <c r="G7" s="13" t="s">
        <v>539</v>
      </c>
      <c r="H7" s="13" t="s">
        <v>298</v>
      </c>
      <c r="I7" s="13" t="s">
        <v>191</v>
      </c>
      <c r="J7" s="13" t="s">
        <v>137</v>
      </c>
      <c r="K7" s="13" t="s">
        <v>363</v>
      </c>
      <c r="L7" s="13" t="n">
        <v>47.1</v>
      </c>
      <c r="M7" s="13" t="s">
        <v>1049</v>
      </c>
      <c r="N7" s="13" t="n">
        <v>49</v>
      </c>
      <c r="O7" s="13" t="n">
        <v>479000</v>
      </c>
      <c r="P7" s="13" t="n">
        <v>3500</v>
      </c>
    </row>
    <row r="8" customFormat="false" ht="42.5" hidden="false" customHeight="false" outlineLevel="0" collapsed="false">
      <c r="A8" s="4" t="s">
        <v>140</v>
      </c>
      <c r="B8" s="13" t="s">
        <v>153</v>
      </c>
      <c r="C8" s="13" t="n">
        <v>44.1</v>
      </c>
      <c r="D8" s="13" t="n">
        <v>42.3</v>
      </c>
      <c r="E8" s="13" t="n">
        <v>45.9</v>
      </c>
      <c r="F8" s="13" t="s">
        <v>445</v>
      </c>
      <c r="G8" s="13" t="s">
        <v>267</v>
      </c>
      <c r="H8" s="13" t="s">
        <v>167</v>
      </c>
      <c r="I8" s="13" t="s">
        <v>503</v>
      </c>
      <c r="J8" s="13" t="s">
        <v>304</v>
      </c>
      <c r="K8" s="13" t="s">
        <v>573</v>
      </c>
      <c r="L8" s="13" t="n">
        <v>34.1</v>
      </c>
      <c r="M8" s="13" t="s">
        <v>253</v>
      </c>
      <c r="N8" s="13" t="n">
        <v>35.9</v>
      </c>
      <c r="O8" s="13" t="n">
        <v>468000</v>
      </c>
      <c r="P8" s="13" t="n">
        <v>3800</v>
      </c>
    </row>
    <row r="9" customFormat="false" ht="42.5" hidden="false" customHeight="false" outlineLevel="0" collapsed="false">
      <c r="A9" s="4" t="s">
        <v>140</v>
      </c>
      <c r="B9" s="13" t="s">
        <v>163</v>
      </c>
      <c r="C9" s="13" t="n">
        <v>46.5</v>
      </c>
      <c r="D9" s="13" t="n">
        <v>44.7</v>
      </c>
      <c r="E9" s="13" t="n">
        <v>48.2</v>
      </c>
      <c r="F9" s="13" t="s">
        <v>346</v>
      </c>
      <c r="G9" s="13" t="s">
        <v>144</v>
      </c>
      <c r="H9" s="13" t="s">
        <v>336</v>
      </c>
      <c r="I9" s="13" t="s">
        <v>170</v>
      </c>
      <c r="J9" s="13" t="s">
        <v>202</v>
      </c>
      <c r="K9" s="13" t="s">
        <v>416</v>
      </c>
      <c r="L9" s="13" t="n">
        <v>21.4</v>
      </c>
      <c r="M9" s="13" t="s">
        <v>143</v>
      </c>
      <c r="N9" s="13" t="n">
        <v>22.9</v>
      </c>
      <c r="O9" s="13" t="n">
        <v>468000</v>
      </c>
      <c r="P9" s="13" t="n">
        <v>4400</v>
      </c>
    </row>
    <row r="10" customFormat="false" ht="42.5" hidden="false" customHeight="false" outlineLevel="0" collapsed="false">
      <c r="A10" s="4" t="s">
        <v>140</v>
      </c>
      <c r="B10" s="13" t="s">
        <v>173</v>
      </c>
      <c r="C10" s="13" t="n">
        <v>44.3</v>
      </c>
      <c r="D10" s="13" t="n">
        <v>42.5</v>
      </c>
      <c r="E10" s="13" t="n">
        <v>46</v>
      </c>
      <c r="F10" s="13" t="s">
        <v>342</v>
      </c>
      <c r="G10" s="13" t="s">
        <v>571</v>
      </c>
      <c r="H10" s="13" t="s">
        <v>387</v>
      </c>
      <c r="I10" s="13" t="s">
        <v>543</v>
      </c>
      <c r="J10" s="13" t="s">
        <v>416</v>
      </c>
      <c r="K10" s="13" t="s">
        <v>147</v>
      </c>
      <c r="L10" s="13" t="n">
        <v>16</v>
      </c>
      <c r="M10" s="13" t="s">
        <v>393</v>
      </c>
      <c r="N10" s="13" t="n">
        <v>17.3</v>
      </c>
      <c r="O10" s="13" t="n">
        <v>488000</v>
      </c>
      <c r="P10" s="13" t="n">
        <v>4300</v>
      </c>
    </row>
    <row r="11" customFormat="false" ht="42.5" hidden="false" customHeight="false" outlineLevel="0" collapsed="false">
      <c r="A11" s="4" t="s">
        <v>140</v>
      </c>
      <c r="B11" s="13" t="s">
        <v>184</v>
      </c>
      <c r="C11" s="13" t="n">
        <v>43.7</v>
      </c>
      <c r="D11" s="13" t="n">
        <v>41.9</v>
      </c>
      <c r="E11" s="13" t="n">
        <v>45.5</v>
      </c>
      <c r="F11" s="13" t="s">
        <v>245</v>
      </c>
      <c r="G11" s="13" t="s">
        <v>432</v>
      </c>
      <c r="H11" s="13" t="s">
        <v>525</v>
      </c>
      <c r="I11" s="13" t="s">
        <v>369</v>
      </c>
      <c r="J11" s="13" t="s">
        <v>210</v>
      </c>
      <c r="K11" s="13" t="s">
        <v>590</v>
      </c>
      <c r="L11" s="13" t="n">
        <v>13.4</v>
      </c>
      <c r="M11" s="13" t="s">
        <v>515</v>
      </c>
      <c r="N11" s="13" t="n">
        <v>14.8</v>
      </c>
      <c r="O11" s="13" t="n">
        <v>451000</v>
      </c>
      <c r="P11" s="13" t="n">
        <v>3600</v>
      </c>
    </row>
    <row r="12" customFormat="false" ht="29" hidden="false" customHeight="false" outlineLevel="0" collapsed="false">
      <c r="A12" s="4" t="s">
        <v>194</v>
      </c>
      <c r="B12" s="13" t="s">
        <v>195</v>
      </c>
      <c r="C12" s="13" t="n">
        <v>42.6</v>
      </c>
      <c r="D12" s="13" t="n">
        <v>41.2</v>
      </c>
      <c r="E12" s="13" t="n">
        <v>44</v>
      </c>
      <c r="F12" s="13" t="s">
        <v>403</v>
      </c>
      <c r="G12" s="13" t="s">
        <v>382</v>
      </c>
      <c r="H12" s="13" t="s">
        <v>274</v>
      </c>
      <c r="I12" s="13" t="s">
        <v>304</v>
      </c>
      <c r="J12" s="13" t="s">
        <v>356</v>
      </c>
      <c r="K12" s="13" t="s">
        <v>398</v>
      </c>
      <c r="L12" s="13" t="n">
        <v>36.7</v>
      </c>
      <c r="M12" s="13" t="s">
        <v>402</v>
      </c>
      <c r="N12" s="13" t="n">
        <v>38.1</v>
      </c>
      <c r="O12" s="13" t="n">
        <v>901000</v>
      </c>
      <c r="P12" s="13" t="n">
        <v>6100</v>
      </c>
    </row>
    <row r="13" customFormat="false" ht="29" hidden="false" customHeight="false" outlineLevel="0" collapsed="false">
      <c r="A13" s="4" t="s">
        <v>194</v>
      </c>
      <c r="B13" s="13" t="s">
        <v>203</v>
      </c>
      <c r="C13" s="13" t="n">
        <v>45</v>
      </c>
      <c r="D13" s="13" t="n">
        <v>43.6</v>
      </c>
      <c r="E13" s="13" t="n">
        <v>46.3</v>
      </c>
      <c r="F13" s="13" t="s">
        <v>809</v>
      </c>
      <c r="G13" s="13" t="s">
        <v>337</v>
      </c>
      <c r="H13" s="13" t="s">
        <v>857</v>
      </c>
      <c r="I13" s="13" t="s">
        <v>135</v>
      </c>
      <c r="J13" s="13" t="s">
        <v>201</v>
      </c>
      <c r="K13" s="13" t="s">
        <v>168</v>
      </c>
      <c r="L13" s="13" t="n">
        <v>24.5</v>
      </c>
      <c r="M13" s="13" t="s">
        <v>464</v>
      </c>
      <c r="N13" s="13" t="n">
        <v>25.7</v>
      </c>
      <c r="O13" s="13" t="n">
        <v>796000</v>
      </c>
      <c r="P13" s="13" t="n">
        <v>6400</v>
      </c>
    </row>
    <row r="14" customFormat="false" ht="29" hidden="false" customHeight="false" outlineLevel="0" collapsed="false">
      <c r="A14" s="4" t="s">
        <v>194</v>
      </c>
      <c r="B14" s="13" t="s">
        <v>212</v>
      </c>
      <c r="C14" s="13" t="n">
        <v>45.2</v>
      </c>
      <c r="D14" s="13" t="n">
        <v>42.6</v>
      </c>
      <c r="E14" s="13" t="n">
        <v>47.9</v>
      </c>
      <c r="F14" s="13" t="s">
        <v>646</v>
      </c>
      <c r="G14" s="13" t="s">
        <v>1168</v>
      </c>
      <c r="H14" s="13" t="s">
        <v>196</v>
      </c>
      <c r="I14" s="13" t="s">
        <v>383</v>
      </c>
      <c r="J14" s="13" t="s">
        <v>160</v>
      </c>
      <c r="K14" s="13" t="s">
        <v>276</v>
      </c>
      <c r="L14" s="13" t="n">
        <v>18.5</v>
      </c>
      <c r="M14" s="13" t="s">
        <v>255</v>
      </c>
      <c r="N14" s="13" t="n">
        <v>20.6</v>
      </c>
      <c r="O14" s="13" t="n">
        <v>189000</v>
      </c>
      <c r="P14" s="13" t="n">
        <v>1800</v>
      </c>
    </row>
    <row r="15" customFormat="false" ht="29" hidden="false" customHeight="false" outlineLevel="0" collapsed="false">
      <c r="A15" s="4" t="s">
        <v>194</v>
      </c>
      <c r="B15" s="13" t="s">
        <v>221</v>
      </c>
      <c r="C15" s="13" t="n">
        <v>48.6</v>
      </c>
      <c r="D15" s="13" t="n">
        <v>44.4</v>
      </c>
      <c r="E15" s="13" t="n">
        <v>52.8</v>
      </c>
      <c r="F15" s="13" t="s">
        <v>158</v>
      </c>
      <c r="G15" s="13" t="s">
        <v>260</v>
      </c>
      <c r="H15" s="13" t="s">
        <v>689</v>
      </c>
      <c r="I15" s="13" t="s">
        <v>248</v>
      </c>
      <c r="J15" s="13" t="s">
        <v>190</v>
      </c>
      <c r="K15" s="13" t="s">
        <v>249</v>
      </c>
      <c r="L15" s="13" t="n">
        <v>24.4</v>
      </c>
      <c r="M15" s="13" t="s">
        <v>964</v>
      </c>
      <c r="N15" s="13" t="n">
        <v>28.1</v>
      </c>
      <c r="O15" s="13" t="n">
        <v>61000</v>
      </c>
      <c r="P15" s="13" t="n">
        <v>900</v>
      </c>
    </row>
    <row r="16" customFormat="false" ht="29" hidden="false" customHeight="false" outlineLevel="0" collapsed="false">
      <c r="A16" s="4" t="s">
        <v>194</v>
      </c>
      <c r="B16" s="13" t="s">
        <v>227</v>
      </c>
      <c r="C16" s="13" t="n">
        <v>38.5</v>
      </c>
      <c r="D16" s="13" t="n">
        <v>36.3</v>
      </c>
      <c r="E16" s="13" t="n">
        <v>40.7</v>
      </c>
      <c r="F16" s="13" t="s">
        <v>421</v>
      </c>
      <c r="G16" s="13" t="s">
        <v>347</v>
      </c>
      <c r="H16" s="13" t="s">
        <v>641</v>
      </c>
      <c r="I16" s="13" t="s">
        <v>189</v>
      </c>
      <c r="J16" s="13" t="s">
        <v>634</v>
      </c>
      <c r="K16" s="13" t="s">
        <v>423</v>
      </c>
      <c r="L16" s="13" t="n">
        <v>10.9</v>
      </c>
      <c r="M16" s="13" t="s">
        <v>632</v>
      </c>
      <c r="N16" s="13" t="n">
        <v>12.3</v>
      </c>
      <c r="O16" s="13" t="n">
        <v>267000</v>
      </c>
      <c r="P16" s="13" t="n">
        <v>2500</v>
      </c>
    </row>
    <row r="17" customFormat="false" ht="29" hidden="false" customHeight="false" outlineLevel="0" collapsed="false">
      <c r="A17" s="4" t="s">
        <v>194</v>
      </c>
      <c r="B17" s="13" t="s">
        <v>235</v>
      </c>
      <c r="C17" s="13" t="n">
        <v>44.7</v>
      </c>
      <c r="D17" s="13" t="n">
        <v>41.7</v>
      </c>
      <c r="E17" s="13" t="n">
        <v>47.8</v>
      </c>
      <c r="F17" s="13" t="s">
        <v>296</v>
      </c>
      <c r="G17" s="13" t="s">
        <v>288</v>
      </c>
      <c r="H17" s="13" t="s">
        <v>287</v>
      </c>
      <c r="I17" s="13" t="s">
        <v>636</v>
      </c>
      <c r="J17" s="13" t="s">
        <v>276</v>
      </c>
      <c r="K17" s="13" t="s">
        <v>696</v>
      </c>
      <c r="L17" s="13" t="n">
        <v>13.3</v>
      </c>
      <c r="M17" s="13" t="s">
        <v>501</v>
      </c>
      <c r="N17" s="13" t="n">
        <v>15.4</v>
      </c>
      <c r="O17" s="13" t="n">
        <v>139000</v>
      </c>
      <c r="P17" s="13" t="n">
        <v>2000</v>
      </c>
    </row>
    <row r="18" customFormat="false" ht="15.5" hidden="false" customHeight="false" outlineLevel="0" collapsed="false">
      <c r="A18" s="4" t="s">
        <v>243</v>
      </c>
      <c r="B18" s="13" t="s">
        <v>244</v>
      </c>
      <c r="C18" s="13" t="n">
        <v>43.9</v>
      </c>
      <c r="D18" s="13" t="n">
        <v>39.6</v>
      </c>
      <c r="E18" s="13" t="n">
        <v>48.1</v>
      </c>
      <c r="F18" s="13" t="s">
        <v>360</v>
      </c>
      <c r="G18" s="13" t="s">
        <v>564</v>
      </c>
      <c r="H18" s="13" t="s">
        <v>252</v>
      </c>
      <c r="I18" s="13" t="s">
        <v>275</v>
      </c>
      <c r="J18" s="13" t="s">
        <v>569</v>
      </c>
      <c r="K18" s="13" t="s">
        <v>136</v>
      </c>
      <c r="L18" s="13" t="n">
        <v>30.4</v>
      </c>
      <c r="M18" s="13" t="s">
        <v>857</v>
      </c>
      <c r="N18" s="13" t="n">
        <v>34.6</v>
      </c>
      <c r="O18" s="13" t="n">
        <v>100000</v>
      </c>
      <c r="P18" s="13" t="n">
        <v>600</v>
      </c>
    </row>
    <row r="19" customFormat="false" ht="15.5" hidden="false" customHeight="false" outlineLevel="0" collapsed="false">
      <c r="A19" s="4" t="s">
        <v>243</v>
      </c>
      <c r="B19" s="13" t="s">
        <v>250</v>
      </c>
      <c r="C19" s="13" t="n">
        <v>40.8</v>
      </c>
      <c r="D19" s="13" t="n">
        <v>37</v>
      </c>
      <c r="E19" s="13" t="n">
        <v>44.7</v>
      </c>
      <c r="F19" s="13" t="s">
        <v>684</v>
      </c>
      <c r="G19" s="13" t="s">
        <v>228</v>
      </c>
      <c r="H19" s="13" t="s">
        <v>421</v>
      </c>
      <c r="I19" s="13" t="s">
        <v>662</v>
      </c>
      <c r="J19" s="13" t="s">
        <v>598</v>
      </c>
      <c r="K19" s="13" t="s">
        <v>355</v>
      </c>
      <c r="L19" s="13" t="n">
        <v>12.5</v>
      </c>
      <c r="M19" s="13" t="s">
        <v>276</v>
      </c>
      <c r="N19" s="13" t="n">
        <v>15.2</v>
      </c>
      <c r="O19" s="13" t="n">
        <v>110000</v>
      </c>
      <c r="P19" s="13" t="n">
        <v>800</v>
      </c>
    </row>
    <row r="20" customFormat="false" ht="15.5" hidden="false" customHeight="false" outlineLevel="0" collapsed="false">
      <c r="A20" s="4" t="s">
        <v>243</v>
      </c>
      <c r="B20" s="13" t="s">
        <v>257</v>
      </c>
      <c r="C20" s="13" t="n">
        <v>43.8</v>
      </c>
      <c r="D20" s="13" t="n">
        <v>39.1</v>
      </c>
      <c r="E20" s="13" t="n">
        <v>48.5</v>
      </c>
      <c r="F20" s="13" t="s">
        <v>156</v>
      </c>
      <c r="G20" s="13" t="s">
        <v>379</v>
      </c>
      <c r="H20" s="13" t="s">
        <v>361</v>
      </c>
      <c r="I20" s="13" t="s">
        <v>334</v>
      </c>
      <c r="J20" s="13" t="s">
        <v>446</v>
      </c>
      <c r="K20" s="13" t="s">
        <v>591</v>
      </c>
      <c r="L20" s="13" t="n">
        <v>20.4</v>
      </c>
      <c r="M20" s="13" t="s">
        <v>247</v>
      </c>
      <c r="N20" s="13" t="n">
        <v>25.5</v>
      </c>
      <c r="O20" s="13" t="n">
        <v>48000</v>
      </c>
      <c r="P20" s="13" t="n">
        <v>500</v>
      </c>
    </row>
    <row r="21" customFormat="false" ht="15.5" hidden="false" customHeight="false" outlineLevel="0" collapsed="false">
      <c r="A21" s="4" t="s">
        <v>243</v>
      </c>
      <c r="B21" s="13" t="s">
        <v>264</v>
      </c>
      <c r="C21" s="13" t="n">
        <v>49.2</v>
      </c>
      <c r="D21" s="13" t="n">
        <v>44.5</v>
      </c>
      <c r="E21" s="13" t="n">
        <v>53.9</v>
      </c>
      <c r="F21" s="13" t="s">
        <v>464</v>
      </c>
      <c r="G21" s="13" t="s">
        <v>326</v>
      </c>
      <c r="H21" s="13" t="s">
        <v>378</v>
      </c>
      <c r="I21" s="13" t="s">
        <v>242</v>
      </c>
      <c r="J21" s="13" t="s">
        <v>248</v>
      </c>
      <c r="K21" s="13" t="s">
        <v>303</v>
      </c>
      <c r="L21" s="13" t="n">
        <v>19.9</v>
      </c>
      <c r="M21" s="13" t="s">
        <v>267</v>
      </c>
      <c r="N21" s="13" t="n">
        <v>23.8</v>
      </c>
      <c r="O21" s="13" t="n">
        <v>41000</v>
      </c>
      <c r="P21" s="13" t="n">
        <v>600</v>
      </c>
    </row>
    <row r="22" customFormat="false" ht="15.5" hidden="false" customHeight="false" outlineLevel="0" collapsed="false">
      <c r="A22" s="4" t="s">
        <v>243</v>
      </c>
      <c r="B22" s="13" t="s">
        <v>271</v>
      </c>
      <c r="C22" s="13" t="n">
        <v>47.6</v>
      </c>
      <c r="D22" s="13" t="n">
        <v>42.5</v>
      </c>
      <c r="E22" s="13" t="n">
        <v>52.8</v>
      </c>
      <c r="F22" s="13" t="s">
        <v>571</v>
      </c>
      <c r="G22" s="13" t="s">
        <v>588</v>
      </c>
      <c r="H22" s="13" t="s">
        <v>300</v>
      </c>
      <c r="I22" s="13" t="s">
        <v>344</v>
      </c>
      <c r="J22" s="13" t="s">
        <v>169</v>
      </c>
      <c r="K22" s="13" t="s">
        <v>501</v>
      </c>
      <c r="L22" s="13" t="n">
        <v>15</v>
      </c>
      <c r="M22" s="13" t="s">
        <v>697</v>
      </c>
      <c r="N22" s="13" t="n">
        <v>18.4</v>
      </c>
      <c r="O22" s="13" t="n">
        <v>23000</v>
      </c>
      <c r="P22" s="13" t="n">
        <v>400</v>
      </c>
    </row>
    <row r="23" customFormat="false" ht="29" hidden="false" customHeight="false" outlineLevel="0" collapsed="false">
      <c r="A23" s="4" t="s">
        <v>243</v>
      </c>
      <c r="B23" s="13" t="s">
        <v>277</v>
      </c>
      <c r="C23" s="13" t="n">
        <v>45.3</v>
      </c>
      <c r="D23" s="13" t="n">
        <v>40.8</v>
      </c>
      <c r="E23" s="13" t="n">
        <v>49.8</v>
      </c>
      <c r="F23" s="13" t="s">
        <v>288</v>
      </c>
      <c r="G23" s="13" t="s">
        <v>325</v>
      </c>
      <c r="H23" s="13" t="s">
        <v>552</v>
      </c>
      <c r="I23" s="13" t="s">
        <v>590</v>
      </c>
      <c r="J23" s="13" t="s">
        <v>136</v>
      </c>
      <c r="K23" s="13" t="s">
        <v>500</v>
      </c>
      <c r="L23" s="13" t="n">
        <v>17.7</v>
      </c>
      <c r="M23" s="13" t="s">
        <v>497</v>
      </c>
      <c r="N23" s="13" t="n">
        <v>21.2</v>
      </c>
      <c r="O23" s="13" t="n">
        <v>68000</v>
      </c>
      <c r="P23" s="13" t="n">
        <v>800</v>
      </c>
    </row>
    <row r="24" customFormat="false" ht="15.5" hidden="false" customHeight="false" outlineLevel="0" collapsed="false">
      <c r="A24" s="4" t="s">
        <v>243</v>
      </c>
      <c r="B24" s="13" t="s">
        <v>286</v>
      </c>
      <c r="C24" s="13" t="n">
        <v>43.7</v>
      </c>
      <c r="D24" s="13" t="n">
        <v>38.6</v>
      </c>
      <c r="E24" s="13" t="n">
        <v>48.9</v>
      </c>
      <c r="F24" s="13" t="s">
        <v>326</v>
      </c>
      <c r="G24" s="13" t="s">
        <v>247</v>
      </c>
      <c r="H24" s="13" t="s">
        <v>144</v>
      </c>
      <c r="I24" s="13" t="s">
        <v>150</v>
      </c>
      <c r="J24" s="13" t="s">
        <v>171</v>
      </c>
      <c r="K24" s="13" t="s">
        <v>412</v>
      </c>
      <c r="L24" s="13" t="n">
        <v>33.5</v>
      </c>
      <c r="M24" s="13" t="s">
        <v>206</v>
      </c>
      <c r="N24" s="13" t="n">
        <v>38.8</v>
      </c>
      <c r="O24" s="13" t="n">
        <v>65000</v>
      </c>
      <c r="P24" s="13" t="n">
        <v>400</v>
      </c>
    </row>
    <row r="25" customFormat="false" ht="15.5" hidden="false" customHeight="false" outlineLevel="0" collapsed="false">
      <c r="A25" s="4" t="s">
        <v>243</v>
      </c>
      <c r="B25" s="13" t="s">
        <v>293</v>
      </c>
      <c r="C25" s="13" t="n">
        <v>41.3</v>
      </c>
      <c r="D25" s="13" t="n">
        <v>36.8</v>
      </c>
      <c r="E25" s="13" t="n">
        <v>45.9</v>
      </c>
      <c r="F25" s="13" t="s">
        <v>487</v>
      </c>
      <c r="G25" s="13" t="s">
        <v>142</v>
      </c>
      <c r="H25" s="13" t="s">
        <v>450</v>
      </c>
      <c r="I25" s="13" t="s">
        <v>169</v>
      </c>
      <c r="J25" s="13" t="s">
        <v>150</v>
      </c>
      <c r="K25" s="13" t="s">
        <v>559</v>
      </c>
      <c r="L25" s="13" t="n">
        <v>27</v>
      </c>
      <c r="M25" s="13" t="s">
        <v>655</v>
      </c>
      <c r="N25" s="13" t="n">
        <v>31.5</v>
      </c>
      <c r="O25" s="13" t="n">
        <v>51000</v>
      </c>
      <c r="P25" s="13" t="n">
        <v>500</v>
      </c>
    </row>
    <row r="26" customFormat="false" ht="15.5" hidden="false" customHeight="false" outlineLevel="0" collapsed="false">
      <c r="A26" s="4" t="s">
        <v>243</v>
      </c>
      <c r="B26" s="13" t="s">
        <v>299</v>
      </c>
      <c r="C26" s="13" t="n">
        <v>47.1</v>
      </c>
      <c r="D26" s="13" t="n">
        <v>41.5</v>
      </c>
      <c r="E26" s="13" t="n">
        <v>52.8</v>
      </c>
      <c r="F26" s="13" t="s">
        <v>465</v>
      </c>
      <c r="G26" s="13" t="s">
        <v>857</v>
      </c>
      <c r="H26" s="13" t="s">
        <v>239</v>
      </c>
      <c r="I26" s="13" t="s">
        <v>383</v>
      </c>
      <c r="J26" s="13" t="s">
        <v>446</v>
      </c>
      <c r="K26" s="13" t="s">
        <v>490</v>
      </c>
      <c r="L26" s="13" t="n">
        <v>13.3</v>
      </c>
      <c r="M26" s="13" t="s">
        <v>698</v>
      </c>
      <c r="N26" s="13" t="n">
        <v>17.4</v>
      </c>
      <c r="O26" s="13" t="n">
        <v>45000</v>
      </c>
      <c r="P26" s="13" t="n">
        <v>400</v>
      </c>
    </row>
    <row r="27" customFormat="false" ht="15.5" hidden="false" customHeight="false" outlineLevel="0" collapsed="false">
      <c r="A27" s="4" t="s">
        <v>243</v>
      </c>
      <c r="B27" s="13" t="s">
        <v>307</v>
      </c>
      <c r="C27" s="13" t="n">
        <v>45.5</v>
      </c>
      <c r="D27" s="13" t="n">
        <v>40.4</v>
      </c>
      <c r="E27" s="13" t="n">
        <v>50.5</v>
      </c>
      <c r="F27" s="13" t="s">
        <v>165</v>
      </c>
      <c r="G27" s="13" t="s">
        <v>974</v>
      </c>
      <c r="H27" s="13" t="s">
        <v>465</v>
      </c>
      <c r="I27" s="13" t="s">
        <v>225</v>
      </c>
      <c r="J27" s="13" t="s">
        <v>136</v>
      </c>
      <c r="K27" s="13" t="s">
        <v>477</v>
      </c>
      <c r="L27" s="13" t="n">
        <v>18.7</v>
      </c>
      <c r="M27" s="13" t="s">
        <v>699</v>
      </c>
      <c r="N27" s="13" t="n">
        <v>23</v>
      </c>
      <c r="O27" s="13" t="n">
        <v>47000</v>
      </c>
      <c r="P27" s="13" t="n">
        <v>500</v>
      </c>
    </row>
    <row r="28" customFormat="false" ht="15.5" hidden="false" customHeight="false" outlineLevel="0" collapsed="false">
      <c r="A28" s="4" t="s">
        <v>243</v>
      </c>
      <c r="B28" s="13" t="s">
        <v>311</v>
      </c>
      <c r="C28" s="13" t="n">
        <v>46.6</v>
      </c>
      <c r="D28" s="13" t="n">
        <v>40.7</v>
      </c>
      <c r="E28" s="13" t="n">
        <v>52.6</v>
      </c>
      <c r="F28" s="13" t="s">
        <v>237</v>
      </c>
      <c r="G28" s="13" t="s">
        <v>346</v>
      </c>
      <c r="H28" s="13" t="s">
        <v>1018</v>
      </c>
      <c r="I28" s="13" t="s">
        <v>334</v>
      </c>
      <c r="J28" s="13" t="s">
        <v>201</v>
      </c>
      <c r="K28" s="13" t="s">
        <v>149</v>
      </c>
      <c r="L28" s="13" t="n">
        <v>14.8</v>
      </c>
      <c r="M28" s="13" t="s">
        <v>147</v>
      </c>
      <c r="N28" s="13" t="n">
        <v>19.4</v>
      </c>
      <c r="O28" s="13" t="n">
        <v>36000</v>
      </c>
      <c r="P28" s="13" t="n">
        <v>400</v>
      </c>
    </row>
    <row r="29" customFormat="false" ht="15.5" hidden="false" customHeight="false" outlineLevel="0" collapsed="false">
      <c r="A29" s="4" t="s">
        <v>243</v>
      </c>
      <c r="B29" s="13" t="s">
        <v>319</v>
      </c>
      <c r="C29" s="13" t="n">
        <v>43.3</v>
      </c>
      <c r="D29" s="13" t="n">
        <v>40.7</v>
      </c>
      <c r="E29" s="13" t="n">
        <v>45.8</v>
      </c>
      <c r="F29" s="13" t="s">
        <v>338</v>
      </c>
      <c r="G29" s="13" t="s">
        <v>393</v>
      </c>
      <c r="H29" s="13" t="s">
        <v>167</v>
      </c>
      <c r="I29" s="13" t="s">
        <v>211</v>
      </c>
      <c r="J29" s="13" t="s">
        <v>218</v>
      </c>
      <c r="K29" s="13" t="s">
        <v>163</v>
      </c>
      <c r="L29" s="13" t="n">
        <v>37.8</v>
      </c>
      <c r="M29" s="13" t="s">
        <v>185</v>
      </c>
      <c r="N29" s="13" t="n">
        <v>40.6</v>
      </c>
      <c r="O29" s="13" t="n">
        <v>227000</v>
      </c>
      <c r="P29" s="13" t="n">
        <v>1500</v>
      </c>
    </row>
    <row r="30" customFormat="false" ht="15.5" hidden="false" customHeight="false" outlineLevel="0" collapsed="false">
      <c r="A30" s="4" t="s">
        <v>243</v>
      </c>
      <c r="B30" s="13" t="s">
        <v>324</v>
      </c>
      <c r="C30" s="13" t="n">
        <v>46</v>
      </c>
      <c r="D30" s="13" t="n">
        <v>41</v>
      </c>
      <c r="E30" s="13" t="n">
        <v>51</v>
      </c>
      <c r="F30" s="13" t="s">
        <v>454</v>
      </c>
      <c r="G30" s="13" t="s">
        <v>615</v>
      </c>
      <c r="H30" s="13" t="s">
        <v>313</v>
      </c>
      <c r="I30" s="13" t="s">
        <v>350</v>
      </c>
      <c r="J30" s="13" t="s">
        <v>248</v>
      </c>
      <c r="K30" s="13" t="s">
        <v>147</v>
      </c>
      <c r="L30" s="13" t="n">
        <v>19.2</v>
      </c>
      <c r="M30" s="13" t="s">
        <v>485</v>
      </c>
      <c r="N30" s="13" t="n">
        <v>23.3</v>
      </c>
      <c r="O30" s="13" t="n">
        <v>67000</v>
      </c>
      <c r="P30" s="13" t="n">
        <v>500</v>
      </c>
    </row>
    <row r="31" customFormat="false" ht="15.5" hidden="false" customHeight="false" outlineLevel="0" collapsed="false">
      <c r="A31" s="4" t="s">
        <v>243</v>
      </c>
      <c r="B31" s="13" t="s">
        <v>330</v>
      </c>
      <c r="C31" s="13" t="n">
        <v>45.2</v>
      </c>
      <c r="D31" s="13" t="n">
        <v>42</v>
      </c>
      <c r="E31" s="13" t="n">
        <v>48.3</v>
      </c>
      <c r="F31" s="13" t="s">
        <v>154</v>
      </c>
      <c r="G31" s="13" t="s">
        <v>280</v>
      </c>
      <c r="H31" s="13" t="s">
        <v>448</v>
      </c>
      <c r="I31" s="13" t="s">
        <v>350</v>
      </c>
      <c r="J31" s="13" t="s">
        <v>135</v>
      </c>
      <c r="K31" s="13" t="s">
        <v>225</v>
      </c>
      <c r="L31" s="13" t="n">
        <v>21.5</v>
      </c>
      <c r="M31" s="13" t="s">
        <v>278</v>
      </c>
      <c r="N31" s="13" t="n">
        <v>24.1</v>
      </c>
      <c r="O31" s="13" t="n">
        <v>154000</v>
      </c>
      <c r="P31" s="13" t="n">
        <v>1100</v>
      </c>
    </row>
    <row r="32" customFormat="false" ht="15.5" hidden="false" customHeight="false" outlineLevel="0" collapsed="false">
      <c r="A32" s="4" t="s">
        <v>243</v>
      </c>
      <c r="B32" s="13" t="s">
        <v>335</v>
      </c>
      <c r="C32" s="13" t="n">
        <v>41.4</v>
      </c>
      <c r="D32" s="13" t="n">
        <v>38.7</v>
      </c>
      <c r="E32" s="13" t="n">
        <v>44</v>
      </c>
      <c r="F32" s="13" t="s">
        <v>475</v>
      </c>
      <c r="G32" s="13" t="s">
        <v>225</v>
      </c>
      <c r="H32" s="13" t="s">
        <v>529</v>
      </c>
      <c r="I32" s="13" t="s">
        <v>151</v>
      </c>
      <c r="J32" s="13" t="s">
        <v>137</v>
      </c>
      <c r="K32" s="13" t="s">
        <v>304</v>
      </c>
      <c r="L32" s="13" t="n">
        <v>44.9</v>
      </c>
      <c r="M32" s="13" t="s">
        <v>132</v>
      </c>
      <c r="N32" s="13" t="n">
        <v>47.7</v>
      </c>
      <c r="O32" s="13" t="n">
        <v>274000</v>
      </c>
      <c r="P32" s="13" t="n">
        <v>1600</v>
      </c>
    </row>
    <row r="33" customFormat="false" ht="15.5" hidden="false" customHeight="false" outlineLevel="0" collapsed="false">
      <c r="A33" s="4" t="s">
        <v>243</v>
      </c>
      <c r="B33" s="13" t="s">
        <v>341</v>
      </c>
      <c r="C33" s="13" t="n">
        <v>46.2</v>
      </c>
      <c r="D33" s="13" t="n">
        <v>42.4</v>
      </c>
      <c r="E33" s="13" t="n">
        <v>50</v>
      </c>
      <c r="F33" s="13" t="s">
        <v>206</v>
      </c>
      <c r="G33" s="13" t="s">
        <v>252</v>
      </c>
      <c r="H33" s="13" t="s">
        <v>259</v>
      </c>
      <c r="I33" s="13" t="s">
        <v>595</v>
      </c>
      <c r="J33" s="13" t="s">
        <v>340</v>
      </c>
      <c r="K33" s="13" t="s">
        <v>147</v>
      </c>
      <c r="L33" s="13" t="n">
        <v>17.6</v>
      </c>
      <c r="M33" s="13" t="s">
        <v>393</v>
      </c>
      <c r="N33" s="13" t="n">
        <v>20.7</v>
      </c>
      <c r="O33" s="13" t="n">
        <v>105000</v>
      </c>
      <c r="P33" s="13" t="n">
        <v>800</v>
      </c>
    </row>
    <row r="34" customFormat="false" ht="15.5" hidden="false" customHeight="false" outlineLevel="0" collapsed="false">
      <c r="A34" s="4" t="s">
        <v>243</v>
      </c>
      <c r="B34" s="13" t="s">
        <v>345</v>
      </c>
      <c r="C34" s="13" t="n">
        <v>39.3</v>
      </c>
      <c r="D34" s="13" t="n">
        <v>34.4</v>
      </c>
      <c r="E34" s="13" t="n">
        <v>44.1</v>
      </c>
      <c r="F34" s="13" t="s">
        <v>667</v>
      </c>
      <c r="G34" s="13" t="s">
        <v>351</v>
      </c>
      <c r="H34" s="13" t="s">
        <v>679</v>
      </c>
      <c r="I34" s="13" t="s">
        <v>275</v>
      </c>
      <c r="J34" s="13" t="s">
        <v>191</v>
      </c>
      <c r="K34" s="13" t="s">
        <v>269</v>
      </c>
      <c r="L34" s="13" t="n">
        <v>38.7</v>
      </c>
      <c r="M34" s="13" t="s">
        <v>371</v>
      </c>
      <c r="N34" s="13" t="n">
        <v>44.2</v>
      </c>
      <c r="O34" s="13" t="n">
        <v>36000</v>
      </c>
      <c r="P34" s="13" t="n">
        <v>400</v>
      </c>
    </row>
    <row r="35" customFormat="false" ht="15.5" hidden="false" customHeight="false" outlineLevel="0" collapsed="false">
      <c r="A35" s="4" t="s">
        <v>243</v>
      </c>
      <c r="B35" s="13" t="s">
        <v>352</v>
      </c>
      <c r="C35" s="13" t="n">
        <v>49.7</v>
      </c>
      <c r="D35" s="13" t="n">
        <v>44.5</v>
      </c>
      <c r="E35" s="13" t="n">
        <v>55</v>
      </c>
      <c r="F35" s="13" t="s">
        <v>448</v>
      </c>
      <c r="G35" s="13" t="s">
        <v>588</v>
      </c>
      <c r="H35" s="13" t="s">
        <v>371</v>
      </c>
      <c r="I35" s="13" t="s">
        <v>283</v>
      </c>
      <c r="J35" s="13" t="s">
        <v>323</v>
      </c>
      <c r="K35" s="13" t="s">
        <v>357</v>
      </c>
      <c r="L35" s="13" t="n">
        <v>14.6</v>
      </c>
      <c r="M35" s="13" t="s">
        <v>554</v>
      </c>
      <c r="N35" s="13" t="n">
        <v>18.3</v>
      </c>
      <c r="O35" s="13" t="n">
        <v>39000</v>
      </c>
      <c r="P35" s="13" t="n">
        <v>400</v>
      </c>
    </row>
    <row r="36" customFormat="false" ht="15.5" hidden="false" customHeight="false" outlineLevel="0" collapsed="false">
      <c r="A36" s="4" t="s">
        <v>243</v>
      </c>
      <c r="B36" s="13" t="s">
        <v>359</v>
      </c>
      <c r="C36" s="13" t="n">
        <v>46.1</v>
      </c>
      <c r="D36" s="13" t="n">
        <v>40.4</v>
      </c>
      <c r="E36" s="13" t="n">
        <v>51.7</v>
      </c>
      <c r="F36" s="13" t="s">
        <v>443</v>
      </c>
      <c r="G36" s="13" t="s">
        <v>325</v>
      </c>
      <c r="H36" s="13" t="s">
        <v>815</v>
      </c>
      <c r="I36" s="13" t="s">
        <v>159</v>
      </c>
      <c r="J36" s="13" t="s">
        <v>201</v>
      </c>
      <c r="K36" s="13" t="s">
        <v>147</v>
      </c>
      <c r="L36" s="13" t="n">
        <v>17.5</v>
      </c>
      <c r="M36" s="13" t="s">
        <v>498</v>
      </c>
      <c r="N36" s="13" t="n">
        <v>22.2</v>
      </c>
      <c r="O36" s="13" t="n">
        <v>42000</v>
      </c>
      <c r="P36" s="13" t="n">
        <v>400</v>
      </c>
    </row>
    <row r="37" customFormat="false" ht="15.5" hidden="false" customHeight="false" outlineLevel="0" collapsed="false">
      <c r="A37" s="4" t="s">
        <v>243</v>
      </c>
      <c r="B37" s="13" t="s">
        <v>365</v>
      </c>
      <c r="C37" s="13" t="n">
        <v>40.4</v>
      </c>
      <c r="D37" s="13" t="n">
        <v>35</v>
      </c>
      <c r="E37" s="13" t="n">
        <v>45.8</v>
      </c>
      <c r="F37" s="13" t="s">
        <v>368</v>
      </c>
      <c r="G37" s="13" t="s">
        <v>414</v>
      </c>
      <c r="H37" s="13" t="s">
        <v>245</v>
      </c>
      <c r="I37" s="13" t="s">
        <v>526</v>
      </c>
      <c r="J37" s="13" t="s">
        <v>416</v>
      </c>
      <c r="K37" s="13" t="s">
        <v>617</v>
      </c>
      <c r="L37" s="13" t="n">
        <v>18.7</v>
      </c>
      <c r="M37" s="13" t="s">
        <v>393</v>
      </c>
      <c r="N37" s="13" t="n">
        <v>22.8</v>
      </c>
      <c r="O37" s="13" t="n">
        <v>12000</v>
      </c>
      <c r="P37" s="13" t="n">
        <v>400</v>
      </c>
    </row>
    <row r="38" customFormat="false" ht="15.5" hidden="false" customHeight="false" outlineLevel="0" collapsed="false">
      <c r="A38" s="4" t="s">
        <v>243</v>
      </c>
      <c r="B38" s="13" t="s">
        <v>370</v>
      </c>
      <c r="C38" s="13" t="n">
        <v>40.1</v>
      </c>
      <c r="D38" s="13" t="n">
        <v>35.5</v>
      </c>
      <c r="E38" s="13" t="n">
        <v>44.7</v>
      </c>
      <c r="F38" s="13" t="s">
        <v>406</v>
      </c>
      <c r="G38" s="13" t="s">
        <v>973</v>
      </c>
      <c r="H38" s="13" t="s">
        <v>378</v>
      </c>
      <c r="I38" s="13" t="s">
        <v>210</v>
      </c>
      <c r="J38" s="13" t="s">
        <v>248</v>
      </c>
      <c r="K38" s="13" t="s">
        <v>276</v>
      </c>
      <c r="L38" s="13" t="n">
        <v>29.5</v>
      </c>
      <c r="M38" s="13" t="s">
        <v>510</v>
      </c>
      <c r="N38" s="13" t="n">
        <v>33.7</v>
      </c>
      <c r="O38" s="13" t="n">
        <v>59000</v>
      </c>
      <c r="P38" s="13" t="n">
        <v>500</v>
      </c>
    </row>
    <row r="39" customFormat="false" ht="15.5" hidden="false" customHeight="false" outlineLevel="0" collapsed="false">
      <c r="A39" s="4" t="s">
        <v>243</v>
      </c>
      <c r="B39" s="13" t="s">
        <v>377</v>
      </c>
      <c r="C39" s="13" t="n">
        <v>39.8</v>
      </c>
      <c r="D39" s="13" t="n">
        <v>36.4</v>
      </c>
      <c r="E39" s="13" t="n">
        <v>43.2</v>
      </c>
      <c r="F39" s="13" t="s">
        <v>308</v>
      </c>
      <c r="G39" s="13" t="s">
        <v>325</v>
      </c>
      <c r="H39" s="13" t="s">
        <v>228</v>
      </c>
      <c r="I39" s="13" t="s">
        <v>241</v>
      </c>
      <c r="J39" s="13" t="s">
        <v>398</v>
      </c>
      <c r="K39" s="13" t="s">
        <v>416</v>
      </c>
      <c r="L39" s="13" t="n">
        <v>27.3</v>
      </c>
      <c r="M39" s="13" t="s">
        <v>594</v>
      </c>
      <c r="N39" s="13" t="n">
        <v>30.6</v>
      </c>
      <c r="O39" s="13" t="n">
        <v>141000</v>
      </c>
      <c r="P39" s="13" t="n">
        <v>900</v>
      </c>
    </row>
    <row r="40" customFormat="false" ht="15.5" hidden="false" customHeight="false" outlineLevel="0" collapsed="false">
      <c r="A40" s="4" t="s">
        <v>243</v>
      </c>
      <c r="B40" s="13" t="s">
        <v>384</v>
      </c>
      <c r="C40" s="13" t="n">
        <v>42.7</v>
      </c>
      <c r="D40" s="13" t="n">
        <v>37.1</v>
      </c>
      <c r="E40" s="13" t="n">
        <v>48.2</v>
      </c>
      <c r="F40" s="13" t="s">
        <v>361</v>
      </c>
      <c r="G40" s="13" t="s">
        <v>689</v>
      </c>
      <c r="H40" s="13" t="s">
        <v>145</v>
      </c>
      <c r="I40" s="13" t="s">
        <v>344</v>
      </c>
      <c r="J40" s="13" t="s">
        <v>412</v>
      </c>
      <c r="K40" s="13" t="s">
        <v>697</v>
      </c>
      <c r="L40" s="13" t="n">
        <v>17</v>
      </c>
      <c r="M40" s="13" t="s">
        <v>652</v>
      </c>
      <c r="N40" s="13" t="n">
        <v>21.4</v>
      </c>
      <c r="O40" s="13" t="n">
        <v>10000</v>
      </c>
      <c r="P40" s="13" t="n">
        <v>400</v>
      </c>
    </row>
    <row r="41" customFormat="false" ht="15.5" hidden="false" customHeight="false" outlineLevel="0" collapsed="false">
      <c r="A41" s="4" t="s">
        <v>243</v>
      </c>
      <c r="B41" s="13" t="s">
        <v>389</v>
      </c>
      <c r="C41" s="13" t="n">
        <v>41.6</v>
      </c>
      <c r="D41" s="13" t="n">
        <v>36.8</v>
      </c>
      <c r="E41" s="13" t="n">
        <v>46.4</v>
      </c>
      <c r="F41" s="13" t="s">
        <v>627</v>
      </c>
      <c r="G41" s="13" t="s">
        <v>213</v>
      </c>
      <c r="H41" s="13" t="s">
        <v>320</v>
      </c>
      <c r="I41" s="13" t="s">
        <v>242</v>
      </c>
      <c r="J41" s="13" t="s">
        <v>261</v>
      </c>
      <c r="K41" s="13" t="s">
        <v>262</v>
      </c>
      <c r="L41" s="13" t="n">
        <v>19.7</v>
      </c>
      <c r="M41" s="13" t="s">
        <v>343</v>
      </c>
      <c r="N41" s="13" t="n">
        <v>23.7</v>
      </c>
      <c r="O41" s="13" t="n">
        <v>65000</v>
      </c>
      <c r="P41" s="13" t="n">
        <v>500</v>
      </c>
    </row>
    <row r="42" customFormat="false" ht="15.5" hidden="false" customHeight="false" outlineLevel="0" collapsed="false">
      <c r="A42" s="4" t="s">
        <v>243</v>
      </c>
      <c r="B42" s="13" t="s">
        <v>394</v>
      </c>
      <c r="C42" s="13" t="n">
        <v>41.8</v>
      </c>
      <c r="D42" s="13" t="n">
        <v>37.5</v>
      </c>
      <c r="E42" s="13" t="n">
        <v>46.1</v>
      </c>
      <c r="F42" s="13" t="s">
        <v>965</v>
      </c>
      <c r="G42" s="13" t="s">
        <v>642</v>
      </c>
      <c r="H42" s="13" t="s">
        <v>414</v>
      </c>
      <c r="I42" s="13" t="s">
        <v>573</v>
      </c>
      <c r="J42" s="13" t="s">
        <v>356</v>
      </c>
      <c r="K42" s="13" t="s">
        <v>470</v>
      </c>
      <c r="L42" s="13" t="n">
        <v>32.8</v>
      </c>
      <c r="M42" s="13" t="s">
        <v>164</v>
      </c>
      <c r="N42" s="13" t="n">
        <v>37.3</v>
      </c>
      <c r="O42" s="13" t="n">
        <v>82000</v>
      </c>
      <c r="P42" s="13" t="n">
        <v>700</v>
      </c>
    </row>
    <row r="43" customFormat="false" ht="15.5" hidden="false" customHeight="false" outlineLevel="0" collapsed="false">
      <c r="A43" s="4" t="s">
        <v>243</v>
      </c>
      <c r="B43" s="13" t="s">
        <v>399</v>
      </c>
      <c r="C43" s="13" t="n">
        <v>44.2</v>
      </c>
      <c r="D43" s="13" t="n">
        <v>39.4</v>
      </c>
      <c r="E43" s="13" t="n">
        <v>49</v>
      </c>
      <c r="F43" s="13" t="s">
        <v>400</v>
      </c>
      <c r="G43" s="13" t="s">
        <v>252</v>
      </c>
      <c r="H43" s="13" t="s">
        <v>300</v>
      </c>
      <c r="I43" s="13" t="s">
        <v>649</v>
      </c>
      <c r="J43" s="13" t="s">
        <v>318</v>
      </c>
      <c r="K43" s="13" t="s">
        <v>697</v>
      </c>
      <c r="L43" s="13" t="n">
        <v>17.7</v>
      </c>
      <c r="M43" s="13" t="s">
        <v>502</v>
      </c>
      <c r="N43" s="13" t="n">
        <v>21.9</v>
      </c>
      <c r="O43" s="13" t="n">
        <v>52000</v>
      </c>
      <c r="P43" s="13" t="n">
        <v>500</v>
      </c>
    </row>
    <row r="44" customFormat="false" ht="15.5" hidden="false" customHeight="false" outlineLevel="0" collapsed="false">
      <c r="A44" s="4" t="s">
        <v>243</v>
      </c>
      <c r="B44" s="13" t="s">
        <v>404</v>
      </c>
      <c r="C44" s="13" t="n">
        <v>44.3</v>
      </c>
      <c r="D44" s="13" t="n">
        <v>38.1</v>
      </c>
      <c r="E44" s="13" t="n">
        <v>50.5</v>
      </c>
      <c r="F44" s="13" t="s">
        <v>380</v>
      </c>
      <c r="G44" s="13" t="s">
        <v>678</v>
      </c>
      <c r="H44" s="13" t="s">
        <v>265</v>
      </c>
      <c r="I44" s="13" t="s">
        <v>475</v>
      </c>
      <c r="J44" s="13" t="s">
        <v>470</v>
      </c>
      <c r="K44" s="13" t="s">
        <v>485</v>
      </c>
      <c r="L44" s="13" t="n">
        <v>13.9</v>
      </c>
      <c r="M44" s="13" t="s">
        <v>632</v>
      </c>
      <c r="N44" s="13" t="n">
        <v>18.2</v>
      </c>
      <c r="O44" s="13" t="n">
        <v>10000</v>
      </c>
      <c r="P44" s="13" t="n">
        <v>400</v>
      </c>
    </row>
    <row r="45" customFormat="false" ht="15.5" hidden="false" customHeight="false" outlineLevel="0" collapsed="false">
      <c r="A45" s="4" t="s">
        <v>243</v>
      </c>
      <c r="B45" s="13" t="s">
        <v>410</v>
      </c>
      <c r="C45" s="13" t="n">
        <v>41.8</v>
      </c>
      <c r="D45" s="13" t="n">
        <v>36.7</v>
      </c>
      <c r="E45" s="13" t="n">
        <v>46.9</v>
      </c>
      <c r="F45" s="13" t="s">
        <v>483</v>
      </c>
      <c r="G45" s="13" t="s">
        <v>764</v>
      </c>
      <c r="H45" s="13" t="s">
        <v>640</v>
      </c>
      <c r="I45" s="13" t="s">
        <v>334</v>
      </c>
      <c r="J45" s="13" t="s">
        <v>446</v>
      </c>
      <c r="K45" s="13" t="s">
        <v>475</v>
      </c>
      <c r="L45" s="13" t="n">
        <v>20</v>
      </c>
      <c r="M45" s="13" t="s">
        <v>485</v>
      </c>
      <c r="N45" s="13" t="n">
        <v>24.9</v>
      </c>
      <c r="O45" s="13" t="n">
        <v>47000</v>
      </c>
      <c r="P45" s="13" t="n">
        <v>400</v>
      </c>
    </row>
    <row r="46" customFormat="false" ht="15.5" hidden="false" customHeight="false" outlineLevel="0" collapsed="false">
      <c r="A46" s="4" t="s">
        <v>243</v>
      </c>
      <c r="B46" s="13" t="s">
        <v>413</v>
      </c>
      <c r="C46" s="13" t="n">
        <v>43.7</v>
      </c>
      <c r="D46" s="13" t="n">
        <v>40.1</v>
      </c>
      <c r="E46" s="13" t="n">
        <v>47.3</v>
      </c>
      <c r="F46" s="13" t="s">
        <v>290</v>
      </c>
      <c r="G46" s="13" t="s">
        <v>155</v>
      </c>
      <c r="H46" s="13" t="s">
        <v>296</v>
      </c>
      <c r="I46" s="13" t="s">
        <v>375</v>
      </c>
      <c r="J46" s="13" t="s">
        <v>305</v>
      </c>
      <c r="K46" s="13" t="s">
        <v>698</v>
      </c>
      <c r="L46" s="13" t="n">
        <v>21.9</v>
      </c>
      <c r="M46" s="13" t="s">
        <v>282</v>
      </c>
      <c r="N46" s="13" t="n">
        <v>24.9</v>
      </c>
      <c r="O46" s="13" t="n">
        <v>140000</v>
      </c>
      <c r="P46" s="13" t="n">
        <v>900</v>
      </c>
    </row>
    <row r="47" customFormat="false" ht="15.5" hidden="false" customHeight="false" outlineLevel="0" collapsed="false">
      <c r="A47" s="4" t="s">
        <v>243</v>
      </c>
      <c r="B47" s="13" t="s">
        <v>417</v>
      </c>
      <c r="C47" s="13" t="n">
        <v>45</v>
      </c>
      <c r="D47" s="13" t="n">
        <v>40</v>
      </c>
      <c r="E47" s="13" t="n">
        <v>50</v>
      </c>
      <c r="F47" s="13" t="s">
        <v>288</v>
      </c>
      <c r="G47" s="13" t="s">
        <v>280</v>
      </c>
      <c r="H47" s="13" t="s">
        <v>361</v>
      </c>
      <c r="I47" s="13" t="s">
        <v>241</v>
      </c>
      <c r="J47" s="13" t="s">
        <v>150</v>
      </c>
      <c r="K47" s="13" t="s">
        <v>435</v>
      </c>
      <c r="L47" s="13" t="n">
        <v>21.4</v>
      </c>
      <c r="M47" s="13" t="s">
        <v>273</v>
      </c>
      <c r="N47" s="13" t="n">
        <v>26.2</v>
      </c>
      <c r="O47" s="13" t="n">
        <v>39000</v>
      </c>
      <c r="P47" s="13" t="n">
        <v>500</v>
      </c>
    </row>
    <row r="48" customFormat="false" ht="29" hidden="false" customHeight="false" outlineLevel="0" collapsed="false">
      <c r="A48" s="4" t="s">
        <v>243</v>
      </c>
      <c r="B48" s="13" t="s">
        <v>419</v>
      </c>
      <c r="C48" s="13" t="n">
        <v>41.9</v>
      </c>
      <c r="D48" s="13" t="n">
        <v>37</v>
      </c>
      <c r="E48" s="13" t="n">
        <v>46.8</v>
      </c>
      <c r="F48" s="13" t="s">
        <v>964</v>
      </c>
      <c r="G48" s="13" t="s">
        <v>273</v>
      </c>
      <c r="H48" s="13" t="s">
        <v>346</v>
      </c>
      <c r="I48" s="13" t="s">
        <v>152</v>
      </c>
      <c r="J48" s="13" t="s">
        <v>139</v>
      </c>
      <c r="K48" s="13" t="s">
        <v>241</v>
      </c>
      <c r="L48" s="13" t="n">
        <v>33.2</v>
      </c>
      <c r="M48" s="13" t="s">
        <v>164</v>
      </c>
      <c r="N48" s="13" t="n">
        <v>38.3</v>
      </c>
      <c r="O48" s="13" t="n">
        <v>41000</v>
      </c>
      <c r="P48" s="13" t="n">
        <v>500</v>
      </c>
    </row>
    <row r="49" customFormat="false" ht="15.5" hidden="false" customHeight="false" outlineLevel="0" collapsed="false">
      <c r="A49" s="4" t="s">
        <v>243</v>
      </c>
      <c r="B49" s="13" t="s">
        <v>425</v>
      </c>
      <c r="C49" s="13" t="n">
        <v>44.9</v>
      </c>
      <c r="D49" s="13" t="n">
        <v>39.3</v>
      </c>
      <c r="E49" s="13" t="n">
        <v>50.6</v>
      </c>
      <c r="F49" s="13" t="s">
        <v>156</v>
      </c>
      <c r="G49" s="13" t="s">
        <v>615</v>
      </c>
      <c r="H49" s="13" t="s">
        <v>253</v>
      </c>
      <c r="I49" s="13" t="s">
        <v>134</v>
      </c>
      <c r="J49" s="13" t="s">
        <v>150</v>
      </c>
      <c r="K49" s="13" t="s">
        <v>649</v>
      </c>
      <c r="L49" s="13" t="n">
        <v>21.3</v>
      </c>
      <c r="M49" s="13" t="s">
        <v>644</v>
      </c>
      <c r="N49" s="13" t="n">
        <v>25.6</v>
      </c>
      <c r="O49" s="13" t="n">
        <v>75000</v>
      </c>
      <c r="P49" s="13" t="n">
        <v>500</v>
      </c>
    </row>
    <row r="50" customFormat="false" ht="15.5" hidden="false" customHeight="false" outlineLevel="0" collapsed="false">
      <c r="A50" s="4" t="s">
        <v>428</v>
      </c>
      <c r="B50" s="13" t="s">
        <v>429</v>
      </c>
      <c r="C50" s="13" t="n">
        <v>41</v>
      </c>
      <c r="D50" s="13" t="n">
        <v>38.3</v>
      </c>
      <c r="E50" s="13" t="n">
        <v>43.8</v>
      </c>
      <c r="F50" s="13" t="s">
        <v>857</v>
      </c>
      <c r="G50" s="13" t="s">
        <v>337</v>
      </c>
      <c r="H50" s="13" t="s">
        <v>251</v>
      </c>
      <c r="I50" s="13" t="s">
        <v>283</v>
      </c>
      <c r="J50" s="13" t="s">
        <v>340</v>
      </c>
      <c r="K50" s="13" t="s">
        <v>369</v>
      </c>
      <c r="L50" s="13" t="n">
        <v>25.8</v>
      </c>
      <c r="M50" s="13" t="s">
        <v>464</v>
      </c>
      <c r="N50" s="13" t="n">
        <v>28.4</v>
      </c>
      <c r="O50" s="13" t="n">
        <v>157000</v>
      </c>
      <c r="P50" s="13" t="n">
        <v>1400</v>
      </c>
    </row>
    <row r="51" customFormat="false" ht="15.5" hidden="false" customHeight="false" outlineLevel="0" collapsed="false">
      <c r="A51" s="4" t="s">
        <v>428</v>
      </c>
      <c r="B51" s="13" t="s">
        <v>434</v>
      </c>
      <c r="C51" s="13" t="n">
        <v>44.2</v>
      </c>
      <c r="D51" s="13" t="n">
        <v>39.5</v>
      </c>
      <c r="E51" s="13" t="n">
        <v>49</v>
      </c>
      <c r="F51" s="13" t="s">
        <v>400</v>
      </c>
      <c r="G51" s="13" t="s">
        <v>252</v>
      </c>
      <c r="H51" s="13" t="s">
        <v>300</v>
      </c>
      <c r="I51" s="13" t="s">
        <v>649</v>
      </c>
      <c r="J51" s="13" t="s">
        <v>318</v>
      </c>
      <c r="K51" s="13" t="s">
        <v>697</v>
      </c>
      <c r="L51" s="13" t="n">
        <v>17.7</v>
      </c>
      <c r="M51" s="13" t="s">
        <v>322</v>
      </c>
      <c r="N51" s="13" t="n">
        <v>21.8</v>
      </c>
      <c r="O51" s="13" t="n">
        <v>52000</v>
      </c>
      <c r="P51" s="13" t="n">
        <v>500</v>
      </c>
    </row>
    <row r="52" customFormat="false" ht="29" hidden="false" customHeight="false" outlineLevel="0" collapsed="false">
      <c r="A52" s="4" t="s">
        <v>428</v>
      </c>
      <c r="B52" s="13" t="s">
        <v>436</v>
      </c>
      <c r="C52" s="13" t="n">
        <v>45.3</v>
      </c>
      <c r="D52" s="13" t="n">
        <v>40.8</v>
      </c>
      <c r="E52" s="13" t="n">
        <v>49.8</v>
      </c>
      <c r="F52" s="13" t="s">
        <v>288</v>
      </c>
      <c r="G52" s="13" t="s">
        <v>325</v>
      </c>
      <c r="H52" s="13" t="s">
        <v>552</v>
      </c>
      <c r="I52" s="13" t="s">
        <v>590</v>
      </c>
      <c r="J52" s="13" t="s">
        <v>136</v>
      </c>
      <c r="K52" s="13" t="s">
        <v>500</v>
      </c>
      <c r="L52" s="13" t="n">
        <v>17.7</v>
      </c>
      <c r="M52" s="13" t="s">
        <v>597</v>
      </c>
      <c r="N52" s="13" t="n">
        <v>21.2</v>
      </c>
      <c r="O52" s="13" t="n">
        <v>68000</v>
      </c>
      <c r="P52" s="13" t="n">
        <v>800</v>
      </c>
    </row>
    <row r="53" customFormat="false" ht="15.5" hidden="false" customHeight="false" outlineLevel="0" collapsed="false">
      <c r="A53" s="4" t="s">
        <v>428</v>
      </c>
      <c r="B53" s="13" t="s">
        <v>330</v>
      </c>
      <c r="C53" s="13" t="n">
        <v>45.2</v>
      </c>
      <c r="D53" s="13" t="n">
        <v>42</v>
      </c>
      <c r="E53" s="13" t="n">
        <v>48.3</v>
      </c>
      <c r="F53" s="13" t="s">
        <v>154</v>
      </c>
      <c r="G53" s="13" t="s">
        <v>280</v>
      </c>
      <c r="H53" s="13" t="s">
        <v>448</v>
      </c>
      <c r="I53" s="13" t="s">
        <v>350</v>
      </c>
      <c r="J53" s="13" t="s">
        <v>135</v>
      </c>
      <c r="K53" s="13" t="s">
        <v>225</v>
      </c>
      <c r="L53" s="13" t="n">
        <v>21.5</v>
      </c>
      <c r="M53" s="13" t="s">
        <v>278</v>
      </c>
      <c r="N53" s="13" t="n">
        <v>24.1</v>
      </c>
      <c r="O53" s="13" t="n">
        <v>154000</v>
      </c>
      <c r="P53" s="13" t="n">
        <v>1100</v>
      </c>
    </row>
    <row r="54" customFormat="false" ht="15.5" hidden="false" customHeight="false" outlineLevel="0" collapsed="false">
      <c r="A54" s="4" t="s">
        <v>428</v>
      </c>
      <c r="B54" s="13" t="s">
        <v>437</v>
      </c>
      <c r="C54" s="13" t="n">
        <v>46</v>
      </c>
      <c r="D54" s="13" t="n">
        <v>42.8</v>
      </c>
      <c r="E54" s="13" t="n">
        <v>49.1</v>
      </c>
      <c r="F54" s="13" t="s">
        <v>156</v>
      </c>
      <c r="G54" s="13" t="s">
        <v>809</v>
      </c>
      <c r="H54" s="13" t="s">
        <v>196</v>
      </c>
      <c r="I54" s="13" t="s">
        <v>375</v>
      </c>
      <c r="J54" s="13" t="s">
        <v>169</v>
      </c>
      <c r="K54" s="13" t="s">
        <v>435</v>
      </c>
      <c r="L54" s="13" t="n">
        <v>19.1</v>
      </c>
      <c r="M54" s="13" t="s">
        <v>255</v>
      </c>
      <c r="N54" s="13" t="n">
        <v>21.8</v>
      </c>
      <c r="O54" s="13" t="n">
        <v>129000</v>
      </c>
      <c r="P54" s="13" t="n">
        <v>1400</v>
      </c>
    </row>
    <row r="55" customFormat="false" ht="15.5" hidden="false" customHeight="false" outlineLevel="0" collapsed="false">
      <c r="A55" s="4" t="s">
        <v>428</v>
      </c>
      <c r="B55" s="13" t="s">
        <v>442</v>
      </c>
      <c r="C55" s="13" t="n">
        <v>42.9</v>
      </c>
      <c r="D55" s="13" t="n">
        <v>40.3</v>
      </c>
      <c r="E55" s="13" t="n">
        <v>45.5</v>
      </c>
      <c r="F55" s="13" t="s">
        <v>327</v>
      </c>
      <c r="G55" s="13" t="s">
        <v>205</v>
      </c>
      <c r="H55" s="13" t="s">
        <v>131</v>
      </c>
      <c r="I55" s="13" t="s">
        <v>649</v>
      </c>
      <c r="J55" s="13" t="s">
        <v>170</v>
      </c>
      <c r="K55" s="13" t="s">
        <v>433</v>
      </c>
      <c r="L55" s="13" t="n">
        <v>20.6</v>
      </c>
      <c r="M55" s="13" t="s">
        <v>933</v>
      </c>
      <c r="N55" s="13" t="n">
        <v>22.9</v>
      </c>
      <c r="O55" s="13" t="n">
        <v>252000</v>
      </c>
      <c r="P55" s="13" t="n">
        <v>1800</v>
      </c>
    </row>
    <row r="56" customFormat="false" ht="29" hidden="false" customHeight="false" outlineLevel="0" collapsed="false">
      <c r="A56" s="4" t="s">
        <v>428</v>
      </c>
      <c r="B56" s="13" t="s">
        <v>447</v>
      </c>
      <c r="C56" s="13" t="n">
        <v>42.2</v>
      </c>
      <c r="D56" s="13" t="n">
        <v>40.4</v>
      </c>
      <c r="E56" s="13" t="n">
        <v>44</v>
      </c>
      <c r="F56" s="13" t="s">
        <v>642</v>
      </c>
      <c r="G56" s="13" t="s">
        <v>355</v>
      </c>
      <c r="H56" s="13" t="s">
        <v>274</v>
      </c>
      <c r="I56" s="13" t="s">
        <v>398</v>
      </c>
      <c r="J56" s="13" t="s">
        <v>150</v>
      </c>
      <c r="K56" s="13" t="s">
        <v>261</v>
      </c>
      <c r="L56" s="13" t="n">
        <v>36.8</v>
      </c>
      <c r="M56" s="13" t="s">
        <v>648</v>
      </c>
      <c r="N56" s="13" t="n">
        <v>38.6</v>
      </c>
      <c r="O56" s="13" t="n">
        <v>515000</v>
      </c>
      <c r="P56" s="13" t="n">
        <v>4000</v>
      </c>
    </row>
    <row r="57" customFormat="false" ht="15.5" hidden="false" customHeight="false" outlineLevel="0" collapsed="false">
      <c r="A57" s="4" t="s">
        <v>428</v>
      </c>
      <c r="B57" s="13" t="s">
        <v>341</v>
      </c>
      <c r="C57" s="13" t="n">
        <v>47</v>
      </c>
      <c r="D57" s="13" t="n">
        <v>44</v>
      </c>
      <c r="E57" s="13" t="n">
        <v>50.1</v>
      </c>
      <c r="F57" s="13" t="s">
        <v>204</v>
      </c>
      <c r="G57" s="13" t="s">
        <v>594</v>
      </c>
      <c r="H57" s="13" t="s">
        <v>876</v>
      </c>
      <c r="I57" s="13" t="s">
        <v>559</v>
      </c>
      <c r="J57" s="13" t="s">
        <v>209</v>
      </c>
      <c r="K57" s="13" t="s">
        <v>357</v>
      </c>
      <c r="L57" s="13" t="n">
        <v>18.3</v>
      </c>
      <c r="M57" s="13" t="s">
        <v>362</v>
      </c>
      <c r="N57" s="13" t="n">
        <v>20.7</v>
      </c>
      <c r="O57" s="13" t="n">
        <v>146000</v>
      </c>
      <c r="P57" s="13" t="n">
        <v>1400</v>
      </c>
    </row>
    <row r="58" customFormat="false" ht="15.5" hidden="false" customHeight="false" outlineLevel="0" collapsed="false">
      <c r="A58" s="4" t="s">
        <v>428</v>
      </c>
      <c r="B58" s="13" t="s">
        <v>453</v>
      </c>
      <c r="C58" s="13" t="n">
        <v>41.7</v>
      </c>
      <c r="D58" s="13" t="n">
        <v>39.2</v>
      </c>
      <c r="E58" s="13" t="n">
        <v>44.2</v>
      </c>
      <c r="F58" s="13" t="s">
        <v>204</v>
      </c>
      <c r="G58" s="13" t="s">
        <v>455</v>
      </c>
      <c r="H58" s="13" t="s">
        <v>368</v>
      </c>
      <c r="I58" s="13" t="s">
        <v>269</v>
      </c>
      <c r="J58" s="13" t="s">
        <v>305</v>
      </c>
      <c r="K58" s="13" t="s">
        <v>416</v>
      </c>
      <c r="L58" s="13" t="n">
        <v>24.7</v>
      </c>
      <c r="M58" s="13" t="s">
        <v>655</v>
      </c>
      <c r="N58" s="13" t="n">
        <v>26.8</v>
      </c>
      <c r="O58" s="13" t="n">
        <v>281000</v>
      </c>
      <c r="P58" s="13" t="n">
        <v>1800</v>
      </c>
    </row>
    <row r="59" customFormat="false" ht="15.5" hidden="false" customHeight="false" outlineLevel="0" collapsed="false">
      <c r="A59" s="4" t="s">
        <v>428</v>
      </c>
      <c r="B59" s="13" t="s">
        <v>457</v>
      </c>
      <c r="C59" s="13" t="n">
        <v>44.5</v>
      </c>
      <c r="D59" s="13" t="n">
        <v>42.5</v>
      </c>
      <c r="E59" s="13" t="n">
        <v>46.5</v>
      </c>
      <c r="F59" s="13" t="s">
        <v>612</v>
      </c>
      <c r="G59" s="13" t="s">
        <v>469</v>
      </c>
      <c r="H59" s="13" t="s">
        <v>657</v>
      </c>
      <c r="I59" s="13" t="s">
        <v>323</v>
      </c>
      <c r="J59" s="13" t="s">
        <v>192</v>
      </c>
      <c r="K59" s="13" t="s">
        <v>573</v>
      </c>
      <c r="L59" s="13" t="n">
        <v>30</v>
      </c>
      <c r="M59" s="13" t="s">
        <v>646</v>
      </c>
      <c r="N59" s="13" t="n">
        <v>31.9</v>
      </c>
      <c r="O59" s="13" t="n">
        <v>388000</v>
      </c>
      <c r="P59" s="13" t="n">
        <v>2800</v>
      </c>
    </row>
    <row r="60" customFormat="false" ht="15.5" hidden="false" customHeight="false" outlineLevel="0" collapsed="false">
      <c r="A60" s="4" t="s">
        <v>428</v>
      </c>
      <c r="B60" s="13" t="s">
        <v>460</v>
      </c>
      <c r="C60" s="13" t="n">
        <v>42.7</v>
      </c>
      <c r="D60" s="13" t="n">
        <v>37.2</v>
      </c>
      <c r="E60" s="13" t="n">
        <v>48.2</v>
      </c>
      <c r="F60" s="13" t="s">
        <v>361</v>
      </c>
      <c r="G60" s="13" t="s">
        <v>689</v>
      </c>
      <c r="H60" s="13" t="s">
        <v>620</v>
      </c>
      <c r="I60" s="13" t="s">
        <v>344</v>
      </c>
      <c r="J60" s="13" t="s">
        <v>412</v>
      </c>
      <c r="K60" s="13" t="s">
        <v>697</v>
      </c>
      <c r="L60" s="13" t="n">
        <v>17</v>
      </c>
      <c r="M60" s="13" t="s">
        <v>652</v>
      </c>
      <c r="N60" s="13" t="n">
        <v>21.4</v>
      </c>
      <c r="O60" s="13" t="n">
        <v>10000</v>
      </c>
      <c r="P60" s="13" t="n">
        <v>400</v>
      </c>
    </row>
    <row r="61" customFormat="false" ht="15.5" hidden="false" customHeight="false" outlineLevel="0" collapsed="false">
      <c r="A61" s="4" t="s">
        <v>428</v>
      </c>
      <c r="B61" s="13" t="s">
        <v>463</v>
      </c>
      <c r="C61" s="13" t="n">
        <v>44.3</v>
      </c>
      <c r="D61" s="13" t="n">
        <v>38.1</v>
      </c>
      <c r="E61" s="13" t="n">
        <v>50.5</v>
      </c>
      <c r="F61" s="13" t="s">
        <v>380</v>
      </c>
      <c r="G61" s="13" t="s">
        <v>455</v>
      </c>
      <c r="H61" s="13" t="s">
        <v>1025</v>
      </c>
      <c r="I61" s="13" t="s">
        <v>475</v>
      </c>
      <c r="J61" s="13" t="s">
        <v>170</v>
      </c>
      <c r="K61" s="13" t="s">
        <v>485</v>
      </c>
      <c r="L61" s="13" t="n">
        <v>13.9</v>
      </c>
      <c r="M61" s="13" t="s">
        <v>632</v>
      </c>
      <c r="N61" s="13" t="n">
        <v>18.2</v>
      </c>
      <c r="O61" s="13" t="n">
        <v>10000</v>
      </c>
      <c r="P61" s="13" t="n">
        <v>400</v>
      </c>
    </row>
    <row r="62" customFormat="false" ht="15.5" hidden="false" customHeight="false" outlineLevel="0" collapsed="false">
      <c r="A62" s="4" t="s">
        <v>428</v>
      </c>
      <c r="B62" s="13" t="s">
        <v>467</v>
      </c>
      <c r="C62" s="13" t="n">
        <v>43</v>
      </c>
      <c r="D62" s="13" t="n">
        <v>40.1</v>
      </c>
      <c r="E62" s="13" t="n">
        <v>45.8</v>
      </c>
      <c r="F62" s="13" t="s">
        <v>689</v>
      </c>
      <c r="G62" s="13" t="s">
        <v>144</v>
      </c>
      <c r="H62" s="13" t="s">
        <v>206</v>
      </c>
      <c r="I62" s="13" t="s">
        <v>202</v>
      </c>
      <c r="J62" s="13" t="s">
        <v>248</v>
      </c>
      <c r="K62" s="13" t="s">
        <v>242</v>
      </c>
      <c r="L62" s="13" t="n">
        <v>24.9</v>
      </c>
      <c r="M62" s="13" t="s">
        <v>158</v>
      </c>
      <c r="N62" s="13" t="n">
        <v>27.6</v>
      </c>
      <c r="O62" s="13" t="n">
        <v>178000</v>
      </c>
      <c r="P62" s="13" t="n">
        <v>1400</v>
      </c>
    </row>
    <row r="63" customFormat="false" ht="15.5" hidden="false" customHeight="false" outlineLevel="0" collapsed="false">
      <c r="A63" s="4" t="s">
        <v>428</v>
      </c>
      <c r="B63" s="13" t="s">
        <v>471</v>
      </c>
      <c r="C63" s="13" t="n">
        <v>40.4</v>
      </c>
      <c r="D63" s="13" t="n">
        <v>35</v>
      </c>
      <c r="E63" s="13" t="n">
        <v>45.7</v>
      </c>
      <c r="F63" s="13" t="s">
        <v>368</v>
      </c>
      <c r="G63" s="13" t="s">
        <v>414</v>
      </c>
      <c r="H63" s="13" t="s">
        <v>245</v>
      </c>
      <c r="I63" s="13" t="s">
        <v>526</v>
      </c>
      <c r="J63" s="13" t="s">
        <v>416</v>
      </c>
      <c r="K63" s="13" t="s">
        <v>617</v>
      </c>
      <c r="L63" s="13" t="n">
        <v>18.7</v>
      </c>
      <c r="M63" s="13" t="s">
        <v>393</v>
      </c>
      <c r="N63" s="13" t="n">
        <v>22.8</v>
      </c>
      <c r="O63" s="13" t="n">
        <v>12000</v>
      </c>
      <c r="P63" s="13" t="n">
        <v>400</v>
      </c>
    </row>
    <row r="64" customFormat="false" ht="29" hidden="false" customHeight="false" outlineLevel="0" collapsed="false">
      <c r="A64" s="4" t="s">
        <v>472</v>
      </c>
      <c r="B64" s="13" t="s">
        <v>473</v>
      </c>
      <c r="C64" s="13" t="n">
        <v>49.3</v>
      </c>
      <c r="D64" s="13" t="n">
        <v>47.2</v>
      </c>
      <c r="E64" s="13" t="n">
        <v>51.4</v>
      </c>
      <c r="F64" s="13" t="s">
        <v>173</v>
      </c>
      <c r="G64" s="13" t="s">
        <v>268</v>
      </c>
      <c r="H64" s="13" t="s">
        <v>232</v>
      </c>
      <c r="I64" s="13" t="s">
        <v>181</v>
      </c>
      <c r="J64" s="13" t="s">
        <v>219</v>
      </c>
      <c r="K64" s="13" t="s">
        <v>183</v>
      </c>
      <c r="L64" s="13" t="n">
        <v>45.8</v>
      </c>
      <c r="M64" s="13" t="s">
        <v>511</v>
      </c>
      <c r="N64" s="13" t="n">
        <v>47.8</v>
      </c>
      <c r="O64" s="13" t="n">
        <v>460000</v>
      </c>
      <c r="P64" s="13" t="n">
        <v>3100</v>
      </c>
    </row>
    <row r="65" customFormat="false" ht="29" hidden="false" customHeight="false" outlineLevel="0" collapsed="false">
      <c r="A65" s="4" t="s">
        <v>472</v>
      </c>
      <c r="B65" s="13" t="s">
        <v>478</v>
      </c>
      <c r="C65" s="13" t="n">
        <v>38.5</v>
      </c>
      <c r="D65" s="13" t="n">
        <v>36.5</v>
      </c>
      <c r="E65" s="13" t="n">
        <v>40.6</v>
      </c>
      <c r="F65" s="13" t="s">
        <v>451</v>
      </c>
      <c r="G65" s="13" t="s">
        <v>185</v>
      </c>
      <c r="H65" s="13" t="s">
        <v>392</v>
      </c>
      <c r="I65" s="13" t="s">
        <v>340</v>
      </c>
      <c r="J65" s="13" t="s">
        <v>180</v>
      </c>
      <c r="K65" s="13" t="s">
        <v>168</v>
      </c>
      <c r="L65" s="13" t="n">
        <v>18.9</v>
      </c>
      <c r="M65" s="13" t="s">
        <v>200</v>
      </c>
      <c r="N65" s="13" t="n">
        <v>20.6</v>
      </c>
      <c r="O65" s="13" t="n">
        <v>391000</v>
      </c>
      <c r="P65" s="13" t="n">
        <v>2800</v>
      </c>
    </row>
    <row r="66" customFormat="false" ht="29" hidden="false" customHeight="false" outlineLevel="0" collapsed="false">
      <c r="A66" s="4" t="s">
        <v>472</v>
      </c>
      <c r="B66" s="13" t="s">
        <v>482</v>
      </c>
      <c r="C66" s="13" t="n">
        <v>23.6</v>
      </c>
      <c r="D66" s="13" t="n">
        <v>21.1</v>
      </c>
      <c r="E66" s="13" t="n">
        <v>26</v>
      </c>
      <c r="F66" s="13" t="s">
        <v>499</v>
      </c>
      <c r="G66" s="13" t="s">
        <v>415</v>
      </c>
      <c r="H66" s="13" t="s">
        <v>238</v>
      </c>
      <c r="I66" s="13" t="s">
        <v>610</v>
      </c>
      <c r="J66" s="13" t="s">
        <v>488</v>
      </c>
      <c r="K66" s="13" t="s">
        <v>402</v>
      </c>
      <c r="L66" s="13" t="n">
        <v>9.9</v>
      </c>
      <c r="M66" s="13" t="s">
        <v>416</v>
      </c>
      <c r="N66" s="13" t="n">
        <v>11.6</v>
      </c>
      <c r="O66" s="13" t="n">
        <v>205000</v>
      </c>
      <c r="P66" s="13" t="n">
        <v>1400</v>
      </c>
    </row>
    <row r="67" customFormat="false" ht="29" hidden="false" customHeight="false" outlineLevel="0" collapsed="false">
      <c r="A67" s="4" t="s">
        <v>472</v>
      </c>
      <c r="B67" s="13" t="s">
        <v>486</v>
      </c>
      <c r="C67" s="13" t="n">
        <v>55.2</v>
      </c>
      <c r="D67" s="13" t="n">
        <v>51</v>
      </c>
      <c r="E67" s="13" t="n">
        <v>59.4</v>
      </c>
      <c r="F67" s="13" t="s">
        <v>256</v>
      </c>
      <c r="G67" s="13" t="s">
        <v>256</v>
      </c>
      <c r="H67" s="13" t="s">
        <v>256</v>
      </c>
      <c r="I67" s="13" t="s">
        <v>256</v>
      </c>
      <c r="J67" s="13" t="s">
        <v>256</v>
      </c>
      <c r="K67" s="13" t="s">
        <v>256</v>
      </c>
      <c r="L67" s="13" t="n">
        <v>42.6</v>
      </c>
      <c r="M67" s="13" t="s">
        <v>1073</v>
      </c>
      <c r="N67" s="13" t="n">
        <v>46.8</v>
      </c>
      <c r="O67" s="13" t="n">
        <v>99000</v>
      </c>
      <c r="P67" s="13" t="n">
        <v>900</v>
      </c>
    </row>
    <row r="68" customFormat="false" ht="29" hidden="false" customHeight="false" outlineLevel="0" collapsed="false">
      <c r="A68" s="4" t="s">
        <v>472</v>
      </c>
      <c r="B68" s="13" t="s">
        <v>491</v>
      </c>
      <c r="C68" s="13" t="n">
        <v>38.8</v>
      </c>
      <c r="D68" s="13" t="n">
        <v>36.7</v>
      </c>
      <c r="E68" s="13" t="n">
        <v>41</v>
      </c>
      <c r="F68" s="13" t="s">
        <v>919</v>
      </c>
      <c r="G68" s="13" t="s">
        <v>461</v>
      </c>
      <c r="H68" s="13" t="s">
        <v>1127</v>
      </c>
      <c r="I68" s="13" t="s">
        <v>275</v>
      </c>
      <c r="J68" s="13" t="s">
        <v>304</v>
      </c>
      <c r="K68" s="13" t="s">
        <v>305</v>
      </c>
      <c r="L68" s="13" t="n">
        <v>9.7</v>
      </c>
      <c r="M68" s="13" t="s">
        <v>383</v>
      </c>
      <c r="N68" s="13" t="n">
        <v>11.1</v>
      </c>
      <c r="O68" s="13" t="n">
        <v>255000</v>
      </c>
      <c r="P68" s="13" t="n">
        <v>2600</v>
      </c>
    </row>
    <row r="69" customFormat="false" ht="29" hidden="false" customHeight="false" outlineLevel="0" collapsed="false">
      <c r="A69" s="4" t="s">
        <v>472</v>
      </c>
      <c r="B69" s="13" t="s">
        <v>493</v>
      </c>
      <c r="C69" s="13" t="n">
        <v>31.2</v>
      </c>
      <c r="D69" s="13" t="n">
        <v>27.9</v>
      </c>
      <c r="E69" s="13" t="n">
        <v>34.5</v>
      </c>
      <c r="F69" s="13" t="s">
        <v>1037</v>
      </c>
      <c r="G69" s="13" t="s">
        <v>392</v>
      </c>
      <c r="H69" s="13" t="s">
        <v>600</v>
      </c>
      <c r="I69" s="13" t="s">
        <v>273</v>
      </c>
      <c r="J69" s="13" t="s">
        <v>388</v>
      </c>
      <c r="K69" s="13" t="s">
        <v>133</v>
      </c>
      <c r="L69" s="13" t="n">
        <v>9.7</v>
      </c>
      <c r="M69" s="13" t="s">
        <v>159</v>
      </c>
      <c r="N69" s="13" t="n">
        <v>11.8</v>
      </c>
      <c r="O69" s="13" t="n">
        <v>101000</v>
      </c>
      <c r="P69" s="13" t="n">
        <v>1100</v>
      </c>
    </row>
    <row r="70" customFormat="false" ht="29" hidden="false" customHeight="false" outlineLevel="0" collapsed="false">
      <c r="A70" s="4" t="s">
        <v>472</v>
      </c>
      <c r="B70" s="13" t="s">
        <v>496</v>
      </c>
      <c r="C70" s="13" t="n">
        <v>47</v>
      </c>
      <c r="D70" s="13" t="n">
        <v>45.3</v>
      </c>
      <c r="E70" s="13" t="n">
        <v>48.8</v>
      </c>
      <c r="F70" s="13" t="s">
        <v>191</v>
      </c>
      <c r="G70" s="13" t="s">
        <v>234</v>
      </c>
      <c r="H70" s="13" t="s">
        <v>363</v>
      </c>
      <c r="I70" s="13" t="s">
        <v>358</v>
      </c>
      <c r="J70" s="13" t="s">
        <v>292</v>
      </c>
      <c r="K70" s="13" t="s">
        <v>219</v>
      </c>
      <c r="L70" s="13" t="n">
        <v>50.2</v>
      </c>
      <c r="M70" s="13" t="s">
        <v>676</v>
      </c>
      <c r="N70" s="13" t="n">
        <v>52</v>
      </c>
      <c r="O70" s="13" t="n">
        <v>429000</v>
      </c>
      <c r="P70" s="13" t="n">
        <v>3900</v>
      </c>
    </row>
    <row r="71" customFormat="false" ht="29" hidden="false" customHeight="false" outlineLevel="0" collapsed="false">
      <c r="A71" s="4" t="s">
        <v>472</v>
      </c>
      <c r="B71" s="13" t="s">
        <v>504</v>
      </c>
      <c r="C71" s="13" t="n">
        <v>52.7</v>
      </c>
      <c r="D71" s="13" t="n">
        <v>50.9</v>
      </c>
      <c r="E71" s="13" t="n">
        <v>54.4</v>
      </c>
      <c r="F71" s="13" t="s">
        <v>175</v>
      </c>
      <c r="G71" s="13" t="s">
        <v>380</v>
      </c>
      <c r="H71" s="13" t="s">
        <v>300</v>
      </c>
      <c r="I71" s="13" t="s">
        <v>180</v>
      </c>
      <c r="J71" s="13" t="s">
        <v>306</v>
      </c>
      <c r="K71" s="13" t="s">
        <v>305</v>
      </c>
      <c r="L71" s="13" t="n">
        <v>10.4</v>
      </c>
      <c r="M71" s="13" t="s">
        <v>698</v>
      </c>
      <c r="N71" s="13" t="n">
        <v>11.5</v>
      </c>
      <c r="O71" s="13" t="n">
        <v>412000</v>
      </c>
      <c r="P71" s="13" t="n">
        <v>3900</v>
      </c>
    </row>
    <row r="72" customFormat="false" ht="15.5" hidden="false" customHeight="false" outlineLevel="0" collapsed="false">
      <c r="A72" s="4" t="s">
        <v>508</v>
      </c>
      <c r="B72" s="13" t="s">
        <v>509</v>
      </c>
      <c r="C72" s="13" t="n">
        <v>48.9</v>
      </c>
      <c r="D72" s="13" t="n">
        <v>47.6</v>
      </c>
      <c r="E72" s="13" t="n">
        <v>50.1</v>
      </c>
      <c r="F72" s="13" t="s">
        <v>729</v>
      </c>
      <c r="G72" s="13" t="s">
        <v>455</v>
      </c>
      <c r="H72" s="13" t="s">
        <v>390</v>
      </c>
      <c r="I72" s="13" t="s">
        <v>344</v>
      </c>
      <c r="J72" s="13" t="s">
        <v>242</v>
      </c>
      <c r="K72" s="13" t="s">
        <v>543</v>
      </c>
      <c r="L72" s="13" t="n">
        <v>17</v>
      </c>
      <c r="M72" s="13" t="s">
        <v>267</v>
      </c>
      <c r="N72" s="13" t="n">
        <v>18</v>
      </c>
      <c r="O72" s="13" t="n">
        <v>877000</v>
      </c>
      <c r="P72" s="13" t="n">
        <v>7900</v>
      </c>
    </row>
    <row r="73" customFormat="false" ht="15.5" hidden="false" customHeight="false" outlineLevel="0" collapsed="false">
      <c r="A73" s="4" t="s">
        <v>508</v>
      </c>
      <c r="B73" s="13" t="s">
        <v>512</v>
      </c>
      <c r="C73" s="13" t="n">
        <v>42.9</v>
      </c>
      <c r="D73" s="13" t="n">
        <v>41.4</v>
      </c>
      <c r="E73" s="13" t="n">
        <v>44.5</v>
      </c>
      <c r="F73" s="13" t="s">
        <v>561</v>
      </c>
      <c r="G73" s="13" t="s">
        <v>157</v>
      </c>
      <c r="H73" s="13" t="s">
        <v>166</v>
      </c>
      <c r="I73" s="13" t="s">
        <v>225</v>
      </c>
      <c r="J73" s="13" t="s">
        <v>369</v>
      </c>
      <c r="K73" s="13" t="s">
        <v>424</v>
      </c>
      <c r="L73" s="13" t="n">
        <v>7.8</v>
      </c>
      <c r="M73" s="13" t="s">
        <v>283</v>
      </c>
      <c r="N73" s="13" t="n">
        <v>8.7</v>
      </c>
      <c r="O73" s="13" t="n">
        <v>631000</v>
      </c>
      <c r="P73" s="13" t="n">
        <v>5200</v>
      </c>
    </row>
    <row r="74" customFormat="false" ht="15.5" hidden="false" customHeight="false" outlineLevel="0" collapsed="false">
      <c r="A74" s="4" t="s">
        <v>508</v>
      </c>
      <c r="B74" s="13" t="s">
        <v>516</v>
      </c>
      <c r="C74" s="13" t="n">
        <v>35.1</v>
      </c>
      <c r="D74" s="13" t="n">
        <v>33.4</v>
      </c>
      <c r="E74" s="13" t="n">
        <v>36.7</v>
      </c>
      <c r="F74" s="13" t="s">
        <v>170</v>
      </c>
      <c r="G74" s="13" t="s">
        <v>202</v>
      </c>
      <c r="H74" s="13" t="s">
        <v>416</v>
      </c>
      <c r="I74" s="13" t="s">
        <v>183</v>
      </c>
      <c r="J74" s="13" t="s">
        <v>270</v>
      </c>
      <c r="K74" s="13" t="s">
        <v>137</v>
      </c>
      <c r="L74" s="13" t="n">
        <v>56.4</v>
      </c>
      <c r="M74" s="13" t="s">
        <v>1062</v>
      </c>
      <c r="N74" s="13" t="n">
        <v>58.2</v>
      </c>
      <c r="O74" s="13" t="n">
        <v>524000</v>
      </c>
      <c r="P74" s="13" t="n">
        <v>4200</v>
      </c>
    </row>
    <row r="75" customFormat="false" ht="15.5" hidden="false" customHeight="false" outlineLevel="0" collapsed="false">
      <c r="A75" s="4" t="s">
        <v>508</v>
      </c>
      <c r="B75" s="13" t="s">
        <v>518</v>
      </c>
      <c r="C75" s="13" t="n">
        <v>43.4</v>
      </c>
      <c r="D75" s="13" t="n">
        <v>41</v>
      </c>
      <c r="E75" s="13" t="n">
        <v>45.8</v>
      </c>
      <c r="F75" s="13" t="s">
        <v>652</v>
      </c>
      <c r="G75" s="13" t="s">
        <v>591</v>
      </c>
      <c r="H75" s="13" t="s">
        <v>462</v>
      </c>
      <c r="I75" s="13" t="s">
        <v>226</v>
      </c>
      <c r="J75" s="13" t="s">
        <v>234</v>
      </c>
      <c r="K75" s="13" t="s">
        <v>356</v>
      </c>
      <c r="L75" s="13" t="n">
        <v>41.7</v>
      </c>
      <c r="M75" s="13" t="s">
        <v>605</v>
      </c>
      <c r="N75" s="13" t="n">
        <v>44.1</v>
      </c>
      <c r="O75" s="13" t="n">
        <v>315000</v>
      </c>
      <c r="P75" s="13" t="n">
        <v>2300</v>
      </c>
    </row>
    <row r="76" customFormat="false" ht="29" hidden="false" customHeight="false" outlineLevel="0" collapsed="false">
      <c r="A76" s="4" t="s">
        <v>991</v>
      </c>
      <c r="B76" s="13" t="s">
        <v>992</v>
      </c>
      <c r="C76" s="13" t="n">
        <v>45.6</v>
      </c>
      <c r="D76" s="13" t="n">
        <v>42.1</v>
      </c>
      <c r="E76" s="13" t="n">
        <v>49</v>
      </c>
      <c r="F76" s="13" t="s">
        <v>395</v>
      </c>
      <c r="G76" s="13" t="s">
        <v>133</v>
      </c>
      <c r="H76" s="13" t="s">
        <v>252</v>
      </c>
      <c r="I76" s="13" t="s">
        <v>536</v>
      </c>
      <c r="J76" s="13" t="s">
        <v>152</v>
      </c>
      <c r="K76" s="13" t="s">
        <v>242</v>
      </c>
      <c r="L76" s="13" t="n">
        <v>26.6</v>
      </c>
      <c r="M76" s="13" t="s">
        <v>144</v>
      </c>
      <c r="N76" s="13" t="n">
        <v>29.8</v>
      </c>
      <c r="O76" s="13" t="n">
        <v>82000</v>
      </c>
      <c r="P76" s="13" t="n">
        <v>1000</v>
      </c>
    </row>
    <row r="77" customFormat="false" ht="29" hidden="false" customHeight="false" outlineLevel="0" collapsed="false">
      <c r="A77" s="4" t="s">
        <v>991</v>
      </c>
      <c r="B77" s="13" t="s">
        <v>993</v>
      </c>
      <c r="C77" s="13" t="n">
        <v>41</v>
      </c>
      <c r="D77" s="13" t="n">
        <v>38.3</v>
      </c>
      <c r="E77" s="13" t="n">
        <v>43.8</v>
      </c>
      <c r="F77" s="13" t="s">
        <v>857</v>
      </c>
      <c r="G77" s="13" t="s">
        <v>337</v>
      </c>
      <c r="H77" s="13" t="s">
        <v>251</v>
      </c>
      <c r="I77" s="13" t="s">
        <v>283</v>
      </c>
      <c r="J77" s="13" t="s">
        <v>340</v>
      </c>
      <c r="K77" s="13" t="s">
        <v>369</v>
      </c>
      <c r="L77" s="13" t="n">
        <v>25.8</v>
      </c>
      <c r="M77" s="13" t="s">
        <v>464</v>
      </c>
      <c r="N77" s="13" t="n">
        <v>28.4</v>
      </c>
      <c r="O77" s="13" t="n">
        <v>157000</v>
      </c>
      <c r="P77" s="13" t="n">
        <v>1400</v>
      </c>
    </row>
    <row r="78" customFormat="false" ht="29" hidden="false" customHeight="false" outlineLevel="0" collapsed="false">
      <c r="A78" s="4" t="s">
        <v>991</v>
      </c>
      <c r="B78" s="13" t="s">
        <v>277</v>
      </c>
      <c r="C78" s="13" t="n">
        <v>45.3</v>
      </c>
      <c r="D78" s="13" t="n">
        <v>40.8</v>
      </c>
      <c r="E78" s="13" t="n">
        <v>49.8</v>
      </c>
      <c r="F78" s="13" t="s">
        <v>288</v>
      </c>
      <c r="G78" s="13" t="s">
        <v>325</v>
      </c>
      <c r="H78" s="13" t="s">
        <v>552</v>
      </c>
      <c r="I78" s="13" t="s">
        <v>590</v>
      </c>
      <c r="J78" s="13" t="s">
        <v>136</v>
      </c>
      <c r="K78" s="13" t="s">
        <v>500</v>
      </c>
      <c r="L78" s="13" t="n">
        <v>17.7</v>
      </c>
      <c r="M78" s="13" t="s">
        <v>597</v>
      </c>
      <c r="N78" s="13" t="n">
        <v>21.2</v>
      </c>
      <c r="O78" s="13" t="n">
        <v>68000</v>
      </c>
      <c r="P78" s="13" t="n">
        <v>800</v>
      </c>
    </row>
    <row r="79" customFormat="false" ht="29" hidden="false" customHeight="false" outlineLevel="0" collapsed="false">
      <c r="A79" s="4" t="s">
        <v>991</v>
      </c>
      <c r="B79" s="13" t="s">
        <v>994</v>
      </c>
      <c r="C79" s="13" t="n">
        <v>42.6</v>
      </c>
      <c r="D79" s="13" t="n">
        <v>40.4</v>
      </c>
      <c r="E79" s="13" t="n">
        <v>44.9</v>
      </c>
      <c r="F79" s="13" t="s">
        <v>355</v>
      </c>
      <c r="G79" s="13" t="s">
        <v>462</v>
      </c>
      <c r="H79" s="13" t="s">
        <v>403</v>
      </c>
      <c r="I79" s="13" t="s">
        <v>306</v>
      </c>
      <c r="J79" s="13" t="s">
        <v>163</v>
      </c>
      <c r="K79" s="13" t="s">
        <v>248</v>
      </c>
      <c r="L79" s="13" t="n">
        <v>37.9</v>
      </c>
      <c r="M79" s="13" t="s">
        <v>1018</v>
      </c>
      <c r="N79" s="13" t="n">
        <v>40.2</v>
      </c>
      <c r="O79" s="13" t="n">
        <v>356000</v>
      </c>
      <c r="P79" s="13" t="n">
        <v>2400</v>
      </c>
    </row>
    <row r="80" customFormat="false" ht="29" hidden="false" customHeight="false" outlineLevel="0" collapsed="false">
      <c r="A80" s="4" t="s">
        <v>991</v>
      </c>
      <c r="B80" s="13" t="s">
        <v>453</v>
      </c>
      <c r="C80" s="13" t="n">
        <v>41.7</v>
      </c>
      <c r="D80" s="13" t="n">
        <v>39.2</v>
      </c>
      <c r="E80" s="13" t="n">
        <v>44.2</v>
      </c>
      <c r="F80" s="13" t="s">
        <v>204</v>
      </c>
      <c r="G80" s="13" t="s">
        <v>455</v>
      </c>
      <c r="H80" s="13" t="s">
        <v>368</v>
      </c>
      <c r="I80" s="13" t="s">
        <v>269</v>
      </c>
      <c r="J80" s="13" t="s">
        <v>305</v>
      </c>
      <c r="K80" s="13" t="s">
        <v>416</v>
      </c>
      <c r="L80" s="13" t="n">
        <v>24.7</v>
      </c>
      <c r="M80" s="13" t="s">
        <v>655</v>
      </c>
      <c r="N80" s="13" t="n">
        <v>26.8</v>
      </c>
      <c r="O80" s="13" t="n">
        <v>281000</v>
      </c>
      <c r="P80" s="13" t="n">
        <v>1800</v>
      </c>
    </row>
    <row r="81" customFormat="false" ht="29" hidden="false" customHeight="false" outlineLevel="0" collapsed="false">
      <c r="A81" s="4" t="s">
        <v>991</v>
      </c>
      <c r="B81" s="13" t="s">
        <v>995</v>
      </c>
      <c r="C81" s="13" t="n">
        <v>41</v>
      </c>
      <c r="D81" s="13" t="n">
        <v>37.7</v>
      </c>
      <c r="E81" s="13" t="n">
        <v>44.4</v>
      </c>
      <c r="F81" s="13" t="s">
        <v>469</v>
      </c>
      <c r="G81" s="13" t="s">
        <v>240</v>
      </c>
      <c r="H81" s="13" t="s">
        <v>158</v>
      </c>
      <c r="I81" s="13" t="s">
        <v>261</v>
      </c>
      <c r="J81" s="13" t="s">
        <v>150</v>
      </c>
      <c r="K81" s="13" t="s">
        <v>136</v>
      </c>
      <c r="L81" s="13" t="n">
        <v>34.5</v>
      </c>
      <c r="M81" s="13" t="s">
        <v>627</v>
      </c>
      <c r="N81" s="13" t="n">
        <v>38.1</v>
      </c>
      <c r="O81" s="13" t="n">
        <v>118000</v>
      </c>
      <c r="P81" s="13" t="n">
        <v>1200</v>
      </c>
    </row>
    <row r="82" customFormat="false" ht="29" hidden="false" customHeight="false" outlineLevel="0" collapsed="false">
      <c r="A82" s="4" t="s">
        <v>991</v>
      </c>
      <c r="B82" s="13" t="s">
        <v>996</v>
      </c>
      <c r="C82" s="13" t="n">
        <v>43.3</v>
      </c>
      <c r="D82" s="13" t="n">
        <v>40.7</v>
      </c>
      <c r="E82" s="13" t="n">
        <v>45.8</v>
      </c>
      <c r="F82" s="13" t="s">
        <v>338</v>
      </c>
      <c r="G82" s="13" t="s">
        <v>393</v>
      </c>
      <c r="H82" s="13" t="s">
        <v>167</v>
      </c>
      <c r="I82" s="13" t="s">
        <v>211</v>
      </c>
      <c r="J82" s="13" t="s">
        <v>218</v>
      </c>
      <c r="K82" s="13" t="s">
        <v>163</v>
      </c>
      <c r="L82" s="13" t="n">
        <v>37.8</v>
      </c>
      <c r="M82" s="13" t="s">
        <v>185</v>
      </c>
      <c r="N82" s="13" t="n">
        <v>40.6</v>
      </c>
      <c r="O82" s="13" t="n">
        <v>227000</v>
      </c>
      <c r="P82" s="13" t="n">
        <v>1500</v>
      </c>
    </row>
    <row r="83" customFormat="false" ht="29" hidden="false" customHeight="false" outlineLevel="0" collapsed="false">
      <c r="A83" s="4" t="s">
        <v>991</v>
      </c>
      <c r="B83" s="13" t="s">
        <v>330</v>
      </c>
      <c r="C83" s="13" t="n">
        <v>45.2</v>
      </c>
      <c r="D83" s="13" t="n">
        <v>42</v>
      </c>
      <c r="E83" s="13" t="n">
        <v>48.3</v>
      </c>
      <c r="F83" s="13" t="s">
        <v>154</v>
      </c>
      <c r="G83" s="13" t="s">
        <v>280</v>
      </c>
      <c r="H83" s="13" t="s">
        <v>448</v>
      </c>
      <c r="I83" s="13" t="s">
        <v>350</v>
      </c>
      <c r="J83" s="13" t="s">
        <v>135</v>
      </c>
      <c r="K83" s="13" t="s">
        <v>225</v>
      </c>
      <c r="L83" s="13" t="n">
        <v>21.5</v>
      </c>
      <c r="M83" s="13" t="s">
        <v>278</v>
      </c>
      <c r="N83" s="13" t="n">
        <v>24.1</v>
      </c>
      <c r="O83" s="13" t="n">
        <v>154000</v>
      </c>
      <c r="P83" s="13" t="n">
        <v>1100</v>
      </c>
    </row>
    <row r="84" customFormat="false" ht="29" hidden="false" customHeight="false" outlineLevel="0" collapsed="false">
      <c r="A84" s="4" t="s">
        <v>991</v>
      </c>
      <c r="B84" s="13" t="s">
        <v>437</v>
      </c>
      <c r="C84" s="13" t="n">
        <v>46</v>
      </c>
      <c r="D84" s="13" t="n">
        <v>42.8</v>
      </c>
      <c r="E84" s="13" t="n">
        <v>49.1</v>
      </c>
      <c r="F84" s="13" t="s">
        <v>156</v>
      </c>
      <c r="G84" s="13" t="s">
        <v>809</v>
      </c>
      <c r="H84" s="13" t="s">
        <v>196</v>
      </c>
      <c r="I84" s="13" t="s">
        <v>375</v>
      </c>
      <c r="J84" s="13" t="s">
        <v>169</v>
      </c>
      <c r="K84" s="13" t="s">
        <v>435</v>
      </c>
      <c r="L84" s="13" t="n">
        <v>19.1</v>
      </c>
      <c r="M84" s="13" t="s">
        <v>255</v>
      </c>
      <c r="N84" s="13" t="n">
        <v>21.8</v>
      </c>
      <c r="O84" s="13" t="n">
        <v>129000</v>
      </c>
      <c r="P84" s="13" t="n">
        <v>1400</v>
      </c>
    </row>
    <row r="85" customFormat="false" ht="29" hidden="false" customHeight="false" outlineLevel="0" collapsed="false">
      <c r="A85" s="4" t="s">
        <v>991</v>
      </c>
      <c r="B85" s="13" t="s">
        <v>997</v>
      </c>
      <c r="C85" s="13" t="n">
        <v>45.8</v>
      </c>
      <c r="D85" s="13" t="n">
        <v>43</v>
      </c>
      <c r="E85" s="13" t="n">
        <v>48.5</v>
      </c>
      <c r="F85" s="13" t="s">
        <v>646</v>
      </c>
      <c r="G85" s="13" t="s">
        <v>1168</v>
      </c>
      <c r="H85" s="13" t="s">
        <v>196</v>
      </c>
      <c r="I85" s="13" t="s">
        <v>159</v>
      </c>
      <c r="J85" s="13" t="s">
        <v>241</v>
      </c>
      <c r="K85" s="13" t="s">
        <v>148</v>
      </c>
      <c r="L85" s="13" t="n">
        <v>18.6</v>
      </c>
      <c r="M85" s="13" t="s">
        <v>273</v>
      </c>
      <c r="N85" s="13" t="n">
        <v>20.8</v>
      </c>
      <c r="O85" s="13" t="n">
        <v>213000</v>
      </c>
      <c r="P85" s="13" t="n">
        <v>1800</v>
      </c>
    </row>
    <row r="86" customFormat="false" ht="29" hidden="false" customHeight="false" outlineLevel="0" collapsed="false">
      <c r="A86" s="4" t="s">
        <v>991</v>
      </c>
      <c r="B86" s="13" t="s">
        <v>998</v>
      </c>
      <c r="C86" s="13" t="n">
        <v>45.3</v>
      </c>
      <c r="D86" s="13" t="n">
        <v>42.3</v>
      </c>
      <c r="E86" s="13" t="n">
        <v>48.3</v>
      </c>
      <c r="F86" s="13" t="s">
        <v>443</v>
      </c>
      <c r="G86" s="13" t="s">
        <v>487</v>
      </c>
      <c r="H86" s="13" t="s">
        <v>552</v>
      </c>
      <c r="I86" s="13" t="s">
        <v>369</v>
      </c>
      <c r="J86" s="13" t="s">
        <v>249</v>
      </c>
      <c r="K86" s="13" t="s">
        <v>424</v>
      </c>
      <c r="L86" s="13" t="n">
        <v>17.4</v>
      </c>
      <c r="M86" s="13" t="s">
        <v>651</v>
      </c>
      <c r="N86" s="13" t="n">
        <v>19.8</v>
      </c>
      <c r="O86" s="13" t="n">
        <v>138000</v>
      </c>
      <c r="P86" s="13" t="n">
        <v>2100</v>
      </c>
    </row>
    <row r="87" customFormat="false" ht="29" hidden="false" customHeight="false" outlineLevel="0" collapsed="false">
      <c r="A87" s="4" t="s">
        <v>991</v>
      </c>
      <c r="B87" s="13" t="s">
        <v>467</v>
      </c>
      <c r="C87" s="13" t="n">
        <v>43</v>
      </c>
      <c r="D87" s="13" t="n">
        <v>40.1</v>
      </c>
      <c r="E87" s="13" t="n">
        <v>45.8</v>
      </c>
      <c r="F87" s="13" t="s">
        <v>689</v>
      </c>
      <c r="G87" s="13" t="s">
        <v>144</v>
      </c>
      <c r="H87" s="13" t="s">
        <v>206</v>
      </c>
      <c r="I87" s="13" t="s">
        <v>202</v>
      </c>
      <c r="J87" s="13" t="s">
        <v>248</v>
      </c>
      <c r="K87" s="13" t="s">
        <v>242</v>
      </c>
      <c r="L87" s="13" t="n">
        <v>24.9</v>
      </c>
      <c r="M87" s="13" t="s">
        <v>158</v>
      </c>
      <c r="N87" s="13" t="n">
        <v>27.6</v>
      </c>
      <c r="O87" s="13" t="n">
        <v>178000</v>
      </c>
      <c r="P87" s="13" t="n">
        <v>1400</v>
      </c>
    </row>
    <row r="88" customFormat="false" ht="29" hidden="false" customHeight="false" outlineLevel="0" collapsed="false">
      <c r="A88" s="4" t="s">
        <v>991</v>
      </c>
      <c r="B88" s="13" t="s">
        <v>999</v>
      </c>
      <c r="C88" s="13" t="n">
        <v>42.9</v>
      </c>
      <c r="D88" s="13" t="n">
        <v>40.3</v>
      </c>
      <c r="E88" s="13" t="n">
        <v>45.5</v>
      </c>
      <c r="F88" s="13" t="s">
        <v>327</v>
      </c>
      <c r="G88" s="13" t="s">
        <v>205</v>
      </c>
      <c r="H88" s="13" t="s">
        <v>131</v>
      </c>
      <c r="I88" s="13" t="s">
        <v>649</v>
      </c>
      <c r="J88" s="13" t="s">
        <v>170</v>
      </c>
      <c r="K88" s="13" t="s">
        <v>433</v>
      </c>
      <c r="L88" s="13" t="n">
        <v>20.6</v>
      </c>
      <c r="M88" s="13" t="s">
        <v>933</v>
      </c>
      <c r="N88" s="13" t="n">
        <v>22.9</v>
      </c>
      <c r="O88" s="13" t="n">
        <v>252000</v>
      </c>
      <c r="P88" s="13" t="n">
        <v>1800</v>
      </c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/>
    <oddFooter/>
    <firstHeader/>
    <firstFooter/>
  </headerFooter>
  <tableParts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15" customHeight="true" zeroHeight="false" outlineLevelRow="0" outlineLevelCol="0"/>
  <cols>
    <col collapsed="false" customWidth="true" hidden="false" outlineLevel="0" max="1" min="1" style="1" width="33.16"/>
    <col collapsed="false" customWidth="true" hidden="false" outlineLevel="0" max="16" min="2" style="1" width="16.92"/>
    <col collapsed="false" customWidth="false" hidden="false" outlineLevel="0" max="16384" min="17" style="1" width="11.73"/>
  </cols>
  <sheetData>
    <row r="1" customFormat="false" ht="19.7" hidden="false" customHeight="false" outlineLevel="0" collapsed="false">
      <c r="A1" s="6" t="s">
        <v>55</v>
      </c>
    </row>
    <row r="2" customFormat="false" ht="15" hidden="false" customHeight="false" outlineLevel="0" collapsed="false">
      <c r="A2" s="1" t="s">
        <v>28</v>
      </c>
    </row>
    <row r="3" customFormat="false" ht="15" hidden="false" customHeight="false" outlineLevel="0" collapsed="false">
      <c r="A3" s="10" t="str">
        <f aca="false">HYPERLINK("#'Contents'!A1", "Back to Contents page")</f>
        <v>Back to Contents page</v>
      </c>
    </row>
    <row r="4" customFormat="false" ht="15" hidden="false" customHeight="false" outlineLevel="0" collapsed="false">
      <c r="A4" s="1" t="s">
        <v>108</v>
      </c>
    </row>
    <row r="5" customFormat="false" ht="56" hidden="false" customHeight="false" outlineLevel="0" collapsed="false">
      <c r="A5" s="11" t="s">
        <v>109</v>
      </c>
      <c r="B5" s="12" t="s">
        <v>110</v>
      </c>
      <c r="C5" s="12" t="s">
        <v>1197</v>
      </c>
      <c r="D5" s="12" t="s">
        <v>1198</v>
      </c>
      <c r="E5" s="12" t="s">
        <v>1199</v>
      </c>
      <c r="F5" s="12" t="s">
        <v>1200</v>
      </c>
      <c r="G5" s="12" t="s">
        <v>1201</v>
      </c>
      <c r="H5" s="12" t="s">
        <v>1202</v>
      </c>
      <c r="I5" s="12" t="s">
        <v>1203</v>
      </c>
      <c r="J5" s="12" t="s">
        <v>1204</v>
      </c>
      <c r="K5" s="12" t="s">
        <v>1205</v>
      </c>
      <c r="L5" s="12" t="s">
        <v>1206</v>
      </c>
      <c r="M5" s="12" t="s">
        <v>1207</v>
      </c>
      <c r="N5" s="12" t="s">
        <v>1208</v>
      </c>
      <c r="O5" s="12" t="s">
        <v>126</v>
      </c>
      <c r="P5" s="12" t="s">
        <v>127</v>
      </c>
    </row>
    <row r="6" customFormat="false" ht="15.5" hidden="false" customHeight="false" outlineLevel="0" collapsed="false">
      <c r="A6" s="4" t="s">
        <v>128</v>
      </c>
      <c r="B6" s="13" t="s">
        <v>128</v>
      </c>
      <c r="C6" s="13" t="s">
        <v>719</v>
      </c>
      <c r="D6" s="13" t="s">
        <v>1209</v>
      </c>
      <c r="E6" s="13" t="s">
        <v>801</v>
      </c>
      <c r="F6" s="13" t="s">
        <v>477</v>
      </c>
      <c r="G6" s="13" t="s">
        <v>526</v>
      </c>
      <c r="H6" s="13" t="s">
        <v>662</v>
      </c>
      <c r="I6" s="13" t="s">
        <v>261</v>
      </c>
      <c r="J6" s="13" t="s">
        <v>503</v>
      </c>
      <c r="K6" s="13" t="s">
        <v>446</v>
      </c>
      <c r="L6" s="13" t="s">
        <v>595</v>
      </c>
      <c r="M6" s="13" t="s">
        <v>375</v>
      </c>
      <c r="N6" s="13" t="s">
        <v>369</v>
      </c>
      <c r="O6" s="13" t="n">
        <v>4556000</v>
      </c>
      <c r="P6" s="13" t="n">
        <v>19700</v>
      </c>
    </row>
    <row r="7" customFormat="false" ht="29" hidden="false" customHeight="false" outlineLevel="0" collapsed="false">
      <c r="A7" s="4" t="s">
        <v>140</v>
      </c>
      <c r="B7" s="13" t="s">
        <v>141</v>
      </c>
      <c r="C7" s="13" t="s">
        <v>1210</v>
      </c>
      <c r="D7" s="13" t="s">
        <v>1209</v>
      </c>
      <c r="E7" s="13" t="s">
        <v>720</v>
      </c>
      <c r="F7" s="13" t="s">
        <v>135</v>
      </c>
      <c r="G7" s="13" t="s">
        <v>248</v>
      </c>
      <c r="H7" s="13" t="s">
        <v>160</v>
      </c>
      <c r="I7" s="13" t="s">
        <v>318</v>
      </c>
      <c r="J7" s="13" t="s">
        <v>261</v>
      </c>
      <c r="K7" s="13" t="s">
        <v>269</v>
      </c>
      <c r="L7" s="13" t="s">
        <v>500</v>
      </c>
      <c r="M7" s="13" t="s">
        <v>303</v>
      </c>
      <c r="N7" s="13" t="s">
        <v>635</v>
      </c>
      <c r="O7" s="13" t="n">
        <v>876000</v>
      </c>
      <c r="P7" s="13" t="n">
        <v>3500</v>
      </c>
    </row>
    <row r="8" customFormat="false" ht="29" hidden="false" customHeight="false" outlineLevel="0" collapsed="false">
      <c r="A8" s="4" t="s">
        <v>140</v>
      </c>
      <c r="B8" s="13" t="s">
        <v>153</v>
      </c>
      <c r="C8" s="13" t="s">
        <v>1211</v>
      </c>
      <c r="D8" s="13" t="s">
        <v>879</v>
      </c>
      <c r="E8" s="13" t="s">
        <v>1212</v>
      </c>
      <c r="F8" s="13" t="s">
        <v>225</v>
      </c>
      <c r="G8" s="13" t="s">
        <v>334</v>
      </c>
      <c r="H8" s="13" t="s">
        <v>262</v>
      </c>
      <c r="I8" s="13" t="s">
        <v>168</v>
      </c>
      <c r="J8" s="13" t="s">
        <v>446</v>
      </c>
      <c r="K8" s="13" t="s">
        <v>210</v>
      </c>
      <c r="L8" s="13" t="s">
        <v>339</v>
      </c>
      <c r="M8" s="13" t="s">
        <v>135</v>
      </c>
      <c r="N8" s="13" t="s">
        <v>629</v>
      </c>
      <c r="O8" s="13" t="n">
        <v>860000</v>
      </c>
      <c r="P8" s="13" t="n">
        <v>3800</v>
      </c>
    </row>
    <row r="9" customFormat="false" ht="29" hidden="false" customHeight="false" outlineLevel="0" collapsed="false">
      <c r="A9" s="4" t="s">
        <v>140</v>
      </c>
      <c r="B9" s="13" t="s">
        <v>163</v>
      </c>
      <c r="C9" s="13" t="s">
        <v>808</v>
      </c>
      <c r="D9" s="13" t="s">
        <v>746</v>
      </c>
      <c r="E9" s="13" t="s">
        <v>742</v>
      </c>
      <c r="F9" s="13" t="s">
        <v>397</v>
      </c>
      <c r="G9" s="13" t="s">
        <v>966</v>
      </c>
      <c r="H9" s="13" t="s">
        <v>382</v>
      </c>
      <c r="I9" s="13" t="s">
        <v>503</v>
      </c>
      <c r="J9" s="13" t="s">
        <v>150</v>
      </c>
      <c r="K9" s="13" t="s">
        <v>305</v>
      </c>
      <c r="L9" s="13" t="s">
        <v>241</v>
      </c>
      <c r="M9" s="13" t="s">
        <v>573</v>
      </c>
      <c r="N9" s="13" t="s">
        <v>375</v>
      </c>
      <c r="O9" s="13" t="n">
        <v>899000</v>
      </c>
      <c r="P9" s="13" t="n">
        <v>4400</v>
      </c>
    </row>
    <row r="10" customFormat="false" ht="29" hidden="false" customHeight="false" outlineLevel="0" collapsed="false">
      <c r="A10" s="4" t="s">
        <v>140</v>
      </c>
      <c r="B10" s="13" t="s">
        <v>173</v>
      </c>
      <c r="C10" s="13" t="s">
        <v>913</v>
      </c>
      <c r="D10" s="13" t="s">
        <v>743</v>
      </c>
      <c r="E10" s="13" t="s">
        <v>718</v>
      </c>
      <c r="F10" s="13" t="s">
        <v>178</v>
      </c>
      <c r="G10" s="13" t="s">
        <v>462</v>
      </c>
      <c r="H10" s="13" t="s">
        <v>683</v>
      </c>
      <c r="I10" s="13" t="s">
        <v>398</v>
      </c>
      <c r="J10" s="13" t="s">
        <v>150</v>
      </c>
      <c r="K10" s="13" t="s">
        <v>573</v>
      </c>
      <c r="L10" s="13" t="s">
        <v>318</v>
      </c>
      <c r="M10" s="13" t="s">
        <v>248</v>
      </c>
      <c r="N10" s="13" t="s">
        <v>269</v>
      </c>
      <c r="O10" s="13" t="n">
        <v>974000</v>
      </c>
      <c r="P10" s="13" t="n">
        <v>4400</v>
      </c>
    </row>
    <row r="11" customFormat="false" ht="29" hidden="false" customHeight="false" outlineLevel="0" collapsed="false">
      <c r="A11" s="4" t="s">
        <v>140</v>
      </c>
      <c r="B11" s="13" t="s">
        <v>184</v>
      </c>
      <c r="C11" s="13" t="s">
        <v>952</v>
      </c>
      <c r="D11" s="13" t="s">
        <v>1213</v>
      </c>
      <c r="E11" s="13" t="s">
        <v>767</v>
      </c>
      <c r="F11" s="13" t="s">
        <v>362</v>
      </c>
      <c r="G11" s="13" t="s">
        <v>597</v>
      </c>
      <c r="H11" s="13" t="s">
        <v>445</v>
      </c>
      <c r="I11" s="13" t="s">
        <v>304</v>
      </c>
      <c r="J11" s="13" t="s">
        <v>363</v>
      </c>
      <c r="K11" s="13" t="s">
        <v>503</v>
      </c>
      <c r="L11" s="13" t="s">
        <v>344</v>
      </c>
      <c r="M11" s="13" t="s">
        <v>470</v>
      </c>
      <c r="N11" s="13" t="s">
        <v>476</v>
      </c>
      <c r="O11" s="13" t="n">
        <v>947000</v>
      </c>
      <c r="P11" s="13" t="n">
        <v>3600</v>
      </c>
    </row>
    <row r="12" customFormat="false" ht="15.5" hidden="false" customHeight="false" outlineLevel="0" collapsed="false">
      <c r="A12" s="4" t="s">
        <v>194</v>
      </c>
      <c r="B12" s="13" t="s">
        <v>195</v>
      </c>
      <c r="C12" s="13" t="s">
        <v>727</v>
      </c>
      <c r="D12" s="13" t="s">
        <v>779</v>
      </c>
      <c r="E12" s="13" t="s">
        <v>794</v>
      </c>
      <c r="F12" s="13" t="s">
        <v>424</v>
      </c>
      <c r="G12" s="13" t="s">
        <v>698</v>
      </c>
      <c r="H12" s="13" t="s">
        <v>149</v>
      </c>
      <c r="I12" s="13" t="s">
        <v>136</v>
      </c>
      <c r="J12" s="13" t="s">
        <v>135</v>
      </c>
      <c r="K12" s="13" t="s">
        <v>375</v>
      </c>
      <c r="L12" s="13" t="s">
        <v>388</v>
      </c>
      <c r="M12" s="13" t="s">
        <v>376</v>
      </c>
      <c r="N12" s="13" t="s">
        <v>485</v>
      </c>
      <c r="O12" s="13" t="n">
        <v>1739000</v>
      </c>
      <c r="P12" s="13" t="n">
        <v>6000</v>
      </c>
    </row>
    <row r="13" customFormat="false" ht="15.5" hidden="false" customHeight="false" outlineLevel="0" collapsed="false">
      <c r="A13" s="4" t="s">
        <v>194</v>
      </c>
      <c r="B13" s="13" t="s">
        <v>203</v>
      </c>
      <c r="C13" s="13" t="s">
        <v>1214</v>
      </c>
      <c r="D13" s="13" t="s">
        <v>1215</v>
      </c>
      <c r="E13" s="13" t="s">
        <v>768</v>
      </c>
      <c r="F13" s="13" t="s">
        <v>276</v>
      </c>
      <c r="G13" s="13" t="s">
        <v>284</v>
      </c>
      <c r="H13" s="13" t="s">
        <v>539</v>
      </c>
      <c r="I13" s="13" t="s">
        <v>275</v>
      </c>
      <c r="J13" s="13" t="s">
        <v>233</v>
      </c>
      <c r="K13" s="13" t="s">
        <v>412</v>
      </c>
      <c r="L13" s="13" t="s">
        <v>201</v>
      </c>
      <c r="M13" s="13" t="s">
        <v>398</v>
      </c>
      <c r="N13" s="13" t="s">
        <v>135</v>
      </c>
      <c r="O13" s="13" t="n">
        <v>1526000</v>
      </c>
      <c r="P13" s="13" t="n">
        <v>6300</v>
      </c>
    </row>
    <row r="14" customFormat="false" ht="29" hidden="false" customHeight="false" outlineLevel="0" collapsed="false">
      <c r="A14" s="4" t="s">
        <v>194</v>
      </c>
      <c r="B14" s="13" t="s">
        <v>212</v>
      </c>
      <c r="C14" s="13" t="s">
        <v>825</v>
      </c>
      <c r="D14" s="13" t="s">
        <v>1216</v>
      </c>
      <c r="E14" s="13" t="s">
        <v>1217</v>
      </c>
      <c r="F14" s="13" t="s">
        <v>635</v>
      </c>
      <c r="G14" s="13" t="s">
        <v>515</v>
      </c>
      <c r="H14" s="13" t="s">
        <v>382</v>
      </c>
      <c r="I14" s="13" t="s">
        <v>226</v>
      </c>
      <c r="J14" s="13" t="s">
        <v>171</v>
      </c>
      <c r="K14" s="13" t="s">
        <v>356</v>
      </c>
      <c r="L14" s="13" t="s">
        <v>192</v>
      </c>
      <c r="M14" s="13" t="s">
        <v>226</v>
      </c>
      <c r="N14" s="13" t="s">
        <v>180</v>
      </c>
      <c r="O14" s="13" t="n">
        <v>371000</v>
      </c>
      <c r="P14" s="13" t="n">
        <v>1800</v>
      </c>
    </row>
    <row r="15" customFormat="false" ht="15.5" hidden="false" customHeight="false" outlineLevel="0" collapsed="false">
      <c r="A15" s="4" t="s">
        <v>194</v>
      </c>
      <c r="B15" s="13" t="s">
        <v>221</v>
      </c>
      <c r="C15" s="13" t="s">
        <v>753</v>
      </c>
      <c r="D15" s="13" t="s">
        <v>787</v>
      </c>
      <c r="E15" s="13" t="s">
        <v>1218</v>
      </c>
      <c r="F15" s="13" t="s">
        <v>397</v>
      </c>
      <c r="G15" s="13" t="s">
        <v>490</v>
      </c>
      <c r="H15" s="13" t="s">
        <v>274</v>
      </c>
      <c r="I15" s="13" t="s">
        <v>201</v>
      </c>
      <c r="J15" s="13" t="s">
        <v>191</v>
      </c>
      <c r="K15" s="13" t="s">
        <v>159</v>
      </c>
      <c r="L15" s="13" t="s">
        <v>163</v>
      </c>
      <c r="M15" s="13" t="s">
        <v>138</v>
      </c>
      <c r="N15" s="13" t="s">
        <v>275</v>
      </c>
      <c r="O15" s="13" t="n">
        <v>116000</v>
      </c>
      <c r="P15" s="13" t="n">
        <v>900</v>
      </c>
    </row>
    <row r="16" customFormat="false" ht="15.5" hidden="false" customHeight="false" outlineLevel="0" collapsed="false">
      <c r="A16" s="4" t="s">
        <v>194</v>
      </c>
      <c r="B16" s="13" t="s">
        <v>227</v>
      </c>
      <c r="C16" s="13" t="s">
        <v>780</v>
      </c>
      <c r="D16" s="13" t="s">
        <v>783</v>
      </c>
      <c r="E16" s="13" t="s">
        <v>772</v>
      </c>
      <c r="F16" s="13" t="s">
        <v>644</v>
      </c>
      <c r="G16" s="13" t="s">
        <v>617</v>
      </c>
      <c r="H16" s="13" t="s">
        <v>441</v>
      </c>
      <c r="I16" s="13" t="s">
        <v>192</v>
      </c>
      <c r="J16" s="13" t="s">
        <v>191</v>
      </c>
      <c r="K16" s="13" t="s">
        <v>232</v>
      </c>
      <c r="L16" s="13" t="s">
        <v>179</v>
      </c>
      <c r="M16" s="13" t="s">
        <v>226</v>
      </c>
      <c r="N16" s="13" t="s">
        <v>398</v>
      </c>
      <c r="O16" s="13" t="n">
        <v>541000</v>
      </c>
      <c r="P16" s="13" t="n">
        <v>2500</v>
      </c>
    </row>
    <row r="17" customFormat="false" ht="15.5" hidden="false" customHeight="false" outlineLevel="0" collapsed="false">
      <c r="A17" s="4" t="s">
        <v>194</v>
      </c>
      <c r="B17" s="13" t="s">
        <v>235</v>
      </c>
      <c r="C17" s="13" t="s">
        <v>871</v>
      </c>
      <c r="D17" s="13" t="s">
        <v>930</v>
      </c>
      <c r="E17" s="13" t="s">
        <v>790</v>
      </c>
      <c r="F17" s="13" t="s">
        <v>430</v>
      </c>
      <c r="G17" s="13" t="s">
        <v>631</v>
      </c>
      <c r="H17" s="13" t="s">
        <v>131</v>
      </c>
      <c r="I17" s="13" t="s">
        <v>151</v>
      </c>
      <c r="J17" s="13" t="s">
        <v>137</v>
      </c>
      <c r="K17" s="13" t="s">
        <v>317</v>
      </c>
      <c r="L17" s="13" t="s">
        <v>363</v>
      </c>
      <c r="M17" s="13" t="s">
        <v>234</v>
      </c>
      <c r="N17" s="13" t="s">
        <v>233</v>
      </c>
      <c r="O17" s="13" t="n">
        <v>263000</v>
      </c>
      <c r="P17" s="13" t="n">
        <v>2100</v>
      </c>
    </row>
    <row r="18" customFormat="false" ht="15.5" hidden="false" customHeight="false" outlineLevel="0" collapsed="false">
      <c r="A18" s="4" t="s">
        <v>243</v>
      </c>
      <c r="B18" s="13" t="s">
        <v>244</v>
      </c>
      <c r="C18" s="13" t="s">
        <v>727</v>
      </c>
      <c r="D18" s="13" t="s">
        <v>831</v>
      </c>
      <c r="E18" s="13" t="s">
        <v>1209</v>
      </c>
      <c r="F18" s="13" t="s">
        <v>249</v>
      </c>
      <c r="G18" s="13" t="s">
        <v>275</v>
      </c>
      <c r="H18" s="13" t="s">
        <v>649</v>
      </c>
      <c r="I18" s="13" t="s">
        <v>269</v>
      </c>
      <c r="J18" s="13" t="s">
        <v>323</v>
      </c>
      <c r="K18" s="13" t="s">
        <v>543</v>
      </c>
      <c r="L18" s="13" t="s">
        <v>445</v>
      </c>
      <c r="M18" s="13" t="s">
        <v>502</v>
      </c>
      <c r="N18" s="13" t="s">
        <v>360</v>
      </c>
      <c r="O18" s="13" t="n">
        <v>189000</v>
      </c>
      <c r="P18" s="13" t="n">
        <v>600</v>
      </c>
    </row>
    <row r="19" customFormat="false" ht="15.5" hidden="false" customHeight="false" outlineLevel="0" collapsed="false">
      <c r="A19" s="4" t="s">
        <v>243</v>
      </c>
      <c r="B19" s="13" t="s">
        <v>250</v>
      </c>
      <c r="C19" s="13" t="s">
        <v>810</v>
      </c>
      <c r="D19" s="13" t="s">
        <v>858</v>
      </c>
      <c r="E19" s="13" t="s">
        <v>1212</v>
      </c>
      <c r="F19" s="13" t="s">
        <v>651</v>
      </c>
      <c r="G19" s="13" t="s">
        <v>636</v>
      </c>
      <c r="H19" s="13" t="s">
        <v>274</v>
      </c>
      <c r="I19" s="13" t="s">
        <v>169</v>
      </c>
      <c r="J19" s="13" t="s">
        <v>192</v>
      </c>
      <c r="K19" s="13" t="s">
        <v>559</v>
      </c>
      <c r="L19" s="13" t="s">
        <v>173</v>
      </c>
      <c r="M19" s="13" t="s">
        <v>191</v>
      </c>
      <c r="N19" s="13" t="s">
        <v>318</v>
      </c>
      <c r="O19" s="13" t="n">
        <v>215000</v>
      </c>
      <c r="P19" s="13" t="n">
        <v>800</v>
      </c>
    </row>
    <row r="20" customFormat="false" ht="15.5" hidden="false" customHeight="false" outlineLevel="0" collapsed="false">
      <c r="A20" s="4" t="s">
        <v>243</v>
      </c>
      <c r="B20" s="13" t="s">
        <v>257</v>
      </c>
      <c r="C20" s="13" t="s">
        <v>1215</v>
      </c>
      <c r="D20" s="13" t="s">
        <v>726</v>
      </c>
      <c r="E20" s="13" t="s">
        <v>835</v>
      </c>
      <c r="F20" s="13" t="s">
        <v>966</v>
      </c>
      <c r="G20" s="13" t="s">
        <v>698</v>
      </c>
      <c r="H20" s="13" t="s">
        <v>568</v>
      </c>
      <c r="I20" s="13" t="s">
        <v>275</v>
      </c>
      <c r="J20" s="13" t="s">
        <v>226</v>
      </c>
      <c r="K20" s="13" t="s">
        <v>160</v>
      </c>
      <c r="L20" s="13" t="s">
        <v>190</v>
      </c>
      <c r="M20" s="13" t="s">
        <v>181</v>
      </c>
      <c r="N20" s="13" t="s">
        <v>248</v>
      </c>
      <c r="O20" s="13" t="n">
        <v>96000</v>
      </c>
      <c r="P20" s="13" t="n">
        <v>400</v>
      </c>
    </row>
    <row r="21" customFormat="false" ht="15.5" hidden="false" customHeight="false" outlineLevel="0" collapsed="false">
      <c r="A21" s="4" t="s">
        <v>243</v>
      </c>
      <c r="B21" s="13" t="s">
        <v>264</v>
      </c>
      <c r="C21" s="13" t="s">
        <v>749</v>
      </c>
      <c r="D21" s="13" t="s">
        <v>1219</v>
      </c>
      <c r="E21" s="13" t="s">
        <v>776</v>
      </c>
      <c r="F21" s="13" t="s">
        <v>222</v>
      </c>
      <c r="G21" s="13" t="s">
        <v>360</v>
      </c>
      <c r="H21" s="13" t="s">
        <v>408</v>
      </c>
      <c r="I21" s="13" t="s">
        <v>190</v>
      </c>
      <c r="J21" s="13" t="s">
        <v>285</v>
      </c>
      <c r="K21" s="13" t="s">
        <v>180</v>
      </c>
      <c r="L21" s="13" t="s">
        <v>261</v>
      </c>
      <c r="M21" s="13" t="s">
        <v>190</v>
      </c>
      <c r="N21" s="13" t="s">
        <v>283</v>
      </c>
      <c r="O21" s="13" t="n">
        <v>75000</v>
      </c>
      <c r="P21" s="13" t="n">
        <v>600</v>
      </c>
    </row>
    <row r="22" customFormat="false" ht="15.5" hidden="false" customHeight="false" outlineLevel="0" collapsed="false">
      <c r="A22" s="4" t="s">
        <v>243</v>
      </c>
      <c r="B22" s="13" t="s">
        <v>271</v>
      </c>
      <c r="C22" s="13" t="s">
        <v>1220</v>
      </c>
      <c r="D22" s="13" t="s">
        <v>778</v>
      </c>
      <c r="E22" s="13" t="s">
        <v>724</v>
      </c>
      <c r="F22" s="13" t="s">
        <v>634</v>
      </c>
      <c r="G22" s="13" t="s">
        <v>595</v>
      </c>
      <c r="H22" s="13" t="s">
        <v>651</v>
      </c>
      <c r="I22" s="13" t="s">
        <v>168</v>
      </c>
      <c r="J22" s="13" t="s">
        <v>163</v>
      </c>
      <c r="K22" s="13" t="s">
        <v>357</v>
      </c>
      <c r="L22" s="13" t="s">
        <v>169</v>
      </c>
      <c r="M22" s="13" t="s">
        <v>190</v>
      </c>
      <c r="N22" s="13" t="s">
        <v>334</v>
      </c>
      <c r="O22" s="13" t="n">
        <v>43000</v>
      </c>
      <c r="P22" s="13" t="n">
        <v>400</v>
      </c>
    </row>
    <row r="23" customFormat="false" ht="29" hidden="false" customHeight="false" outlineLevel="0" collapsed="false">
      <c r="A23" s="4" t="s">
        <v>243</v>
      </c>
      <c r="B23" s="13" t="s">
        <v>277</v>
      </c>
      <c r="C23" s="13" t="s">
        <v>758</v>
      </c>
      <c r="D23" s="13" t="s">
        <v>788</v>
      </c>
      <c r="E23" s="13" t="s">
        <v>1209</v>
      </c>
      <c r="F23" s="13" t="s">
        <v>689</v>
      </c>
      <c r="G23" s="13" t="s">
        <v>142</v>
      </c>
      <c r="H23" s="13" t="s">
        <v>131</v>
      </c>
      <c r="I23" s="13" t="s">
        <v>137</v>
      </c>
      <c r="J23" s="13" t="s">
        <v>219</v>
      </c>
      <c r="K23" s="13" t="s">
        <v>151</v>
      </c>
      <c r="L23" s="13" t="s">
        <v>163</v>
      </c>
      <c r="M23" s="13" t="s">
        <v>138</v>
      </c>
      <c r="N23" s="13" t="s">
        <v>503</v>
      </c>
      <c r="O23" s="13" t="n">
        <v>124000</v>
      </c>
      <c r="P23" s="13" t="n">
        <v>800</v>
      </c>
    </row>
    <row r="24" customFormat="false" ht="15.5" hidden="false" customHeight="false" outlineLevel="0" collapsed="false">
      <c r="A24" s="4" t="s">
        <v>243</v>
      </c>
      <c r="B24" s="13" t="s">
        <v>286</v>
      </c>
      <c r="C24" s="13" t="s">
        <v>753</v>
      </c>
      <c r="D24" s="13" t="s">
        <v>709</v>
      </c>
      <c r="E24" s="13" t="s">
        <v>1217</v>
      </c>
      <c r="F24" s="13" t="s">
        <v>136</v>
      </c>
      <c r="G24" s="13" t="s">
        <v>304</v>
      </c>
      <c r="H24" s="13" t="s">
        <v>698</v>
      </c>
      <c r="I24" s="13" t="s">
        <v>152</v>
      </c>
      <c r="J24" s="13" t="s">
        <v>153</v>
      </c>
      <c r="K24" s="13" t="s">
        <v>202</v>
      </c>
      <c r="L24" s="13" t="s">
        <v>515</v>
      </c>
      <c r="M24" s="13" t="s">
        <v>242</v>
      </c>
      <c r="N24" s="13" t="s">
        <v>231</v>
      </c>
      <c r="O24" s="13" t="n">
        <v>125000</v>
      </c>
      <c r="P24" s="13" t="n">
        <v>400</v>
      </c>
    </row>
    <row r="25" customFormat="false" ht="15.5" hidden="false" customHeight="false" outlineLevel="0" collapsed="false">
      <c r="A25" s="4" t="s">
        <v>243</v>
      </c>
      <c r="B25" s="13" t="s">
        <v>293</v>
      </c>
      <c r="C25" s="13" t="s">
        <v>1221</v>
      </c>
      <c r="D25" s="13" t="s">
        <v>835</v>
      </c>
      <c r="E25" s="13" t="s">
        <v>1222</v>
      </c>
      <c r="F25" s="13" t="s">
        <v>170</v>
      </c>
      <c r="G25" s="13" t="s">
        <v>180</v>
      </c>
      <c r="H25" s="13" t="s">
        <v>276</v>
      </c>
      <c r="I25" s="13" t="s">
        <v>171</v>
      </c>
      <c r="J25" s="13" t="s">
        <v>193</v>
      </c>
      <c r="K25" s="13" t="s">
        <v>363</v>
      </c>
      <c r="L25" s="13" t="s">
        <v>233</v>
      </c>
      <c r="M25" s="13" t="s">
        <v>138</v>
      </c>
      <c r="N25" s="13" t="s">
        <v>209</v>
      </c>
      <c r="O25" s="13" t="n">
        <v>100000</v>
      </c>
      <c r="P25" s="13" t="n">
        <v>500</v>
      </c>
    </row>
    <row r="26" customFormat="false" ht="15.5" hidden="false" customHeight="false" outlineLevel="0" collapsed="false">
      <c r="A26" s="4" t="s">
        <v>243</v>
      </c>
      <c r="B26" s="13" t="s">
        <v>299</v>
      </c>
      <c r="C26" s="13" t="s">
        <v>1223</v>
      </c>
      <c r="D26" s="13" t="s">
        <v>873</v>
      </c>
      <c r="E26" s="13" t="s">
        <v>1221</v>
      </c>
      <c r="F26" s="13" t="s">
        <v>284</v>
      </c>
      <c r="G26" s="13" t="s">
        <v>209</v>
      </c>
      <c r="H26" s="13" t="s">
        <v>636</v>
      </c>
      <c r="I26" s="13" t="s">
        <v>150</v>
      </c>
      <c r="J26" s="13" t="s">
        <v>218</v>
      </c>
      <c r="K26" s="13" t="s">
        <v>305</v>
      </c>
      <c r="L26" s="13" t="s">
        <v>248</v>
      </c>
      <c r="M26" s="13" t="s">
        <v>139</v>
      </c>
      <c r="N26" s="13" t="s">
        <v>242</v>
      </c>
      <c r="O26" s="13" t="n">
        <v>90000</v>
      </c>
      <c r="P26" s="13" t="n">
        <v>400</v>
      </c>
    </row>
    <row r="27" customFormat="false" ht="15.5" hidden="false" customHeight="false" outlineLevel="0" collapsed="false">
      <c r="A27" s="4" t="s">
        <v>243</v>
      </c>
      <c r="B27" s="13" t="s">
        <v>307</v>
      </c>
      <c r="C27" s="13" t="s">
        <v>1210</v>
      </c>
      <c r="D27" s="13" t="s">
        <v>748</v>
      </c>
      <c r="E27" s="13" t="s">
        <v>1224</v>
      </c>
      <c r="F27" s="13" t="s">
        <v>322</v>
      </c>
      <c r="G27" s="13" t="s">
        <v>357</v>
      </c>
      <c r="H27" s="13" t="s">
        <v>667</v>
      </c>
      <c r="I27" s="13" t="s">
        <v>536</v>
      </c>
      <c r="J27" s="13" t="s">
        <v>163</v>
      </c>
      <c r="K27" s="13" t="s">
        <v>649</v>
      </c>
      <c r="L27" s="13" t="s">
        <v>275</v>
      </c>
      <c r="M27" s="13" t="s">
        <v>220</v>
      </c>
      <c r="N27" s="13" t="s">
        <v>283</v>
      </c>
      <c r="O27" s="13" t="n">
        <v>92000</v>
      </c>
      <c r="P27" s="13" t="n">
        <v>500</v>
      </c>
    </row>
    <row r="28" customFormat="false" ht="15.5" hidden="false" customHeight="false" outlineLevel="0" collapsed="false">
      <c r="A28" s="4" t="s">
        <v>243</v>
      </c>
      <c r="B28" s="13" t="s">
        <v>311</v>
      </c>
      <c r="C28" s="13" t="s">
        <v>768</v>
      </c>
      <c r="D28" s="13" t="s">
        <v>762</v>
      </c>
      <c r="E28" s="13" t="s">
        <v>863</v>
      </c>
      <c r="F28" s="13" t="s">
        <v>136</v>
      </c>
      <c r="G28" s="13" t="s">
        <v>150</v>
      </c>
      <c r="H28" s="13" t="s">
        <v>357</v>
      </c>
      <c r="I28" s="13" t="s">
        <v>162</v>
      </c>
      <c r="J28" s="13" t="s">
        <v>292</v>
      </c>
      <c r="K28" s="13" t="s">
        <v>248</v>
      </c>
      <c r="L28" s="13" t="s">
        <v>148</v>
      </c>
      <c r="M28" s="13" t="s">
        <v>412</v>
      </c>
      <c r="N28" s="13" t="s">
        <v>498</v>
      </c>
      <c r="O28" s="13" t="n">
        <v>78000</v>
      </c>
      <c r="P28" s="13" t="n">
        <v>400</v>
      </c>
    </row>
    <row r="29" customFormat="false" ht="15.5" hidden="false" customHeight="false" outlineLevel="0" collapsed="false">
      <c r="A29" s="4" t="s">
        <v>243</v>
      </c>
      <c r="B29" s="13" t="s">
        <v>319</v>
      </c>
      <c r="C29" s="13" t="s">
        <v>1120</v>
      </c>
      <c r="D29" s="13" t="s">
        <v>839</v>
      </c>
      <c r="E29" s="13" t="s">
        <v>1225</v>
      </c>
      <c r="F29" s="13" t="s">
        <v>353</v>
      </c>
      <c r="G29" s="13" t="s">
        <v>466</v>
      </c>
      <c r="H29" s="13" t="s">
        <v>1114</v>
      </c>
      <c r="I29" s="13" t="s">
        <v>357</v>
      </c>
      <c r="J29" s="13" t="s">
        <v>595</v>
      </c>
      <c r="K29" s="13" t="s">
        <v>634</v>
      </c>
      <c r="L29" s="13" t="s">
        <v>343</v>
      </c>
      <c r="M29" s="13" t="s">
        <v>298</v>
      </c>
      <c r="N29" s="13" t="s">
        <v>721</v>
      </c>
      <c r="O29" s="13" t="n">
        <v>440000</v>
      </c>
      <c r="P29" s="13" t="n">
        <v>1500</v>
      </c>
    </row>
    <row r="30" customFormat="false" ht="15.5" hidden="false" customHeight="false" outlineLevel="0" collapsed="false">
      <c r="A30" s="4" t="s">
        <v>243</v>
      </c>
      <c r="B30" s="13" t="s">
        <v>324</v>
      </c>
      <c r="C30" s="13" t="s">
        <v>1226</v>
      </c>
      <c r="D30" s="13" t="s">
        <v>1227</v>
      </c>
      <c r="E30" s="13" t="s">
        <v>893</v>
      </c>
      <c r="F30" s="13" t="s">
        <v>543</v>
      </c>
      <c r="G30" s="13" t="s">
        <v>202</v>
      </c>
      <c r="H30" s="13" t="s">
        <v>316</v>
      </c>
      <c r="I30" s="13" t="s">
        <v>136</v>
      </c>
      <c r="J30" s="13" t="s">
        <v>317</v>
      </c>
      <c r="K30" s="13" t="s">
        <v>698</v>
      </c>
      <c r="L30" s="13" t="s">
        <v>304</v>
      </c>
      <c r="M30" s="13" t="s">
        <v>138</v>
      </c>
      <c r="N30" s="13" t="s">
        <v>169</v>
      </c>
      <c r="O30" s="13" t="n">
        <v>131000</v>
      </c>
      <c r="P30" s="13" t="n">
        <v>500</v>
      </c>
    </row>
    <row r="31" customFormat="false" ht="15.5" hidden="false" customHeight="false" outlineLevel="0" collapsed="false">
      <c r="A31" s="4" t="s">
        <v>243</v>
      </c>
      <c r="B31" s="13" t="s">
        <v>330</v>
      </c>
      <c r="C31" s="13" t="s">
        <v>901</v>
      </c>
      <c r="D31" s="13" t="s">
        <v>709</v>
      </c>
      <c r="E31" s="13" t="s">
        <v>1215</v>
      </c>
      <c r="F31" s="13" t="s">
        <v>279</v>
      </c>
      <c r="G31" s="13" t="s">
        <v>316</v>
      </c>
      <c r="H31" s="13" t="s">
        <v>409</v>
      </c>
      <c r="I31" s="13" t="s">
        <v>152</v>
      </c>
      <c r="J31" s="13" t="s">
        <v>153</v>
      </c>
      <c r="K31" s="13" t="s">
        <v>241</v>
      </c>
      <c r="L31" s="13" t="s">
        <v>412</v>
      </c>
      <c r="M31" s="13" t="s">
        <v>150</v>
      </c>
      <c r="N31" s="13" t="s">
        <v>339</v>
      </c>
      <c r="O31" s="13" t="n">
        <v>310000</v>
      </c>
      <c r="P31" s="13" t="n">
        <v>1000</v>
      </c>
    </row>
    <row r="32" customFormat="false" ht="15.5" hidden="false" customHeight="false" outlineLevel="0" collapsed="false">
      <c r="A32" s="4" t="s">
        <v>243</v>
      </c>
      <c r="B32" s="13" t="s">
        <v>335</v>
      </c>
      <c r="C32" s="13" t="s">
        <v>871</v>
      </c>
      <c r="D32" s="13" t="s">
        <v>930</v>
      </c>
      <c r="E32" s="13" t="s">
        <v>784</v>
      </c>
      <c r="F32" s="13" t="s">
        <v>435</v>
      </c>
      <c r="G32" s="13" t="s">
        <v>160</v>
      </c>
      <c r="H32" s="13" t="s">
        <v>501</v>
      </c>
      <c r="I32" s="13" t="s">
        <v>536</v>
      </c>
      <c r="J32" s="13" t="s">
        <v>323</v>
      </c>
      <c r="K32" s="13" t="s">
        <v>350</v>
      </c>
      <c r="L32" s="13" t="s">
        <v>564</v>
      </c>
      <c r="M32" s="13" t="s">
        <v>247</v>
      </c>
      <c r="N32" s="13" t="s">
        <v>546</v>
      </c>
      <c r="O32" s="13" t="n">
        <v>527000</v>
      </c>
      <c r="P32" s="13" t="n">
        <v>1600</v>
      </c>
    </row>
    <row r="33" customFormat="false" ht="15.5" hidden="false" customHeight="false" outlineLevel="0" collapsed="false">
      <c r="A33" s="4" t="s">
        <v>243</v>
      </c>
      <c r="B33" s="13" t="s">
        <v>341</v>
      </c>
      <c r="C33" s="13" t="s">
        <v>727</v>
      </c>
      <c r="D33" s="13" t="s">
        <v>818</v>
      </c>
      <c r="E33" s="13" t="s">
        <v>787</v>
      </c>
      <c r="F33" s="13" t="s">
        <v>146</v>
      </c>
      <c r="G33" s="13" t="s">
        <v>133</v>
      </c>
      <c r="H33" s="13" t="s">
        <v>487</v>
      </c>
      <c r="I33" s="13" t="s">
        <v>412</v>
      </c>
      <c r="J33" s="13" t="s">
        <v>151</v>
      </c>
      <c r="K33" s="13" t="s">
        <v>559</v>
      </c>
      <c r="L33" s="13" t="s">
        <v>163</v>
      </c>
      <c r="M33" s="13" t="s">
        <v>171</v>
      </c>
      <c r="N33" s="13" t="s">
        <v>503</v>
      </c>
      <c r="O33" s="13" t="n">
        <v>198000</v>
      </c>
      <c r="P33" s="13" t="n">
        <v>800</v>
      </c>
    </row>
    <row r="34" customFormat="false" ht="15.5" hidden="false" customHeight="false" outlineLevel="0" collapsed="false">
      <c r="A34" s="4" t="s">
        <v>243</v>
      </c>
      <c r="B34" s="13" t="s">
        <v>345</v>
      </c>
      <c r="C34" s="13" t="s">
        <v>1228</v>
      </c>
      <c r="D34" s="13" t="s">
        <v>763</v>
      </c>
      <c r="E34" s="13" t="s">
        <v>1229</v>
      </c>
      <c r="F34" s="13" t="s">
        <v>416</v>
      </c>
      <c r="G34" s="13" t="s">
        <v>412</v>
      </c>
      <c r="H34" s="13" t="s">
        <v>475</v>
      </c>
      <c r="I34" s="13" t="s">
        <v>234</v>
      </c>
      <c r="J34" s="13" t="s">
        <v>358</v>
      </c>
      <c r="K34" s="13" t="s">
        <v>268</v>
      </c>
      <c r="L34" s="13" t="s">
        <v>503</v>
      </c>
      <c r="M34" s="13" t="s">
        <v>137</v>
      </c>
      <c r="N34" s="13" t="s">
        <v>470</v>
      </c>
      <c r="O34" s="13" t="n">
        <v>66000</v>
      </c>
      <c r="P34" s="13" t="n">
        <v>400</v>
      </c>
    </row>
    <row r="35" customFormat="false" ht="15.5" hidden="false" customHeight="false" outlineLevel="0" collapsed="false">
      <c r="A35" s="4" t="s">
        <v>243</v>
      </c>
      <c r="B35" s="13" t="s">
        <v>352</v>
      </c>
      <c r="C35" s="13" t="s">
        <v>812</v>
      </c>
      <c r="D35" s="13" t="s">
        <v>777</v>
      </c>
      <c r="E35" s="13" t="s">
        <v>844</v>
      </c>
      <c r="F35" s="13" t="s">
        <v>662</v>
      </c>
      <c r="G35" s="13" t="s">
        <v>435</v>
      </c>
      <c r="H35" s="13" t="s">
        <v>642</v>
      </c>
      <c r="I35" s="13" t="s">
        <v>375</v>
      </c>
      <c r="J35" s="13" t="s">
        <v>180</v>
      </c>
      <c r="K35" s="13" t="s">
        <v>374</v>
      </c>
      <c r="L35" s="13" t="s">
        <v>180</v>
      </c>
      <c r="M35" s="13" t="s">
        <v>191</v>
      </c>
      <c r="N35" s="13" t="s">
        <v>283</v>
      </c>
      <c r="O35" s="13" t="n">
        <v>79000</v>
      </c>
      <c r="P35" s="13" t="n">
        <v>400</v>
      </c>
    </row>
    <row r="36" customFormat="false" ht="15.5" hidden="false" customHeight="false" outlineLevel="0" collapsed="false">
      <c r="A36" s="4" t="s">
        <v>243</v>
      </c>
      <c r="B36" s="13" t="s">
        <v>359</v>
      </c>
      <c r="C36" s="13" t="s">
        <v>914</v>
      </c>
      <c r="D36" s="13" t="s">
        <v>1230</v>
      </c>
      <c r="E36" s="13" t="s">
        <v>800</v>
      </c>
      <c r="F36" s="13" t="s">
        <v>353</v>
      </c>
      <c r="G36" s="13" t="s">
        <v>178</v>
      </c>
      <c r="H36" s="13" t="s">
        <v>346</v>
      </c>
      <c r="I36" s="13" t="s">
        <v>233</v>
      </c>
      <c r="J36" s="13" t="s">
        <v>218</v>
      </c>
      <c r="K36" s="13" t="s">
        <v>241</v>
      </c>
      <c r="L36" s="13" t="s">
        <v>192</v>
      </c>
      <c r="M36" s="13" t="s">
        <v>364</v>
      </c>
      <c r="N36" s="13" t="s">
        <v>241</v>
      </c>
      <c r="O36" s="13" t="n">
        <v>79000</v>
      </c>
      <c r="P36" s="13" t="n">
        <v>400</v>
      </c>
    </row>
    <row r="37" customFormat="false" ht="15.5" hidden="false" customHeight="false" outlineLevel="0" collapsed="false">
      <c r="A37" s="4" t="s">
        <v>243</v>
      </c>
      <c r="B37" s="13" t="s">
        <v>365</v>
      </c>
      <c r="C37" s="13" t="s">
        <v>894</v>
      </c>
      <c r="D37" s="13" t="s">
        <v>813</v>
      </c>
      <c r="E37" s="13" t="s">
        <v>1231</v>
      </c>
      <c r="F37" s="13" t="s">
        <v>495</v>
      </c>
      <c r="G37" s="13" t="s">
        <v>284</v>
      </c>
      <c r="H37" s="13" t="s">
        <v>231</v>
      </c>
      <c r="I37" s="13" t="s">
        <v>151</v>
      </c>
      <c r="J37" s="13" t="s">
        <v>358</v>
      </c>
      <c r="K37" s="13" t="s">
        <v>201</v>
      </c>
      <c r="L37" s="13" t="s">
        <v>163</v>
      </c>
      <c r="M37" s="13" t="s">
        <v>285</v>
      </c>
      <c r="N37" s="13" t="s">
        <v>201</v>
      </c>
      <c r="O37" s="13" t="n">
        <v>22000</v>
      </c>
      <c r="P37" s="13" t="n">
        <v>500</v>
      </c>
    </row>
    <row r="38" customFormat="false" ht="15.5" hidden="false" customHeight="false" outlineLevel="0" collapsed="false">
      <c r="A38" s="4" t="s">
        <v>243</v>
      </c>
      <c r="B38" s="13" t="s">
        <v>370</v>
      </c>
      <c r="C38" s="13" t="s">
        <v>1232</v>
      </c>
      <c r="D38" s="13" t="s">
        <v>1233</v>
      </c>
      <c r="E38" s="13" t="s">
        <v>1234</v>
      </c>
      <c r="F38" s="13" t="s">
        <v>629</v>
      </c>
      <c r="G38" s="13" t="s">
        <v>412</v>
      </c>
      <c r="H38" s="13" t="s">
        <v>303</v>
      </c>
      <c r="I38" s="13" t="s">
        <v>171</v>
      </c>
      <c r="J38" s="13" t="s">
        <v>329</v>
      </c>
      <c r="K38" s="13" t="s">
        <v>363</v>
      </c>
      <c r="L38" s="13" t="s">
        <v>139</v>
      </c>
      <c r="M38" s="13" t="s">
        <v>219</v>
      </c>
      <c r="N38" s="13" t="s">
        <v>268</v>
      </c>
      <c r="O38" s="13" t="n">
        <v>112000</v>
      </c>
      <c r="P38" s="13" t="n">
        <v>500</v>
      </c>
    </row>
    <row r="39" customFormat="false" ht="15.5" hidden="false" customHeight="false" outlineLevel="0" collapsed="false">
      <c r="A39" s="4" t="s">
        <v>243</v>
      </c>
      <c r="B39" s="13" t="s">
        <v>377</v>
      </c>
      <c r="C39" s="13" t="s">
        <v>1235</v>
      </c>
      <c r="D39" s="13" t="s">
        <v>1236</v>
      </c>
      <c r="E39" s="13" t="s">
        <v>1237</v>
      </c>
      <c r="F39" s="13" t="s">
        <v>232</v>
      </c>
      <c r="G39" s="13" t="s">
        <v>163</v>
      </c>
      <c r="H39" s="13" t="s">
        <v>202</v>
      </c>
      <c r="I39" s="13" t="s">
        <v>220</v>
      </c>
      <c r="J39" s="13" t="s">
        <v>285</v>
      </c>
      <c r="K39" s="13" t="s">
        <v>268</v>
      </c>
      <c r="L39" s="13" t="s">
        <v>306</v>
      </c>
      <c r="M39" s="13" t="s">
        <v>191</v>
      </c>
      <c r="N39" s="13" t="s">
        <v>305</v>
      </c>
      <c r="O39" s="13" t="n">
        <v>281000</v>
      </c>
      <c r="P39" s="13" t="n">
        <v>900</v>
      </c>
    </row>
    <row r="40" customFormat="false" ht="15.5" hidden="false" customHeight="false" outlineLevel="0" collapsed="false">
      <c r="A40" s="4" t="s">
        <v>243</v>
      </c>
      <c r="B40" s="13" t="s">
        <v>384</v>
      </c>
      <c r="C40" s="13" t="s">
        <v>762</v>
      </c>
      <c r="D40" s="13" t="s">
        <v>751</v>
      </c>
      <c r="E40" s="13" t="s">
        <v>763</v>
      </c>
      <c r="F40" s="13" t="s">
        <v>282</v>
      </c>
      <c r="G40" s="13" t="s">
        <v>962</v>
      </c>
      <c r="H40" s="13" t="s">
        <v>144</v>
      </c>
      <c r="I40" s="13" t="s">
        <v>268</v>
      </c>
      <c r="J40" s="13" t="s">
        <v>182</v>
      </c>
      <c r="K40" s="13" t="s">
        <v>318</v>
      </c>
      <c r="L40" s="13" t="s">
        <v>285</v>
      </c>
      <c r="M40" s="13" t="s">
        <v>329</v>
      </c>
      <c r="N40" s="13" t="s">
        <v>234</v>
      </c>
      <c r="O40" s="13" t="n">
        <v>19000</v>
      </c>
      <c r="P40" s="13" t="n">
        <v>500</v>
      </c>
    </row>
    <row r="41" customFormat="false" ht="15.5" hidden="false" customHeight="false" outlineLevel="0" collapsed="false">
      <c r="A41" s="4" t="s">
        <v>243</v>
      </c>
      <c r="B41" s="13" t="s">
        <v>389</v>
      </c>
      <c r="C41" s="13" t="s">
        <v>743</v>
      </c>
      <c r="D41" s="13" t="s">
        <v>1238</v>
      </c>
      <c r="E41" s="13" t="s">
        <v>753</v>
      </c>
      <c r="F41" s="13" t="s">
        <v>343</v>
      </c>
      <c r="G41" s="13" t="s">
        <v>697</v>
      </c>
      <c r="H41" s="13" t="s">
        <v>143</v>
      </c>
      <c r="I41" s="13" t="s">
        <v>202</v>
      </c>
      <c r="J41" s="13" t="s">
        <v>192</v>
      </c>
      <c r="K41" s="13" t="s">
        <v>148</v>
      </c>
      <c r="L41" s="13" t="s">
        <v>446</v>
      </c>
      <c r="M41" s="13" t="s">
        <v>163</v>
      </c>
      <c r="N41" s="13" t="s">
        <v>350</v>
      </c>
      <c r="O41" s="13" t="n">
        <v>127000</v>
      </c>
      <c r="P41" s="13" t="n">
        <v>500</v>
      </c>
    </row>
    <row r="42" customFormat="false" ht="15.5" hidden="false" customHeight="false" outlineLevel="0" collapsed="false">
      <c r="A42" s="4" t="s">
        <v>243</v>
      </c>
      <c r="B42" s="13" t="s">
        <v>394</v>
      </c>
      <c r="C42" s="13" t="s">
        <v>896</v>
      </c>
      <c r="D42" s="13" t="s">
        <v>912</v>
      </c>
      <c r="E42" s="13" t="s">
        <v>1229</v>
      </c>
      <c r="F42" s="13" t="s">
        <v>163</v>
      </c>
      <c r="G42" s="13" t="s">
        <v>137</v>
      </c>
      <c r="H42" s="13" t="s">
        <v>323</v>
      </c>
      <c r="I42" s="13" t="s">
        <v>268</v>
      </c>
      <c r="J42" s="13" t="s">
        <v>137</v>
      </c>
      <c r="K42" s="13" t="s">
        <v>180</v>
      </c>
      <c r="L42" s="13" t="s">
        <v>334</v>
      </c>
      <c r="M42" s="13" t="s">
        <v>573</v>
      </c>
      <c r="N42" s="13" t="s">
        <v>490</v>
      </c>
      <c r="O42" s="13" t="n">
        <v>155000</v>
      </c>
      <c r="P42" s="13" t="n">
        <v>700</v>
      </c>
    </row>
    <row r="43" customFormat="false" ht="15.5" hidden="false" customHeight="false" outlineLevel="0" collapsed="false">
      <c r="A43" s="4" t="s">
        <v>243</v>
      </c>
      <c r="B43" s="13" t="s">
        <v>399</v>
      </c>
      <c r="C43" s="13" t="s">
        <v>851</v>
      </c>
      <c r="D43" s="13" t="s">
        <v>1239</v>
      </c>
      <c r="E43" s="13" t="s">
        <v>946</v>
      </c>
      <c r="F43" s="13" t="s">
        <v>747</v>
      </c>
      <c r="G43" s="13" t="s">
        <v>973</v>
      </c>
      <c r="H43" s="13" t="s">
        <v>331</v>
      </c>
      <c r="I43" s="13" t="s">
        <v>323</v>
      </c>
      <c r="J43" s="13" t="s">
        <v>191</v>
      </c>
      <c r="K43" s="13" t="s">
        <v>202</v>
      </c>
      <c r="L43" s="13" t="s">
        <v>179</v>
      </c>
      <c r="M43" s="13" t="s">
        <v>138</v>
      </c>
      <c r="N43" s="13" t="s">
        <v>412</v>
      </c>
      <c r="O43" s="13" t="n">
        <v>99000</v>
      </c>
      <c r="P43" s="13" t="n">
        <v>500</v>
      </c>
    </row>
    <row r="44" customFormat="false" ht="15.5" hidden="false" customHeight="false" outlineLevel="0" collapsed="false">
      <c r="A44" s="4" t="s">
        <v>243</v>
      </c>
      <c r="B44" s="13" t="s">
        <v>404</v>
      </c>
      <c r="C44" s="13" t="s">
        <v>846</v>
      </c>
      <c r="D44" s="13" t="s">
        <v>743</v>
      </c>
      <c r="E44" s="13" t="s">
        <v>1233</v>
      </c>
      <c r="F44" s="13" t="s">
        <v>338</v>
      </c>
      <c r="G44" s="13" t="s">
        <v>554</v>
      </c>
      <c r="H44" s="13" t="s">
        <v>963</v>
      </c>
      <c r="I44" s="13" t="s">
        <v>192</v>
      </c>
      <c r="J44" s="13" t="s">
        <v>172</v>
      </c>
      <c r="K44" s="13" t="s">
        <v>318</v>
      </c>
      <c r="L44" s="13" t="s">
        <v>285</v>
      </c>
      <c r="M44" s="13" t="s">
        <v>329</v>
      </c>
      <c r="N44" s="13" t="s">
        <v>153</v>
      </c>
      <c r="O44" s="13" t="n">
        <v>19000</v>
      </c>
      <c r="P44" s="13" t="n">
        <v>500</v>
      </c>
    </row>
    <row r="45" customFormat="false" ht="15.5" hidden="false" customHeight="false" outlineLevel="0" collapsed="false">
      <c r="A45" s="4" t="s">
        <v>243</v>
      </c>
      <c r="B45" s="13" t="s">
        <v>410</v>
      </c>
      <c r="C45" s="13" t="s">
        <v>898</v>
      </c>
      <c r="D45" s="13" t="s">
        <v>923</v>
      </c>
      <c r="E45" s="13" t="s">
        <v>1221</v>
      </c>
      <c r="F45" s="13" t="s">
        <v>515</v>
      </c>
      <c r="G45" s="13" t="s">
        <v>416</v>
      </c>
      <c r="H45" s="13" t="s">
        <v>362</v>
      </c>
      <c r="I45" s="13" t="s">
        <v>137</v>
      </c>
      <c r="J45" s="13" t="s">
        <v>358</v>
      </c>
      <c r="K45" s="13" t="s">
        <v>163</v>
      </c>
      <c r="L45" s="13" t="s">
        <v>323</v>
      </c>
      <c r="M45" s="13" t="s">
        <v>219</v>
      </c>
      <c r="N45" s="13" t="s">
        <v>629</v>
      </c>
      <c r="O45" s="13" t="n">
        <v>95000</v>
      </c>
      <c r="P45" s="13" t="n">
        <v>400</v>
      </c>
    </row>
    <row r="46" customFormat="false" ht="15.5" hidden="false" customHeight="false" outlineLevel="0" collapsed="false">
      <c r="A46" s="4" t="s">
        <v>243</v>
      </c>
      <c r="B46" s="13" t="s">
        <v>413</v>
      </c>
      <c r="C46" s="13" t="s">
        <v>1240</v>
      </c>
      <c r="D46" s="13" t="s">
        <v>821</v>
      </c>
      <c r="E46" s="13" t="s">
        <v>1236</v>
      </c>
      <c r="F46" s="13" t="s">
        <v>160</v>
      </c>
      <c r="G46" s="13" t="s">
        <v>261</v>
      </c>
      <c r="H46" s="13" t="s">
        <v>369</v>
      </c>
      <c r="I46" s="13" t="s">
        <v>356</v>
      </c>
      <c r="J46" s="13" t="s">
        <v>137</v>
      </c>
      <c r="K46" s="13" t="s">
        <v>275</v>
      </c>
      <c r="L46" s="13" t="s">
        <v>202</v>
      </c>
      <c r="M46" s="13" t="s">
        <v>306</v>
      </c>
      <c r="N46" s="13" t="s">
        <v>161</v>
      </c>
      <c r="O46" s="13" t="n">
        <v>272000</v>
      </c>
      <c r="P46" s="13" t="n">
        <v>900</v>
      </c>
    </row>
    <row r="47" customFormat="false" ht="15.5" hidden="false" customHeight="false" outlineLevel="0" collapsed="false">
      <c r="A47" s="4" t="s">
        <v>243</v>
      </c>
      <c r="B47" s="13" t="s">
        <v>417</v>
      </c>
      <c r="C47" s="13" t="s">
        <v>814</v>
      </c>
      <c r="D47" s="13" t="s">
        <v>709</v>
      </c>
      <c r="E47" s="13" t="s">
        <v>1218</v>
      </c>
      <c r="F47" s="13" t="s">
        <v>279</v>
      </c>
      <c r="G47" s="13" t="s">
        <v>501</v>
      </c>
      <c r="H47" s="13" t="s">
        <v>260</v>
      </c>
      <c r="I47" s="13" t="s">
        <v>135</v>
      </c>
      <c r="J47" s="13" t="s">
        <v>163</v>
      </c>
      <c r="K47" s="13" t="s">
        <v>344</v>
      </c>
      <c r="L47" s="13" t="s">
        <v>191</v>
      </c>
      <c r="M47" s="13" t="s">
        <v>364</v>
      </c>
      <c r="N47" s="13" t="s">
        <v>233</v>
      </c>
      <c r="O47" s="13" t="n">
        <v>78000</v>
      </c>
      <c r="P47" s="13" t="n">
        <v>500</v>
      </c>
    </row>
    <row r="48" customFormat="false" ht="29" hidden="false" customHeight="false" outlineLevel="0" collapsed="false">
      <c r="A48" s="4" t="s">
        <v>243</v>
      </c>
      <c r="B48" s="13" t="s">
        <v>419</v>
      </c>
      <c r="C48" s="13" t="s">
        <v>1241</v>
      </c>
      <c r="D48" s="13" t="s">
        <v>1184</v>
      </c>
      <c r="E48" s="13" t="s">
        <v>1232</v>
      </c>
      <c r="F48" s="13" t="s">
        <v>242</v>
      </c>
      <c r="G48" s="13" t="s">
        <v>248</v>
      </c>
      <c r="H48" s="13" t="s">
        <v>303</v>
      </c>
      <c r="I48" s="13" t="s">
        <v>503</v>
      </c>
      <c r="J48" s="13" t="s">
        <v>234</v>
      </c>
      <c r="K48" s="13" t="s">
        <v>283</v>
      </c>
      <c r="L48" s="13" t="s">
        <v>275</v>
      </c>
      <c r="M48" s="13" t="s">
        <v>137</v>
      </c>
      <c r="N48" s="13" t="s">
        <v>170</v>
      </c>
      <c r="O48" s="13" t="n">
        <v>73000</v>
      </c>
      <c r="P48" s="13" t="n">
        <v>500</v>
      </c>
    </row>
    <row r="49" customFormat="false" ht="15.5" hidden="false" customHeight="false" outlineLevel="0" collapsed="false">
      <c r="A49" s="4" t="s">
        <v>243</v>
      </c>
      <c r="B49" s="13" t="s">
        <v>425</v>
      </c>
      <c r="C49" s="13" t="s">
        <v>902</v>
      </c>
      <c r="D49" s="13" t="s">
        <v>923</v>
      </c>
      <c r="E49" s="13" t="s">
        <v>1242</v>
      </c>
      <c r="F49" s="13" t="s">
        <v>470</v>
      </c>
      <c r="G49" s="13" t="s">
        <v>503</v>
      </c>
      <c r="H49" s="13" t="s">
        <v>276</v>
      </c>
      <c r="I49" s="13" t="s">
        <v>446</v>
      </c>
      <c r="J49" s="13" t="s">
        <v>190</v>
      </c>
      <c r="K49" s="13" t="s">
        <v>242</v>
      </c>
      <c r="L49" s="13" t="s">
        <v>136</v>
      </c>
      <c r="M49" s="13" t="s">
        <v>306</v>
      </c>
      <c r="N49" s="13" t="s">
        <v>435</v>
      </c>
      <c r="O49" s="13" t="n">
        <v>148000</v>
      </c>
      <c r="P49" s="13" t="n">
        <v>500</v>
      </c>
    </row>
    <row r="50" customFormat="false" ht="15.5" hidden="false" customHeight="false" outlineLevel="0" collapsed="false">
      <c r="A50" s="4" t="s">
        <v>428</v>
      </c>
      <c r="B50" s="13" t="s">
        <v>429</v>
      </c>
      <c r="C50" s="13" t="s">
        <v>1243</v>
      </c>
      <c r="D50" s="13" t="s">
        <v>861</v>
      </c>
      <c r="E50" s="13" t="s">
        <v>1244</v>
      </c>
      <c r="F50" s="13" t="s">
        <v>435</v>
      </c>
      <c r="G50" s="13" t="s">
        <v>170</v>
      </c>
      <c r="H50" s="13" t="s">
        <v>303</v>
      </c>
      <c r="I50" s="13" t="s">
        <v>171</v>
      </c>
      <c r="J50" s="13" t="s">
        <v>270</v>
      </c>
      <c r="K50" s="13" t="s">
        <v>191</v>
      </c>
      <c r="L50" s="13" t="s">
        <v>179</v>
      </c>
      <c r="M50" s="13" t="s">
        <v>234</v>
      </c>
      <c r="N50" s="13" t="s">
        <v>232</v>
      </c>
      <c r="O50" s="13" t="n">
        <v>307000</v>
      </c>
      <c r="P50" s="13" t="n">
        <v>1400</v>
      </c>
    </row>
    <row r="51" customFormat="false" ht="15.5" hidden="false" customHeight="false" outlineLevel="0" collapsed="false">
      <c r="A51" s="4" t="s">
        <v>428</v>
      </c>
      <c r="B51" s="13" t="s">
        <v>434</v>
      </c>
      <c r="C51" s="13" t="s">
        <v>851</v>
      </c>
      <c r="D51" s="13" t="s">
        <v>1239</v>
      </c>
      <c r="E51" s="13" t="s">
        <v>732</v>
      </c>
      <c r="F51" s="13" t="s">
        <v>747</v>
      </c>
      <c r="G51" s="13" t="s">
        <v>973</v>
      </c>
      <c r="H51" s="13" t="s">
        <v>331</v>
      </c>
      <c r="I51" s="13" t="s">
        <v>323</v>
      </c>
      <c r="J51" s="13" t="s">
        <v>191</v>
      </c>
      <c r="K51" s="13" t="s">
        <v>202</v>
      </c>
      <c r="L51" s="13" t="s">
        <v>179</v>
      </c>
      <c r="M51" s="13" t="s">
        <v>138</v>
      </c>
      <c r="N51" s="13" t="s">
        <v>412</v>
      </c>
      <c r="O51" s="13" t="n">
        <v>99000</v>
      </c>
      <c r="P51" s="13" t="n">
        <v>500</v>
      </c>
    </row>
    <row r="52" customFormat="false" ht="29" hidden="false" customHeight="false" outlineLevel="0" collapsed="false">
      <c r="A52" s="4" t="s">
        <v>428</v>
      </c>
      <c r="B52" s="13" t="s">
        <v>436</v>
      </c>
      <c r="C52" s="13" t="s">
        <v>758</v>
      </c>
      <c r="D52" s="13" t="s">
        <v>788</v>
      </c>
      <c r="E52" s="13" t="s">
        <v>1209</v>
      </c>
      <c r="F52" s="13" t="s">
        <v>689</v>
      </c>
      <c r="G52" s="13" t="s">
        <v>142</v>
      </c>
      <c r="H52" s="13" t="s">
        <v>131</v>
      </c>
      <c r="I52" s="13" t="s">
        <v>137</v>
      </c>
      <c r="J52" s="13" t="s">
        <v>219</v>
      </c>
      <c r="K52" s="13" t="s">
        <v>151</v>
      </c>
      <c r="L52" s="13" t="s">
        <v>163</v>
      </c>
      <c r="M52" s="13" t="s">
        <v>138</v>
      </c>
      <c r="N52" s="13" t="s">
        <v>503</v>
      </c>
      <c r="O52" s="13" t="n">
        <v>124000</v>
      </c>
      <c r="P52" s="13" t="n">
        <v>800</v>
      </c>
    </row>
    <row r="53" customFormat="false" ht="15.5" hidden="false" customHeight="false" outlineLevel="0" collapsed="false">
      <c r="A53" s="4" t="s">
        <v>428</v>
      </c>
      <c r="B53" s="13" t="s">
        <v>330</v>
      </c>
      <c r="C53" s="13" t="s">
        <v>901</v>
      </c>
      <c r="D53" s="13" t="s">
        <v>709</v>
      </c>
      <c r="E53" s="13" t="s">
        <v>1215</v>
      </c>
      <c r="F53" s="13" t="s">
        <v>279</v>
      </c>
      <c r="G53" s="13" t="s">
        <v>316</v>
      </c>
      <c r="H53" s="13" t="s">
        <v>409</v>
      </c>
      <c r="I53" s="13" t="s">
        <v>152</v>
      </c>
      <c r="J53" s="13" t="s">
        <v>153</v>
      </c>
      <c r="K53" s="13" t="s">
        <v>241</v>
      </c>
      <c r="L53" s="13" t="s">
        <v>412</v>
      </c>
      <c r="M53" s="13" t="s">
        <v>150</v>
      </c>
      <c r="N53" s="13" t="s">
        <v>339</v>
      </c>
      <c r="O53" s="13" t="n">
        <v>310000</v>
      </c>
      <c r="P53" s="13" t="n">
        <v>1000</v>
      </c>
    </row>
    <row r="54" customFormat="false" ht="15.5" hidden="false" customHeight="false" outlineLevel="0" collapsed="false">
      <c r="A54" s="4" t="s">
        <v>428</v>
      </c>
      <c r="B54" s="13" t="s">
        <v>437</v>
      </c>
      <c r="C54" s="13" t="s">
        <v>797</v>
      </c>
      <c r="D54" s="13" t="s">
        <v>771</v>
      </c>
      <c r="E54" s="13" t="s">
        <v>912</v>
      </c>
      <c r="F54" s="13" t="s">
        <v>149</v>
      </c>
      <c r="G54" s="13" t="s">
        <v>225</v>
      </c>
      <c r="H54" s="13" t="s">
        <v>481</v>
      </c>
      <c r="I54" s="13" t="s">
        <v>241</v>
      </c>
      <c r="J54" s="13" t="s">
        <v>275</v>
      </c>
      <c r="K54" s="13" t="s">
        <v>629</v>
      </c>
      <c r="L54" s="13" t="s">
        <v>192</v>
      </c>
      <c r="M54" s="13" t="s">
        <v>191</v>
      </c>
      <c r="N54" s="13" t="s">
        <v>248</v>
      </c>
      <c r="O54" s="13" t="n">
        <v>252000</v>
      </c>
      <c r="P54" s="13" t="n">
        <v>1400</v>
      </c>
    </row>
    <row r="55" customFormat="false" ht="15.5" hidden="false" customHeight="false" outlineLevel="0" collapsed="false">
      <c r="A55" s="4" t="s">
        <v>428</v>
      </c>
      <c r="B55" s="13" t="s">
        <v>442</v>
      </c>
      <c r="C55" s="13" t="s">
        <v>740</v>
      </c>
      <c r="D55" s="13" t="s">
        <v>1213</v>
      </c>
      <c r="E55" s="13" t="s">
        <v>791</v>
      </c>
      <c r="F55" s="13" t="s">
        <v>495</v>
      </c>
      <c r="G55" s="13" t="s">
        <v>303</v>
      </c>
      <c r="H55" s="13" t="s">
        <v>699</v>
      </c>
      <c r="I55" s="13" t="s">
        <v>318</v>
      </c>
      <c r="J55" s="13" t="s">
        <v>503</v>
      </c>
      <c r="K55" s="13" t="s">
        <v>170</v>
      </c>
      <c r="L55" s="13" t="s">
        <v>543</v>
      </c>
      <c r="M55" s="13" t="s">
        <v>375</v>
      </c>
      <c r="N55" s="13" t="s">
        <v>591</v>
      </c>
      <c r="O55" s="13" t="n">
        <v>483000</v>
      </c>
      <c r="P55" s="13" t="n">
        <v>1900</v>
      </c>
    </row>
    <row r="56" customFormat="false" ht="29" hidden="false" customHeight="false" outlineLevel="0" collapsed="false">
      <c r="A56" s="4" t="s">
        <v>428</v>
      </c>
      <c r="B56" s="13" t="s">
        <v>447</v>
      </c>
      <c r="C56" s="13" t="s">
        <v>812</v>
      </c>
      <c r="D56" s="13" t="s">
        <v>787</v>
      </c>
      <c r="E56" s="13" t="s">
        <v>769</v>
      </c>
      <c r="F56" s="13" t="s">
        <v>242</v>
      </c>
      <c r="G56" s="13" t="s">
        <v>168</v>
      </c>
      <c r="H56" s="13" t="s">
        <v>435</v>
      </c>
      <c r="I56" s="13" t="s">
        <v>180</v>
      </c>
      <c r="J56" s="13" t="s">
        <v>304</v>
      </c>
      <c r="K56" s="13" t="s">
        <v>169</v>
      </c>
      <c r="L56" s="13" t="s">
        <v>652</v>
      </c>
      <c r="M56" s="13" t="s">
        <v>591</v>
      </c>
      <c r="N56" s="13" t="s">
        <v>635</v>
      </c>
      <c r="O56" s="13" t="n">
        <v>988000</v>
      </c>
      <c r="P56" s="13" t="n">
        <v>3900</v>
      </c>
    </row>
    <row r="57" customFormat="false" ht="15.5" hidden="false" customHeight="false" outlineLevel="0" collapsed="false">
      <c r="A57" s="4" t="s">
        <v>428</v>
      </c>
      <c r="B57" s="13" t="s">
        <v>341</v>
      </c>
      <c r="C57" s="13" t="s">
        <v>811</v>
      </c>
      <c r="D57" s="13" t="s">
        <v>788</v>
      </c>
      <c r="E57" s="13" t="s">
        <v>858</v>
      </c>
      <c r="F57" s="13" t="s">
        <v>747</v>
      </c>
      <c r="G57" s="13" t="s">
        <v>426</v>
      </c>
      <c r="H57" s="13" t="s">
        <v>165</v>
      </c>
      <c r="I57" s="13" t="s">
        <v>180</v>
      </c>
      <c r="J57" s="13" t="s">
        <v>151</v>
      </c>
      <c r="K57" s="13" t="s">
        <v>136</v>
      </c>
      <c r="L57" s="13" t="s">
        <v>192</v>
      </c>
      <c r="M57" s="13" t="s">
        <v>226</v>
      </c>
      <c r="N57" s="13" t="s">
        <v>232</v>
      </c>
      <c r="O57" s="13" t="n">
        <v>274000</v>
      </c>
      <c r="P57" s="13" t="n">
        <v>1400</v>
      </c>
    </row>
    <row r="58" customFormat="false" ht="15.5" hidden="false" customHeight="false" outlineLevel="0" collapsed="false">
      <c r="A58" s="4" t="s">
        <v>428</v>
      </c>
      <c r="B58" s="13" t="s">
        <v>453</v>
      </c>
      <c r="C58" s="13" t="s">
        <v>1245</v>
      </c>
      <c r="D58" s="13" t="s">
        <v>1233</v>
      </c>
      <c r="E58" s="13" t="s">
        <v>855</v>
      </c>
      <c r="F58" s="13" t="s">
        <v>135</v>
      </c>
      <c r="G58" s="13" t="s">
        <v>275</v>
      </c>
      <c r="H58" s="13" t="s">
        <v>339</v>
      </c>
      <c r="I58" s="13" t="s">
        <v>569</v>
      </c>
      <c r="J58" s="13" t="s">
        <v>234</v>
      </c>
      <c r="K58" s="13" t="s">
        <v>192</v>
      </c>
      <c r="L58" s="13" t="s">
        <v>201</v>
      </c>
      <c r="M58" s="13" t="s">
        <v>304</v>
      </c>
      <c r="N58" s="13" t="s">
        <v>136</v>
      </c>
      <c r="O58" s="13" t="n">
        <v>553000</v>
      </c>
      <c r="P58" s="13" t="n">
        <v>1700</v>
      </c>
    </row>
    <row r="59" customFormat="false" ht="15.5" hidden="false" customHeight="false" outlineLevel="0" collapsed="false">
      <c r="A59" s="4" t="s">
        <v>428</v>
      </c>
      <c r="B59" s="13" t="s">
        <v>457</v>
      </c>
      <c r="C59" s="13" t="s">
        <v>756</v>
      </c>
      <c r="D59" s="13" t="s">
        <v>1121</v>
      </c>
      <c r="E59" s="13" t="s">
        <v>761</v>
      </c>
      <c r="F59" s="13" t="s">
        <v>382</v>
      </c>
      <c r="G59" s="13" t="s">
        <v>699</v>
      </c>
      <c r="H59" s="13" t="s">
        <v>564</v>
      </c>
      <c r="I59" s="13" t="s">
        <v>416</v>
      </c>
      <c r="J59" s="13" t="s">
        <v>339</v>
      </c>
      <c r="K59" s="13" t="s">
        <v>698</v>
      </c>
      <c r="L59" s="13" t="s">
        <v>149</v>
      </c>
      <c r="M59" s="13" t="s">
        <v>357</v>
      </c>
      <c r="N59" s="13" t="s">
        <v>189</v>
      </c>
      <c r="O59" s="13" t="n">
        <v>759000</v>
      </c>
      <c r="P59" s="13" t="n">
        <v>2800</v>
      </c>
    </row>
    <row r="60" customFormat="false" ht="15.5" hidden="false" customHeight="false" outlineLevel="0" collapsed="false">
      <c r="A60" s="4" t="s">
        <v>428</v>
      </c>
      <c r="B60" s="13" t="s">
        <v>460</v>
      </c>
      <c r="C60" s="13" t="s">
        <v>762</v>
      </c>
      <c r="D60" s="13" t="s">
        <v>751</v>
      </c>
      <c r="E60" s="13" t="s">
        <v>894</v>
      </c>
      <c r="F60" s="13" t="s">
        <v>282</v>
      </c>
      <c r="G60" s="13" t="s">
        <v>962</v>
      </c>
      <c r="H60" s="13" t="s">
        <v>144</v>
      </c>
      <c r="I60" s="13" t="s">
        <v>268</v>
      </c>
      <c r="J60" s="13" t="s">
        <v>182</v>
      </c>
      <c r="K60" s="13" t="s">
        <v>318</v>
      </c>
      <c r="L60" s="13" t="s">
        <v>285</v>
      </c>
      <c r="M60" s="13" t="s">
        <v>329</v>
      </c>
      <c r="N60" s="13" t="s">
        <v>234</v>
      </c>
      <c r="O60" s="13" t="n">
        <v>19000</v>
      </c>
      <c r="P60" s="13" t="n">
        <v>500</v>
      </c>
    </row>
    <row r="61" customFormat="false" ht="15.5" hidden="false" customHeight="false" outlineLevel="0" collapsed="false">
      <c r="A61" s="4" t="s">
        <v>428</v>
      </c>
      <c r="B61" s="13" t="s">
        <v>463</v>
      </c>
      <c r="C61" s="13" t="s">
        <v>846</v>
      </c>
      <c r="D61" s="13" t="s">
        <v>867</v>
      </c>
      <c r="E61" s="13" t="s">
        <v>1233</v>
      </c>
      <c r="F61" s="13" t="s">
        <v>338</v>
      </c>
      <c r="G61" s="13" t="s">
        <v>591</v>
      </c>
      <c r="H61" s="13" t="s">
        <v>963</v>
      </c>
      <c r="I61" s="13" t="s">
        <v>192</v>
      </c>
      <c r="J61" s="13" t="s">
        <v>172</v>
      </c>
      <c r="K61" s="13" t="s">
        <v>318</v>
      </c>
      <c r="L61" s="13" t="s">
        <v>285</v>
      </c>
      <c r="M61" s="13" t="s">
        <v>329</v>
      </c>
      <c r="N61" s="13" t="s">
        <v>153</v>
      </c>
      <c r="O61" s="13" t="n">
        <v>19000</v>
      </c>
      <c r="P61" s="13" t="n">
        <v>500</v>
      </c>
    </row>
    <row r="62" customFormat="false" ht="15.5" hidden="false" customHeight="false" outlineLevel="0" collapsed="false">
      <c r="A62" s="4" t="s">
        <v>428</v>
      </c>
      <c r="B62" s="13" t="s">
        <v>467</v>
      </c>
      <c r="C62" s="13" t="s">
        <v>780</v>
      </c>
      <c r="D62" s="13" t="s">
        <v>732</v>
      </c>
      <c r="E62" s="13" t="s">
        <v>935</v>
      </c>
      <c r="F62" s="13" t="s">
        <v>526</v>
      </c>
      <c r="G62" s="13" t="s">
        <v>632</v>
      </c>
      <c r="H62" s="13" t="s">
        <v>388</v>
      </c>
      <c r="I62" s="13" t="s">
        <v>201</v>
      </c>
      <c r="J62" s="13" t="s">
        <v>304</v>
      </c>
      <c r="K62" s="13" t="s">
        <v>168</v>
      </c>
      <c r="L62" s="13" t="s">
        <v>283</v>
      </c>
      <c r="M62" s="13" t="s">
        <v>412</v>
      </c>
      <c r="N62" s="13" t="s">
        <v>217</v>
      </c>
      <c r="O62" s="13" t="n">
        <v>348000</v>
      </c>
      <c r="P62" s="13" t="n">
        <v>1300</v>
      </c>
    </row>
    <row r="63" customFormat="false" ht="15.5" hidden="false" customHeight="false" outlineLevel="0" collapsed="false">
      <c r="A63" s="4" t="s">
        <v>428</v>
      </c>
      <c r="B63" s="13" t="s">
        <v>471</v>
      </c>
      <c r="C63" s="13" t="s">
        <v>894</v>
      </c>
      <c r="D63" s="13" t="s">
        <v>813</v>
      </c>
      <c r="E63" s="13" t="s">
        <v>1231</v>
      </c>
      <c r="F63" s="13" t="s">
        <v>495</v>
      </c>
      <c r="G63" s="13" t="s">
        <v>284</v>
      </c>
      <c r="H63" s="13" t="s">
        <v>231</v>
      </c>
      <c r="I63" s="13" t="s">
        <v>151</v>
      </c>
      <c r="J63" s="13" t="s">
        <v>358</v>
      </c>
      <c r="K63" s="13" t="s">
        <v>201</v>
      </c>
      <c r="L63" s="13" t="s">
        <v>163</v>
      </c>
      <c r="M63" s="13" t="s">
        <v>285</v>
      </c>
      <c r="N63" s="13" t="s">
        <v>201</v>
      </c>
      <c r="O63" s="13" t="n">
        <v>22000</v>
      </c>
      <c r="P63" s="13" t="n">
        <v>500</v>
      </c>
    </row>
    <row r="64" customFormat="false" ht="29" hidden="false" customHeight="false" outlineLevel="0" collapsed="false">
      <c r="A64" s="4" t="s">
        <v>472</v>
      </c>
      <c r="B64" s="13" t="s">
        <v>473</v>
      </c>
      <c r="C64" s="13" t="s">
        <v>1081</v>
      </c>
      <c r="D64" s="13" t="s">
        <v>799</v>
      </c>
      <c r="E64" s="13" t="s">
        <v>737</v>
      </c>
      <c r="F64" s="13" t="s">
        <v>634</v>
      </c>
      <c r="G64" s="13" t="s">
        <v>147</v>
      </c>
      <c r="H64" s="13" t="s">
        <v>529</v>
      </c>
      <c r="I64" s="13" t="s">
        <v>249</v>
      </c>
      <c r="J64" s="13" t="s">
        <v>340</v>
      </c>
      <c r="K64" s="13" t="s">
        <v>559</v>
      </c>
      <c r="L64" s="13" t="s">
        <v>416</v>
      </c>
      <c r="M64" s="13" t="s">
        <v>269</v>
      </c>
      <c r="N64" s="13" t="s">
        <v>225</v>
      </c>
      <c r="O64" s="13" t="n">
        <v>564000</v>
      </c>
      <c r="P64" s="13" t="n">
        <v>3100</v>
      </c>
    </row>
    <row r="65" customFormat="false" ht="29" hidden="false" customHeight="false" outlineLevel="0" collapsed="false">
      <c r="A65" s="4" t="s">
        <v>472</v>
      </c>
      <c r="B65" s="13" t="s">
        <v>478</v>
      </c>
      <c r="C65" s="13" t="s">
        <v>731</v>
      </c>
      <c r="D65" s="13" t="s">
        <v>903</v>
      </c>
      <c r="E65" s="13" t="s">
        <v>758</v>
      </c>
      <c r="F65" s="13" t="s">
        <v>617</v>
      </c>
      <c r="G65" s="13" t="s">
        <v>322</v>
      </c>
      <c r="H65" s="13" t="s">
        <v>683</v>
      </c>
      <c r="I65" s="13" t="s">
        <v>136</v>
      </c>
      <c r="J65" s="13" t="s">
        <v>340</v>
      </c>
      <c r="K65" s="13" t="s">
        <v>350</v>
      </c>
      <c r="L65" s="13" t="s">
        <v>303</v>
      </c>
      <c r="M65" s="13" t="s">
        <v>698</v>
      </c>
      <c r="N65" s="13" t="s">
        <v>584</v>
      </c>
      <c r="O65" s="13" t="n">
        <v>891000</v>
      </c>
      <c r="P65" s="13" t="n">
        <v>2900</v>
      </c>
    </row>
    <row r="66" customFormat="false" ht="29" hidden="false" customHeight="false" outlineLevel="0" collapsed="false">
      <c r="A66" s="4" t="s">
        <v>472</v>
      </c>
      <c r="B66" s="13" t="s">
        <v>482</v>
      </c>
      <c r="C66" s="13" t="s">
        <v>923</v>
      </c>
      <c r="D66" s="13" t="s">
        <v>866</v>
      </c>
      <c r="E66" s="13" t="s">
        <v>722</v>
      </c>
      <c r="F66" s="13" t="s">
        <v>895</v>
      </c>
      <c r="G66" s="13" t="s">
        <v>476</v>
      </c>
      <c r="H66" s="13" t="s">
        <v>462</v>
      </c>
      <c r="I66" s="13" t="s">
        <v>192</v>
      </c>
      <c r="J66" s="13" t="s">
        <v>191</v>
      </c>
      <c r="K66" s="13" t="s">
        <v>232</v>
      </c>
      <c r="L66" s="13" t="s">
        <v>242</v>
      </c>
      <c r="M66" s="13" t="s">
        <v>536</v>
      </c>
      <c r="N66" s="13" t="s">
        <v>632</v>
      </c>
      <c r="O66" s="13" t="n">
        <v>674000</v>
      </c>
      <c r="P66" s="13" t="n">
        <v>1600</v>
      </c>
    </row>
    <row r="67" customFormat="false" ht="29" hidden="false" customHeight="false" outlineLevel="0" collapsed="false">
      <c r="A67" s="4" t="s">
        <v>472</v>
      </c>
      <c r="B67" s="13" t="s">
        <v>486</v>
      </c>
      <c r="C67" s="13" t="s">
        <v>820</v>
      </c>
      <c r="D67" s="13" t="s">
        <v>732</v>
      </c>
      <c r="E67" s="13" t="s">
        <v>1218</v>
      </c>
      <c r="F67" s="13" t="s">
        <v>318</v>
      </c>
      <c r="G67" s="13" t="s">
        <v>152</v>
      </c>
      <c r="H67" s="13" t="s">
        <v>350</v>
      </c>
      <c r="I67" s="13" t="s">
        <v>698</v>
      </c>
      <c r="J67" s="13" t="s">
        <v>536</v>
      </c>
      <c r="K67" s="13" t="s">
        <v>495</v>
      </c>
      <c r="L67" s="13" t="s">
        <v>210</v>
      </c>
      <c r="M67" s="13" t="s">
        <v>261</v>
      </c>
      <c r="N67" s="13" t="s">
        <v>476</v>
      </c>
      <c r="O67" s="13" t="n">
        <v>132000</v>
      </c>
      <c r="P67" s="13" t="n">
        <v>700</v>
      </c>
    </row>
    <row r="68" customFormat="false" ht="29" hidden="false" customHeight="false" outlineLevel="0" collapsed="false">
      <c r="A68" s="4" t="s">
        <v>472</v>
      </c>
      <c r="B68" s="13" t="s">
        <v>491</v>
      </c>
      <c r="C68" s="13" t="s">
        <v>1246</v>
      </c>
      <c r="D68" s="13" t="s">
        <v>785</v>
      </c>
      <c r="E68" s="13" t="s">
        <v>870</v>
      </c>
      <c r="F68" s="13" t="s">
        <v>490</v>
      </c>
      <c r="G68" s="13" t="s">
        <v>476</v>
      </c>
      <c r="H68" s="13" t="s">
        <v>529</v>
      </c>
      <c r="I68" s="13" t="s">
        <v>629</v>
      </c>
      <c r="J68" s="13" t="s">
        <v>249</v>
      </c>
      <c r="K68" s="13" t="s">
        <v>698</v>
      </c>
      <c r="L68" s="13" t="s">
        <v>322</v>
      </c>
      <c r="M68" s="13" t="s">
        <v>526</v>
      </c>
      <c r="N68" s="13" t="s">
        <v>908</v>
      </c>
      <c r="O68" s="13" t="n">
        <v>642000</v>
      </c>
      <c r="P68" s="13" t="n">
        <v>2200</v>
      </c>
    </row>
    <row r="69" customFormat="false" ht="29" hidden="false" customHeight="false" outlineLevel="0" collapsed="false">
      <c r="A69" s="4" t="s">
        <v>472</v>
      </c>
      <c r="B69" s="13" t="s">
        <v>493</v>
      </c>
      <c r="C69" s="13" t="s">
        <v>1081</v>
      </c>
      <c r="D69" s="13" t="s">
        <v>754</v>
      </c>
      <c r="E69" s="13" t="s">
        <v>753</v>
      </c>
      <c r="F69" s="13" t="s">
        <v>217</v>
      </c>
      <c r="G69" s="13" t="s">
        <v>136</v>
      </c>
      <c r="H69" s="13" t="s">
        <v>591</v>
      </c>
      <c r="I69" s="13" t="s">
        <v>168</v>
      </c>
      <c r="J69" s="13" t="s">
        <v>152</v>
      </c>
      <c r="K69" s="13" t="s">
        <v>161</v>
      </c>
      <c r="L69" s="13" t="s">
        <v>475</v>
      </c>
      <c r="M69" s="13" t="s">
        <v>369</v>
      </c>
      <c r="N69" s="13" t="s">
        <v>696</v>
      </c>
      <c r="O69" s="13" t="n">
        <v>338000</v>
      </c>
      <c r="P69" s="13" t="n">
        <v>1000</v>
      </c>
    </row>
    <row r="70" customFormat="false" ht="29" hidden="false" customHeight="false" outlineLevel="0" collapsed="false">
      <c r="A70" s="4" t="s">
        <v>472</v>
      </c>
      <c r="B70" s="13" t="s">
        <v>496</v>
      </c>
      <c r="C70" s="13" t="s">
        <v>1247</v>
      </c>
      <c r="D70" s="13" t="s">
        <v>1248</v>
      </c>
      <c r="E70" s="13" t="s">
        <v>1221</v>
      </c>
      <c r="F70" s="13" t="s">
        <v>554</v>
      </c>
      <c r="G70" s="13" t="s">
        <v>476</v>
      </c>
      <c r="H70" s="13" t="s">
        <v>895</v>
      </c>
      <c r="I70" s="13" t="s">
        <v>218</v>
      </c>
      <c r="J70" s="13" t="s">
        <v>270</v>
      </c>
      <c r="K70" s="13" t="s">
        <v>234</v>
      </c>
      <c r="L70" s="13" t="s">
        <v>137</v>
      </c>
      <c r="M70" s="13" t="s">
        <v>172</v>
      </c>
      <c r="N70" s="13" t="s">
        <v>211</v>
      </c>
      <c r="O70" s="13" t="n">
        <v>466000</v>
      </c>
      <c r="P70" s="13" t="n">
        <v>3800</v>
      </c>
    </row>
    <row r="71" customFormat="false" ht="29" hidden="false" customHeight="false" outlineLevel="0" collapsed="false">
      <c r="A71" s="4" t="s">
        <v>472</v>
      </c>
      <c r="B71" s="13" t="s">
        <v>504</v>
      </c>
      <c r="C71" s="13" t="s">
        <v>912</v>
      </c>
      <c r="D71" s="13" t="s">
        <v>934</v>
      </c>
      <c r="E71" s="13" t="s">
        <v>1249</v>
      </c>
      <c r="F71" s="13" t="s">
        <v>597</v>
      </c>
      <c r="G71" s="13" t="s">
        <v>189</v>
      </c>
      <c r="H71" s="13" t="s">
        <v>908</v>
      </c>
      <c r="I71" s="13" t="s">
        <v>183</v>
      </c>
      <c r="J71" s="13" t="s">
        <v>270</v>
      </c>
      <c r="K71" s="13" t="s">
        <v>137</v>
      </c>
      <c r="L71" s="13" t="s">
        <v>363</v>
      </c>
      <c r="M71" s="13" t="s">
        <v>211</v>
      </c>
      <c r="N71" s="13" t="s">
        <v>150</v>
      </c>
      <c r="O71" s="13" t="n">
        <v>850000</v>
      </c>
      <c r="P71" s="13" t="n">
        <v>4400</v>
      </c>
    </row>
    <row r="72" customFormat="false" ht="15.5" hidden="false" customHeight="false" outlineLevel="0" collapsed="false">
      <c r="A72" s="4" t="s">
        <v>508</v>
      </c>
      <c r="B72" s="13" t="s">
        <v>509</v>
      </c>
      <c r="C72" s="13" t="s">
        <v>1250</v>
      </c>
      <c r="D72" s="13" t="s">
        <v>825</v>
      </c>
      <c r="E72" s="13" t="s">
        <v>1217</v>
      </c>
      <c r="F72" s="13" t="s">
        <v>351</v>
      </c>
      <c r="G72" s="13" t="s">
        <v>498</v>
      </c>
      <c r="H72" s="13" t="s">
        <v>397</v>
      </c>
      <c r="I72" s="13" t="s">
        <v>137</v>
      </c>
      <c r="J72" s="13" t="s">
        <v>172</v>
      </c>
      <c r="K72" s="13" t="s">
        <v>220</v>
      </c>
      <c r="L72" s="13" t="s">
        <v>179</v>
      </c>
      <c r="M72" s="13" t="s">
        <v>151</v>
      </c>
      <c r="N72" s="13" t="s">
        <v>233</v>
      </c>
      <c r="O72" s="13" t="n">
        <v>1604000</v>
      </c>
      <c r="P72" s="13" t="n">
        <v>8300</v>
      </c>
    </row>
    <row r="73" customFormat="false" ht="15.5" hidden="false" customHeight="false" outlineLevel="0" collapsed="false">
      <c r="A73" s="4" t="s">
        <v>508</v>
      </c>
      <c r="B73" s="13" t="s">
        <v>512</v>
      </c>
      <c r="C73" s="13" t="s">
        <v>737</v>
      </c>
      <c r="D73" s="13" t="s">
        <v>783</v>
      </c>
      <c r="E73" s="13" t="s">
        <v>813</v>
      </c>
      <c r="F73" s="13" t="s">
        <v>584</v>
      </c>
      <c r="G73" s="13" t="s">
        <v>591</v>
      </c>
      <c r="H73" s="13" t="s">
        <v>298</v>
      </c>
      <c r="I73" s="13" t="s">
        <v>169</v>
      </c>
      <c r="J73" s="13" t="s">
        <v>248</v>
      </c>
      <c r="K73" s="13" t="s">
        <v>168</v>
      </c>
      <c r="L73" s="13" t="s">
        <v>249</v>
      </c>
      <c r="M73" s="13" t="s">
        <v>318</v>
      </c>
      <c r="N73" s="13" t="s">
        <v>350</v>
      </c>
      <c r="O73" s="13" t="n">
        <v>1451000</v>
      </c>
      <c r="P73" s="13" t="n">
        <v>5100</v>
      </c>
    </row>
    <row r="74" customFormat="false" ht="15.5" hidden="false" customHeight="false" outlineLevel="0" collapsed="false">
      <c r="A74" s="4" t="s">
        <v>508</v>
      </c>
      <c r="B74" s="13" t="s">
        <v>516</v>
      </c>
      <c r="C74" s="13" t="s">
        <v>1215</v>
      </c>
      <c r="D74" s="13" t="s">
        <v>820</v>
      </c>
      <c r="E74" s="13" t="s">
        <v>1251</v>
      </c>
      <c r="F74" s="13" t="s">
        <v>160</v>
      </c>
      <c r="G74" s="13" t="s">
        <v>135</v>
      </c>
      <c r="H74" s="13" t="s">
        <v>242</v>
      </c>
      <c r="I74" s="13" t="s">
        <v>241</v>
      </c>
      <c r="J74" s="13" t="s">
        <v>412</v>
      </c>
      <c r="K74" s="13" t="s">
        <v>170</v>
      </c>
      <c r="L74" s="13" t="s">
        <v>559</v>
      </c>
      <c r="M74" s="13" t="s">
        <v>249</v>
      </c>
      <c r="N74" s="13" t="s">
        <v>148</v>
      </c>
      <c r="O74" s="13" t="n">
        <v>884000</v>
      </c>
      <c r="P74" s="13" t="n">
        <v>4100</v>
      </c>
    </row>
    <row r="75" customFormat="false" ht="15.5" hidden="false" customHeight="false" outlineLevel="0" collapsed="false">
      <c r="A75" s="4" t="s">
        <v>508</v>
      </c>
      <c r="B75" s="13" t="s">
        <v>518</v>
      </c>
      <c r="C75" s="13" t="s">
        <v>827</v>
      </c>
      <c r="D75" s="13" t="s">
        <v>1055</v>
      </c>
      <c r="E75" s="13" t="s">
        <v>1090</v>
      </c>
      <c r="F75" s="13" t="s">
        <v>200</v>
      </c>
      <c r="G75" s="13" t="s">
        <v>651</v>
      </c>
      <c r="H75" s="13" t="s">
        <v>469</v>
      </c>
      <c r="I75" s="13" t="s">
        <v>225</v>
      </c>
      <c r="J75" s="13" t="s">
        <v>559</v>
      </c>
      <c r="K75" s="13" t="s">
        <v>591</v>
      </c>
      <c r="L75" s="13" t="s">
        <v>406</v>
      </c>
      <c r="M75" s="13" t="s">
        <v>426</v>
      </c>
      <c r="N75" s="13" t="s">
        <v>205</v>
      </c>
      <c r="O75" s="13" t="n">
        <v>607000</v>
      </c>
      <c r="P75" s="13" t="n">
        <v>2200</v>
      </c>
    </row>
    <row r="76" customFormat="false" ht="15.5" hidden="false" customHeight="false" outlineLevel="0" collapsed="false">
      <c r="A76" s="4" t="s">
        <v>519</v>
      </c>
      <c r="B76" s="13" t="s">
        <v>520</v>
      </c>
      <c r="C76" s="13" t="s">
        <v>913</v>
      </c>
      <c r="D76" s="13" t="s">
        <v>875</v>
      </c>
      <c r="E76" s="13" t="s">
        <v>901</v>
      </c>
      <c r="F76" s="13" t="s">
        <v>662</v>
      </c>
      <c r="G76" s="13" t="s">
        <v>584</v>
      </c>
      <c r="H76" s="13" t="s">
        <v>388</v>
      </c>
      <c r="I76" s="13" t="s">
        <v>201</v>
      </c>
      <c r="J76" s="13" t="s">
        <v>503</v>
      </c>
      <c r="K76" s="13" t="s">
        <v>135</v>
      </c>
      <c r="L76" s="13" t="s">
        <v>210</v>
      </c>
      <c r="M76" s="13" t="s">
        <v>249</v>
      </c>
      <c r="N76" s="13" t="s">
        <v>334</v>
      </c>
      <c r="O76" s="13" t="n">
        <v>1877000</v>
      </c>
      <c r="P76" s="13" t="n">
        <v>8800</v>
      </c>
    </row>
    <row r="77" customFormat="false" ht="15.5" hidden="false" customHeight="false" outlineLevel="0" collapsed="false">
      <c r="A77" s="4" t="s">
        <v>519</v>
      </c>
      <c r="B77" s="13" t="s">
        <v>523</v>
      </c>
      <c r="C77" s="13" t="s">
        <v>720</v>
      </c>
      <c r="D77" s="13" t="s">
        <v>742</v>
      </c>
      <c r="E77" s="13" t="s">
        <v>1252</v>
      </c>
      <c r="F77" s="13" t="s">
        <v>498</v>
      </c>
      <c r="G77" s="13" t="s">
        <v>636</v>
      </c>
      <c r="H77" s="13" t="s">
        <v>635</v>
      </c>
      <c r="I77" s="13" t="s">
        <v>317</v>
      </c>
      <c r="J77" s="13" t="s">
        <v>163</v>
      </c>
      <c r="K77" s="13" t="s">
        <v>323</v>
      </c>
      <c r="L77" s="13" t="s">
        <v>305</v>
      </c>
      <c r="M77" s="13" t="s">
        <v>275</v>
      </c>
      <c r="N77" s="13" t="s">
        <v>241</v>
      </c>
      <c r="O77" s="13" t="n">
        <v>1299000</v>
      </c>
      <c r="P77" s="13" t="n">
        <v>4800</v>
      </c>
    </row>
    <row r="78" customFormat="false" ht="15.5" hidden="false" customHeight="false" outlineLevel="0" collapsed="false">
      <c r="A78" s="4" t="s">
        <v>519</v>
      </c>
      <c r="B78" s="13" t="s">
        <v>524</v>
      </c>
      <c r="C78" s="13" t="s">
        <v>1214</v>
      </c>
      <c r="D78" s="13" t="s">
        <v>1216</v>
      </c>
      <c r="E78" s="13" t="s">
        <v>1241</v>
      </c>
      <c r="F78" s="13" t="s">
        <v>652</v>
      </c>
      <c r="G78" s="13" t="s">
        <v>424</v>
      </c>
      <c r="H78" s="13" t="s">
        <v>393</v>
      </c>
      <c r="I78" s="13" t="s">
        <v>192</v>
      </c>
      <c r="J78" s="13" t="s">
        <v>153</v>
      </c>
      <c r="K78" s="13" t="s">
        <v>201</v>
      </c>
      <c r="L78" s="13" t="s">
        <v>150</v>
      </c>
      <c r="M78" s="13" t="s">
        <v>220</v>
      </c>
      <c r="N78" s="13" t="s">
        <v>248</v>
      </c>
      <c r="O78" s="13" t="n">
        <v>409000</v>
      </c>
      <c r="P78" s="13" t="n">
        <v>1300</v>
      </c>
    </row>
    <row r="79" customFormat="false" ht="15.5" hidden="false" customHeight="false" outlineLevel="0" collapsed="false">
      <c r="A79" s="4" t="s">
        <v>519</v>
      </c>
      <c r="B79" s="13" t="s">
        <v>527</v>
      </c>
      <c r="C79" s="13" t="s">
        <v>716</v>
      </c>
      <c r="D79" s="13" t="s">
        <v>761</v>
      </c>
      <c r="E79" s="13" t="s">
        <v>796</v>
      </c>
      <c r="F79" s="13" t="s">
        <v>147</v>
      </c>
      <c r="G79" s="13" t="s">
        <v>284</v>
      </c>
      <c r="H79" s="13" t="s">
        <v>634</v>
      </c>
      <c r="I79" s="13" t="s">
        <v>160</v>
      </c>
      <c r="J79" s="13" t="s">
        <v>135</v>
      </c>
      <c r="K79" s="13" t="s">
        <v>242</v>
      </c>
      <c r="L79" s="13" t="s">
        <v>635</v>
      </c>
      <c r="M79" s="13" t="s">
        <v>652</v>
      </c>
      <c r="N79" s="13" t="s">
        <v>343</v>
      </c>
      <c r="O79" s="13" t="n">
        <v>970000</v>
      </c>
      <c r="P79" s="13" t="n">
        <v>4700</v>
      </c>
    </row>
    <row r="80" customFormat="false" ht="15.5" hidden="false" customHeight="false" outlineLevel="0" collapsed="false">
      <c r="A80" s="4" t="s">
        <v>544</v>
      </c>
      <c r="B80" s="13" t="s">
        <v>545</v>
      </c>
      <c r="C80" s="13" t="s">
        <v>1253</v>
      </c>
      <c r="D80" s="13" t="s">
        <v>1254</v>
      </c>
      <c r="E80" s="13" t="s">
        <v>1255</v>
      </c>
      <c r="F80" s="13" t="s">
        <v>191</v>
      </c>
      <c r="G80" s="13" t="s">
        <v>153</v>
      </c>
      <c r="H80" s="13" t="s">
        <v>569</v>
      </c>
      <c r="I80" s="13" t="s">
        <v>292</v>
      </c>
      <c r="J80" s="13" t="s">
        <v>292</v>
      </c>
      <c r="K80" s="13" t="s">
        <v>329</v>
      </c>
      <c r="L80" s="13" t="s">
        <v>182</v>
      </c>
      <c r="M80" s="13" t="s">
        <v>193</v>
      </c>
      <c r="N80" s="13" t="s">
        <v>270</v>
      </c>
      <c r="O80" s="13" t="n">
        <v>3340000</v>
      </c>
      <c r="P80" s="13" t="n">
        <v>14700</v>
      </c>
    </row>
    <row r="81" customFormat="false" ht="15.5" hidden="false" customHeight="false" outlineLevel="0" collapsed="false">
      <c r="A81" s="4" t="s">
        <v>544</v>
      </c>
      <c r="B81" s="13" t="s">
        <v>547</v>
      </c>
      <c r="C81" s="13" t="s">
        <v>974</v>
      </c>
      <c r="D81" s="13" t="s">
        <v>143</v>
      </c>
      <c r="E81" s="13" t="s">
        <v>747</v>
      </c>
      <c r="F81" s="13" t="s">
        <v>740</v>
      </c>
      <c r="G81" s="13" t="s">
        <v>790</v>
      </c>
      <c r="H81" s="13" t="s">
        <v>922</v>
      </c>
      <c r="I81" s="13" t="s">
        <v>137</v>
      </c>
      <c r="J81" s="13" t="s">
        <v>181</v>
      </c>
      <c r="K81" s="13" t="s">
        <v>191</v>
      </c>
      <c r="L81" s="13" t="s">
        <v>173</v>
      </c>
      <c r="M81" s="13" t="s">
        <v>163</v>
      </c>
      <c r="N81" s="13" t="s">
        <v>261</v>
      </c>
      <c r="O81" s="13" t="n">
        <v>588000</v>
      </c>
      <c r="P81" s="13" t="n">
        <v>2800</v>
      </c>
    </row>
    <row r="82" customFormat="false" ht="15.5" hidden="false" customHeight="false" outlineLevel="0" collapsed="false">
      <c r="A82" s="4" t="s">
        <v>544</v>
      </c>
      <c r="B82" s="13" t="s">
        <v>549</v>
      </c>
      <c r="C82" s="13" t="s">
        <v>256</v>
      </c>
      <c r="D82" s="13" t="s">
        <v>256</v>
      </c>
      <c r="E82" s="13" t="s">
        <v>256</v>
      </c>
      <c r="F82" s="13" t="s">
        <v>256</v>
      </c>
      <c r="G82" s="13" t="s">
        <v>256</v>
      </c>
      <c r="H82" s="13" t="s">
        <v>256</v>
      </c>
      <c r="I82" s="13" t="s">
        <v>1256</v>
      </c>
      <c r="J82" s="13" t="s">
        <v>1257</v>
      </c>
      <c r="K82" s="13" t="s">
        <v>1258</v>
      </c>
      <c r="L82" s="13" t="s">
        <v>256</v>
      </c>
      <c r="M82" s="13" t="s">
        <v>256</v>
      </c>
      <c r="N82" s="13" t="s">
        <v>256</v>
      </c>
      <c r="O82" s="13" t="n">
        <v>61000</v>
      </c>
      <c r="P82" s="13" t="n">
        <v>200</v>
      </c>
    </row>
    <row r="83" customFormat="false" ht="29" hidden="false" customHeight="false" outlineLevel="0" collapsed="false">
      <c r="A83" s="4" t="s">
        <v>544</v>
      </c>
      <c r="B83" s="13" t="s">
        <v>551</v>
      </c>
      <c r="C83" s="13" t="s">
        <v>340</v>
      </c>
      <c r="D83" s="13" t="s">
        <v>306</v>
      </c>
      <c r="E83" s="13" t="s">
        <v>170</v>
      </c>
      <c r="F83" s="13" t="s">
        <v>178</v>
      </c>
      <c r="G83" s="13" t="s">
        <v>515</v>
      </c>
      <c r="H83" s="13" t="s">
        <v>167</v>
      </c>
      <c r="I83" s="13" t="s">
        <v>921</v>
      </c>
      <c r="J83" s="13" t="s">
        <v>676</v>
      </c>
      <c r="K83" s="13" t="s">
        <v>1133</v>
      </c>
      <c r="L83" s="13" t="s">
        <v>613</v>
      </c>
      <c r="M83" s="13" t="s">
        <v>1114</v>
      </c>
      <c r="N83" s="13" t="s">
        <v>228</v>
      </c>
      <c r="O83" s="13" t="n">
        <v>260000</v>
      </c>
      <c r="P83" s="13" t="n">
        <v>900</v>
      </c>
    </row>
    <row r="84" customFormat="false" ht="29" hidden="false" customHeight="false" outlineLevel="0" collapsed="false">
      <c r="A84" s="4" t="s">
        <v>544</v>
      </c>
      <c r="B84" s="13" t="s">
        <v>556</v>
      </c>
      <c r="C84" s="13" t="s">
        <v>477</v>
      </c>
      <c r="D84" s="13" t="s">
        <v>383</v>
      </c>
      <c r="E84" s="13" t="s">
        <v>231</v>
      </c>
      <c r="F84" s="13" t="s">
        <v>134</v>
      </c>
      <c r="G84" s="13" t="s">
        <v>304</v>
      </c>
      <c r="H84" s="13" t="s">
        <v>161</v>
      </c>
      <c r="I84" s="13" t="s">
        <v>263</v>
      </c>
      <c r="J84" s="13" t="s">
        <v>263</v>
      </c>
      <c r="K84" s="13" t="s">
        <v>263</v>
      </c>
      <c r="L84" s="13" t="s">
        <v>843</v>
      </c>
      <c r="M84" s="13" t="s">
        <v>814</v>
      </c>
      <c r="N84" s="13" t="s">
        <v>1243</v>
      </c>
      <c r="O84" s="13" t="n">
        <v>176000</v>
      </c>
      <c r="P84" s="13" t="n">
        <v>500</v>
      </c>
    </row>
    <row r="85" customFormat="false" ht="42.5" hidden="false" customHeight="false" outlineLevel="0" collapsed="false">
      <c r="A85" s="4" t="s">
        <v>544</v>
      </c>
      <c r="B85" s="13" t="s">
        <v>560</v>
      </c>
      <c r="C85" s="13" t="s">
        <v>284</v>
      </c>
      <c r="D85" s="13" t="s">
        <v>573</v>
      </c>
      <c r="E85" s="13" t="s">
        <v>495</v>
      </c>
      <c r="F85" s="13" t="s">
        <v>136</v>
      </c>
      <c r="G85" s="13" t="s">
        <v>317</v>
      </c>
      <c r="H85" s="13" t="s">
        <v>698</v>
      </c>
      <c r="I85" s="13" t="s">
        <v>398</v>
      </c>
      <c r="J85" s="13" t="s">
        <v>153</v>
      </c>
      <c r="K85" s="13" t="s">
        <v>168</v>
      </c>
      <c r="L85" s="13" t="s">
        <v>852</v>
      </c>
      <c r="M85" s="13" t="s">
        <v>737</v>
      </c>
      <c r="N85" s="13" t="s">
        <v>1259</v>
      </c>
      <c r="O85" s="13" t="n">
        <v>125000</v>
      </c>
      <c r="P85" s="13" t="n">
        <v>400</v>
      </c>
    </row>
    <row r="86" customFormat="false" ht="15.5" hidden="false" customHeight="false" outlineLevel="0" collapsed="false">
      <c r="A86" s="4" t="s">
        <v>562</v>
      </c>
      <c r="B86" s="13" t="s">
        <v>563</v>
      </c>
      <c r="C86" s="13" t="s">
        <v>1260</v>
      </c>
      <c r="D86" s="13" t="s">
        <v>769</v>
      </c>
      <c r="E86" s="13" t="s">
        <v>1212</v>
      </c>
      <c r="F86" s="13" t="s">
        <v>388</v>
      </c>
      <c r="G86" s="13" t="s">
        <v>189</v>
      </c>
      <c r="H86" s="13" t="s">
        <v>397</v>
      </c>
      <c r="I86" s="13" t="s">
        <v>317</v>
      </c>
      <c r="J86" s="13" t="s">
        <v>179</v>
      </c>
      <c r="K86" s="13" t="s">
        <v>398</v>
      </c>
      <c r="L86" s="13" t="s">
        <v>323</v>
      </c>
      <c r="M86" s="13" t="s">
        <v>233</v>
      </c>
      <c r="N86" s="13" t="s">
        <v>248</v>
      </c>
      <c r="O86" s="13" t="n">
        <v>2666000</v>
      </c>
      <c r="P86" s="13" t="n">
        <v>10900</v>
      </c>
    </row>
    <row r="87" customFormat="false" ht="15.5" hidden="false" customHeight="false" outlineLevel="0" collapsed="false">
      <c r="A87" s="4" t="s">
        <v>562</v>
      </c>
      <c r="B87" s="13" t="s">
        <v>565</v>
      </c>
      <c r="C87" s="13" t="s">
        <v>1261</v>
      </c>
      <c r="D87" s="13" t="s">
        <v>865</v>
      </c>
      <c r="E87" s="13" t="s">
        <v>1262</v>
      </c>
      <c r="F87" s="13" t="s">
        <v>135</v>
      </c>
      <c r="G87" s="13" t="s">
        <v>248</v>
      </c>
      <c r="H87" s="13" t="s">
        <v>136</v>
      </c>
      <c r="I87" s="13" t="s">
        <v>358</v>
      </c>
      <c r="J87" s="13" t="s">
        <v>292</v>
      </c>
      <c r="K87" s="13" t="s">
        <v>182</v>
      </c>
      <c r="L87" s="13" t="s">
        <v>153</v>
      </c>
      <c r="M87" s="13" t="s">
        <v>218</v>
      </c>
      <c r="N87" s="13" t="s">
        <v>569</v>
      </c>
      <c r="O87" s="13" t="n">
        <v>862000</v>
      </c>
      <c r="P87" s="13" t="n">
        <v>4500</v>
      </c>
    </row>
    <row r="88" customFormat="false" ht="15.5" hidden="false" customHeight="false" outlineLevel="0" collapsed="false">
      <c r="A88" s="4" t="s">
        <v>562</v>
      </c>
      <c r="B88" s="13" t="s">
        <v>567</v>
      </c>
      <c r="C88" s="13" t="s">
        <v>851</v>
      </c>
      <c r="D88" s="13" t="s">
        <v>833</v>
      </c>
      <c r="E88" s="13" t="s">
        <v>776</v>
      </c>
      <c r="F88" s="13" t="s">
        <v>559</v>
      </c>
      <c r="G88" s="13" t="s">
        <v>168</v>
      </c>
      <c r="H88" s="13" t="s">
        <v>543</v>
      </c>
      <c r="I88" s="13" t="s">
        <v>485</v>
      </c>
      <c r="J88" s="13" t="s">
        <v>189</v>
      </c>
      <c r="K88" s="13" t="s">
        <v>403</v>
      </c>
      <c r="L88" s="13" t="s">
        <v>383</v>
      </c>
      <c r="M88" s="13" t="s">
        <v>160</v>
      </c>
      <c r="N88" s="13" t="s">
        <v>276</v>
      </c>
      <c r="O88" s="13" t="n">
        <v>547000</v>
      </c>
      <c r="P88" s="13" t="n">
        <v>2200</v>
      </c>
    </row>
    <row r="89" customFormat="false" ht="15.5" hidden="false" customHeight="false" outlineLevel="0" collapsed="false">
      <c r="A89" s="4" t="s">
        <v>562</v>
      </c>
      <c r="B89" s="13" t="s">
        <v>570</v>
      </c>
      <c r="C89" s="13" t="s">
        <v>246</v>
      </c>
      <c r="D89" s="13" t="s">
        <v>550</v>
      </c>
      <c r="E89" s="13" t="s">
        <v>1020</v>
      </c>
      <c r="F89" s="13" t="s">
        <v>214</v>
      </c>
      <c r="G89" s="13" t="s">
        <v>689</v>
      </c>
      <c r="H89" s="13" t="s">
        <v>422</v>
      </c>
      <c r="I89" s="13" t="s">
        <v>262</v>
      </c>
      <c r="J89" s="13" t="s">
        <v>416</v>
      </c>
      <c r="K89" s="13" t="s">
        <v>662</v>
      </c>
      <c r="L89" s="13" t="s">
        <v>964</v>
      </c>
      <c r="M89" s="13" t="s">
        <v>568</v>
      </c>
      <c r="N89" s="13" t="s">
        <v>401</v>
      </c>
      <c r="O89" s="13" t="n">
        <v>285000</v>
      </c>
      <c r="P89" s="13" t="n">
        <v>1400</v>
      </c>
    </row>
    <row r="90" customFormat="false" ht="15.5" hidden="false" customHeight="false" outlineLevel="0" collapsed="false">
      <c r="A90" s="4" t="s">
        <v>562</v>
      </c>
      <c r="B90" s="13" t="s">
        <v>574</v>
      </c>
      <c r="C90" s="13" t="s">
        <v>960</v>
      </c>
      <c r="D90" s="13" t="s">
        <v>529</v>
      </c>
      <c r="E90" s="13" t="s">
        <v>857</v>
      </c>
      <c r="F90" s="13" t="s">
        <v>136</v>
      </c>
      <c r="G90" s="13" t="s">
        <v>211</v>
      </c>
      <c r="H90" s="13" t="s">
        <v>303</v>
      </c>
      <c r="I90" s="13" t="s">
        <v>192</v>
      </c>
      <c r="J90" s="13" t="s">
        <v>193</v>
      </c>
      <c r="K90" s="13" t="s">
        <v>136</v>
      </c>
      <c r="L90" s="13" t="s">
        <v>777</v>
      </c>
      <c r="M90" s="13" t="s">
        <v>832</v>
      </c>
      <c r="N90" s="13" t="s">
        <v>1263</v>
      </c>
      <c r="O90" s="13" t="n">
        <v>89000</v>
      </c>
      <c r="P90" s="13" t="n">
        <v>200</v>
      </c>
    </row>
    <row r="91" customFormat="false" ht="29" hidden="false" customHeight="false" outlineLevel="0" collapsed="false">
      <c r="A91" s="4" t="s">
        <v>562</v>
      </c>
      <c r="B91" s="13" t="s">
        <v>576</v>
      </c>
      <c r="C91" s="13" t="s">
        <v>454</v>
      </c>
      <c r="D91" s="13" t="s">
        <v>974</v>
      </c>
      <c r="E91" s="13" t="s">
        <v>639</v>
      </c>
      <c r="F91" s="13" t="s">
        <v>598</v>
      </c>
      <c r="G91" s="13" t="s">
        <v>339</v>
      </c>
      <c r="H91" s="13" t="s">
        <v>351</v>
      </c>
      <c r="I91" s="13" t="s">
        <v>191</v>
      </c>
      <c r="J91" s="13" t="s">
        <v>270</v>
      </c>
      <c r="K91" s="13" t="s">
        <v>233</v>
      </c>
      <c r="L91" s="13" t="s">
        <v>774</v>
      </c>
      <c r="M91" s="13" t="s">
        <v>1087</v>
      </c>
      <c r="N91" s="13" t="s">
        <v>798</v>
      </c>
      <c r="O91" s="13" t="n">
        <v>96000</v>
      </c>
      <c r="P91" s="13" t="n">
        <v>400</v>
      </c>
    </row>
    <row r="92" customFormat="false" ht="15.5" hidden="false" customHeight="false" outlineLevel="0" collapsed="false">
      <c r="A92" s="4" t="s">
        <v>577</v>
      </c>
      <c r="B92" s="13" t="s">
        <v>578</v>
      </c>
      <c r="C92" s="13" t="s">
        <v>810</v>
      </c>
      <c r="D92" s="13" t="s">
        <v>913</v>
      </c>
      <c r="E92" s="13" t="s">
        <v>780</v>
      </c>
      <c r="F92" s="13" t="s">
        <v>477</v>
      </c>
      <c r="G92" s="13" t="s">
        <v>526</v>
      </c>
      <c r="H92" s="13" t="s">
        <v>498</v>
      </c>
      <c r="I92" s="13" t="s">
        <v>180</v>
      </c>
      <c r="J92" s="13" t="s">
        <v>398</v>
      </c>
      <c r="K92" s="13" t="s">
        <v>201</v>
      </c>
      <c r="L92" s="13" t="s">
        <v>242</v>
      </c>
      <c r="M92" s="13" t="s">
        <v>470</v>
      </c>
      <c r="N92" s="13" t="s">
        <v>383</v>
      </c>
      <c r="O92" s="13" t="n">
        <v>4033000</v>
      </c>
      <c r="P92" s="13" t="n">
        <v>17000</v>
      </c>
    </row>
    <row r="93" customFormat="false" ht="29" hidden="false" customHeight="false" outlineLevel="0" collapsed="false">
      <c r="A93" s="4" t="s">
        <v>577</v>
      </c>
      <c r="B93" s="13" t="s">
        <v>579</v>
      </c>
      <c r="C93" s="13" t="s">
        <v>781</v>
      </c>
      <c r="D93" s="13" t="s">
        <v>1137</v>
      </c>
      <c r="E93" s="13" t="s">
        <v>794</v>
      </c>
      <c r="F93" s="13" t="s">
        <v>143</v>
      </c>
      <c r="G93" s="13" t="s">
        <v>908</v>
      </c>
      <c r="H93" s="13" t="s">
        <v>588</v>
      </c>
      <c r="I93" s="13" t="s">
        <v>476</v>
      </c>
      <c r="J93" s="13" t="s">
        <v>202</v>
      </c>
      <c r="K93" s="13" t="s">
        <v>481</v>
      </c>
      <c r="L93" s="13" t="s">
        <v>573</v>
      </c>
      <c r="M93" s="13" t="s">
        <v>163</v>
      </c>
      <c r="N93" s="13" t="s">
        <v>375</v>
      </c>
      <c r="O93" s="13" t="n">
        <v>155000</v>
      </c>
      <c r="P93" s="13" t="n">
        <v>500</v>
      </c>
    </row>
    <row r="94" customFormat="false" ht="15.5" hidden="false" customHeight="false" outlineLevel="0" collapsed="false">
      <c r="A94" s="4" t="s">
        <v>580</v>
      </c>
      <c r="B94" s="13" t="s">
        <v>581</v>
      </c>
      <c r="C94" s="13" t="s">
        <v>1213</v>
      </c>
      <c r="D94" s="13" t="s">
        <v>1239</v>
      </c>
      <c r="E94" s="13" t="s">
        <v>1210</v>
      </c>
      <c r="F94" s="13" t="s">
        <v>393</v>
      </c>
      <c r="G94" s="13" t="s">
        <v>433</v>
      </c>
      <c r="H94" s="13" t="s">
        <v>282</v>
      </c>
      <c r="I94" s="13" t="s">
        <v>232</v>
      </c>
      <c r="J94" s="13" t="s">
        <v>190</v>
      </c>
      <c r="K94" s="13" t="s">
        <v>136</v>
      </c>
      <c r="L94" s="13" t="s">
        <v>539</v>
      </c>
      <c r="M94" s="13" t="s">
        <v>470</v>
      </c>
      <c r="N94" s="13" t="s">
        <v>393</v>
      </c>
      <c r="O94" s="13" t="n">
        <v>235000</v>
      </c>
      <c r="P94" s="13" t="n">
        <v>600</v>
      </c>
    </row>
    <row r="95" customFormat="false" ht="15.5" hidden="false" customHeight="false" outlineLevel="0" collapsed="false">
      <c r="A95" s="4" t="s">
        <v>580</v>
      </c>
      <c r="B95" s="13" t="s">
        <v>583</v>
      </c>
      <c r="C95" s="13" t="s">
        <v>1143</v>
      </c>
      <c r="D95" s="13" t="s">
        <v>756</v>
      </c>
      <c r="E95" s="13" t="s">
        <v>730</v>
      </c>
      <c r="F95" s="13" t="s">
        <v>276</v>
      </c>
      <c r="G95" s="13" t="s">
        <v>416</v>
      </c>
      <c r="H95" s="13" t="s">
        <v>697</v>
      </c>
      <c r="I95" s="13" t="s">
        <v>416</v>
      </c>
      <c r="J95" s="13" t="s">
        <v>202</v>
      </c>
      <c r="K95" s="13" t="s">
        <v>276</v>
      </c>
      <c r="L95" s="13" t="s">
        <v>393</v>
      </c>
      <c r="M95" s="13" t="s">
        <v>584</v>
      </c>
      <c r="N95" s="13" t="s">
        <v>403</v>
      </c>
      <c r="O95" s="13" t="n">
        <v>410000</v>
      </c>
      <c r="P95" s="13" t="n">
        <v>1400</v>
      </c>
    </row>
    <row r="96" customFormat="false" ht="15.5" hidden="false" customHeight="false" outlineLevel="0" collapsed="false">
      <c r="A96" s="4" t="s">
        <v>580</v>
      </c>
      <c r="B96" s="13" t="s">
        <v>585</v>
      </c>
      <c r="C96" s="13" t="s">
        <v>755</v>
      </c>
      <c r="D96" s="13" t="s">
        <v>1264</v>
      </c>
      <c r="E96" s="13" t="s">
        <v>1238</v>
      </c>
      <c r="F96" s="13" t="s">
        <v>262</v>
      </c>
      <c r="G96" s="13" t="s">
        <v>161</v>
      </c>
      <c r="H96" s="13" t="s">
        <v>477</v>
      </c>
      <c r="I96" s="13" t="s">
        <v>147</v>
      </c>
      <c r="J96" s="13" t="s">
        <v>383</v>
      </c>
      <c r="K96" s="13" t="s">
        <v>515</v>
      </c>
      <c r="L96" s="13" t="s">
        <v>497</v>
      </c>
      <c r="M96" s="13" t="s">
        <v>584</v>
      </c>
      <c r="N96" s="13" t="s">
        <v>231</v>
      </c>
      <c r="O96" s="13" t="n">
        <v>352000</v>
      </c>
      <c r="P96" s="13" t="n">
        <v>1500</v>
      </c>
    </row>
    <row r="97" customFormat="false" ht="15.5" hidden="false" customHeight="false" outlineLevel="0" collapsed="false">
      <c r="A97" s="4" t="s">
        <v>580</v>
      </c>
      <c r="B97" s="13" t="s">
        <v>586</v>
      </c>
      <c r="C97" s="13" t="s">
        <v>737</v>
      </c>
      <c r="D97" s="13" t="s">
        <v>867</v>
      </c>
      <c r="E97" s="13" t="s">
        <v>772</v>
      </c>
      <c r="F97" s="13" t="s">
        <v>316</v>
      </c>
      <c r="G97" s="13" t="s">
        <v>433</v>
      </c>
      <c r="H97" s="13" t="s">
        <v>597</v>
      </c>
      <c r="I97" s="13" t="s">
        <v>536</v>
      </c>
      <c r="J97" s="13" t="s">
        <v>503</v>
      </c>
      <c r="K97" s="13" t="s">
        <v>210</v>
      </c>
      <c r="L97" s="13" t="s">
        <v>241</v>
      </c>
      <c r="M97" s="13" t="s">
        <v>275</v>
      </c>
      <c r="N97" s="13" t="s">
        <v>595</v>
      </c>
      <c r="O97" s="13" t="n">
        <v>368000</v>
      </c>
      <c r="P97" s="13" t="n">
        <v>1400</v>
      </c>
    </row>
    <row r="98" customFormat="false" ht="15.5" hidden="false" customHeight="false" outlineLevel="0" collapsed="false">
      <c r="A98" s="4" t="s">
        <v>580</v>
      </c>
      <c r="B98" s="13" t="s">
        <v>587</v>
      </c>
      <c r="C98" s="13" t="s">
        <v>912</v>
      </c>
      <c r="D98" s="13" t="s">
        <v>899</v>
      </c>
      <c r="E98" s="13" t="s">
        <v>861</v>
      </c>
      <c r="F98" s="13" t="s">
        <v>316</v>
      </c>
      <c r="G98" s="13" t="s">
        <v>262</v>
      </c>
      <c r="H98" s="13" t="s">
        <v>351</v>
      </c>
      <c r="I98" s="13" t="s">
        <v>151</v>
      </c>
      <c r="J98" s="13" t="s">
        <v>139</v>
      </c>
      <c r="K98" s="13" t="s">
        <v>304</v>
      </c>
      <c r="L98" s="13" t="s">
        <v>179</v>
      </c>
      <c r="M98" s="13" t="s">
        <v>226</v>
      </c>
      <c r="N98" s="13" t="s">
        <v>398</v>
      </c>
      <c r="O98" s="13" t="n">
        <v>403000</v>
      </c>
      <c r="P98" s="13" t="n">
        <v>2000</v>
      </c>
    </row>
    <row r="99" customFormat="false" ht="15.5" hidden="false" customHeight="false" outlineLevel="0" collapsed="false">
      <c r="A99" s="4" t="s">
        <v>580</v>
      </c>
      <c r="B99" s="13" t="s">
        <v>592</v>
      </c>
      <c r="C99" s="13" t="s">
        <v>1249</v>
      </c>
      <c r="D99" s="13" t="s">
        <v>1251</v>
      </c>
      <c r="E99" s="13" t="s">
        <v>1265</v>
      </c>
      <c r="F99" s="13" t="s">
        <v>481</v>
      </c>
      <c r="G99" s="13" t="s">
        <v>697</v>
      </c>
      <c r="H99" s="13" t="s">
        <v>617</v>
      </c>
      <c r="I99" s="13" t="s">
        <v>285</v>
      </c>
      <c r="J99" s="13" t="s">
        <v>182</v>
      </c>
      <c r="K99" s="13" t="s">
        <v>171</v>
      </c>
      <c r="L99" s="13" t="s">
        <v>226</v>
      </c>
      <c r="M99" s="13" t="s">
        <v>171</v>
      </c>
      <c r="N99" s="13" t="s">
        <v>179</v>
      </c>
      <c r="O99" s="13" t="n">
        <v>312000</v>
      </c>
      <c r="P99" s="13" t="n">
        <v>2100</v>
      </c>
    </row>
    <row r="100" customFormat="false" ht="15.5" hidden="false" customHeight="false" outlineLevel="0" collapsed="false">
      <c r="A100" s="4" t="s">
        <v>580</v>
      </c>
      <c r="B100" s="13" t="s">
        <v>596</v>
      </c>
      <c r="C100" s="13" t="s">
        <v>1266</v>
      </c>
      <c r="D100" s="13" t="s">
        <v>835</v>
      </c>
      <c r="E100" s="13" t="s">
        <v>1267</v>
      </c>
      <c r="F100" s="13" t="s">
        <v>149</v>
      </c>
      <c r="G100" s="13" t="s">
        <v>476</v>
      </c>
      <c r="H100" s="13" t="s">
        <v>189</v>
      </c>
      <c r="I100" s="13" t="s">
        <v>183</v>
      </c>
      <c r="J100" s="13" t="s">
        <v>182</v>
      </c>
      <c r="K100" s="13" t="s">
        <v>153</v>
      </c>
      <c r="L100" s="13" t="s">
        <v>171</v>
      </c>
      <c r="M100" s="13" t="s">
        <v>270</v>
      </c>
      <c r="N100" s="13" t="s">
        <v>211</v>
      </c>
      <c r="O100" s="13" t="n">
        <v>286000</v>
      </c>
      <c r="P100" s="13" t="n">
        <v>1900</v>
      </c>
    </row>
    <row r="101" customFormat="false" ht="15.5" hidden="false" customHeight="false" outlineLevel="0" collapsed="false">
      <c r="A101" s="4" t="s">
        <v>580</v>
      </c>
      <c r="B101" s="13" t="s">
        <v>599</v>
      </c>
      <c r="C101" s="13" t="s">
        <v>1220</v>
      </c>
      <c r="D101" s="13" t="s">
        <v>795</v>
      </c>
      <c r="E101" s="13" t="s">
        <v>821</v>
      </c>
      <c r="F101" s="13" t="s">
        <v>632</v>
      </c>
      <c r="G101" s="13" t="s">
        <v>136</v>
      </c>
      <c r="H101" s="13" t="s">
        <v>376</v>
      </c>
      <c r="I101" s="13" t="s">
        <v>241</v>
      </c>
      <c r="J101" s="13" t="s">
        <v>192</v>
      </c>
      <c r="K101" s="13" t="s">
        <v>217</v>
      </c>
      <c r="L101" s="13" t="s">
        <v>210</v>
      </c>
      <c r="M101" s="13" t="s">
        <v>201</v>
      </c>
      <c r="N101" s="13" t="s">
        <v>476</v>
      </c>
      <c r="O101" s="13" t="n">
        <v>253000</v>
      </c>
      <c r="P101" s="13" t="n">
        <v>500</v>
      </c>
    </row>
    <row r="102" customFormat="false" ht="15.5" hidden="false" customHeight="false" outlineLevel="0" collapsed="false">
      <c r="A102" s="4" t="s">
        <v>580</v>
      </c>
      <c r="B102" s="13" t="s">
        <v>603</v>
      </c>
      <c r="C102" s="13" t="s">
        <v>805</v>
      </c>
      <c r="D102" s="13" t="s">
        <v>1264</v>
      </c>
      <c r="E102" s="13" t="s">
        <v>1268</v>
      </c>
      <c r="F102" s="13" t="s">
        <v>500</v>
      </c>
      <c r="G102" s="13" t="s">
        <v>433</v>
      </c>
      <c r="H102" s="13" t="s">
        <v>397</v>
      </c>
      <c r="I102" s="13" t="s">
        <v>168</v>
      </c>
      <c r="J102" s="13" t="s">
        <v>232</v>
      </c>
      <c r="K102" s="13" t="s">
        <v>629</v>
      </c>
      <c r="L102" s="13" t="s">
        <v>617</v>
      </c>
      <c r="M102" s="13" t="s">
        <v>376</v>
      </c>
      <c r="N102" s="13" t="s">
        <v>564</v>
      </c>
      <c r="O102" s="13" t="n">
        <v>379000</v>
      </c>
      <c r="P102" s="13" t="n">
        <v>1100</v>
      </c>
    </row>
    <row r="103" customFormat="false" ht="15.5" hidden="false" customHeight="false" outlineLevel="0" collapsed="false">
      <c r="A103" s="4" t="s">
        <v>580</v>
      </c>
      <c r="B103" s="13" t="s">
        <v>606</v>
      </c>
      <c r="C103" s="13" t="s">
        <v>766</v>
      </c>
      <c r="D103" s="13" t="s">
        <v>1131</v>
      </c>
      <c r="E103" s="13" t="s">
        <v>1269</v>
      </c>
      <c r="F103" s="13" t="s">
        <v>895</v>
      </c>
      <c r="G103" s="13" t="s">
        <v>276</v>
      </c>
      <c r="H103" s="13" t="s">
        <v>388</v>
      </c>
      <c r="I103" s="13" t="s">
        <v>374</v>
      </c>
      <c r="J103" s="13" t="s">
        <v>629</v>
      </c>
      <c r="K103" s="13" t="s">
        <v>515</v>
      </c>
      <c r="L103" s="13" t="s">
        <v>962</v>
      </c>
      <c r="M103" s="13" t="s">
        <v>584</v>
      </c>
      <c r="N103" s="13" t="s">
        <v>642</v>
      </c>
      <c r="O103" s="13" t="n">
        <v>333000</v>
      </c>
      <c r="P103" s="13" t="n">
        <v>1200</v>
      </c>
    </row>
    <row r="104" customFormat="false" ht="15.5" hidden="false" customHeight="false" outlineLevel="0" collapsed="false">
      <c r="A104" s="4" t="s">
        <v>580</v>
      </c>
      <c r="B104" s="13" t="s">
        <v>608</v>
      </c>
      <c r="C104" s="13" t="s">
        <v>901</v>
      </c>
      <c r="D104" s="13" t="s">
        <v>746</v>
      </c>
      <c r="E104" s="13" t="s">
        <v>873</v>
      </c>
      <c r="F104" s="13" t="s">
        <v>498</v>
      </c>
      <c r="G104" s="13" t="s">
        <v>303</v>
      </c>
      <c r="H104" s="13" t="s">
        <v>485</v>
      </c>
      <c r="I104" s="13" t="s">
        <v>323</v>
      </c>
      <c r="J104" s="13" t="s">
        <v>163</v>
      </c>
      <c r="K104" s="13" t="s">
        <v>169</v>
      </c>
      <c r="L104" s="13" t="s">
        <v>339</v>
      </c>
      <c r="M104" s="13" t="s">
        <v>412</v>
      </c>
      <c r="N104" s="13" t="s">
        <v>161</v>
      </c>
      <c r="O104" s="13" t="n">
        <v>346000</v>
      </c>
      <c r="P104" s="13" t="n">
        <v>1200</v>
      </c>
    </row>
    <row r="105" customFormat="false" ht="15.5" hidden="false" customHeight="false" outlineLevel="0" collapsed="false">
      <c r="A105" s="4" t="s">
        <v>580</v>
      </c>
      <c r="B105" s="13" t="s">
        <v>611</v>
      </c>
      <c r="C105" s="13" t="s">
        <v>935</v>
      </c>
      <c r="D105" s="13" t="s">
        <v>742</v>
      </c>
      <c r="E105" s="13" t="s">
        <v>912</v>
      </c>
      <c r="F105" s="13" t="s">
        <v>597</v>
      </c>
      <c r="G105" s="13" t="s">
        <v>477</v>
      </c>
      <c r="H105" s="13" t="s">
        <v>255</v>
      </c>
      <c r="I105" s="13" t="s">
        <v>211</v>
      </c>
      <c r="J105" s="13" t="s">
        <v>183</v>
      </c>
      <c r="K105" s="13" t="s">
        <v>356</v>
      </c>
      <c r="L105" s="13" t="s">
        <v>503</v>
      </c>
      <c r="M105" s="13" t="s">
        <v>363</v>
      </c>
      <c r="N105" s="13" t="s">
        <v>536</v>
      </c>
      <c r="O105" s="13" t="n">
        <v>380000</v>
      </c>
      <c r="P105" s="13" t="n">
        <v>1700</v>
      </c>
    </row>
    <row r="106" customFormat="false" ht="15.5" hidden="false" customHeight="false" outlineLevel="0" collapsed="false">
      <c r="A106" s="4" t="s">
        <v>580</v>
      </c>
      <c r="B106" s="13" t="s">
        <v>614</v>
      </c>
      <c r="C106" s="13" t="s">
        <v>859</v>
      </c>
      <c r="D106" s="13" t="s">
        <v>1250</v>
      </c>
      <c r="E106" s="13" t="s">
        <v>1270</v>
      </c>
      <c r="F106" s="13" t="s">
        <v>966</v>
      </c>
      <c r="G106" s="13" t="s">
        <v>149</v>
      </c>
      <c r="H106" s="13" t="s">
        <v>617</v>
      </c>
      <c r="I106" s="13" t="s">
        <v>172</v>
      </c>
      <c r="J106" s="13" t="s">
        <v>219</v>
      </c>
      <c r="K106" s="13" t="s">
        <v>234</v>
      </c>
      <c r="L106" s="13" t="s">
        <v>191</v>
      </c>
      <c r="M106" s="13" t="s">
        <v>138</v>
      </c>
      <c r="N106" s="13" t="s">
        <v>163</v>
      </c>
      <c r="O106" s="13" t="n">
        <v>287000</v>
      </c>
      <c r="P106" s="13" t="n">
        <v>1700</v>
      </c>
    </row>
    <row r="107" customFormat="false" ht="15.5" hidden="false" customHeight="false" outlineLevel="0" collapsed="false">
      <c r="A107" s="4" t="s">
        <v>580</v>
      </c>
      <c r="B107" s="13" t="s">
        <v>616</v>
      </c>
      <c r="C107" s="13" t="s">
        <v>1218</v>
      </c>
      <c r="D107" s="13" t="s">
        <v>1212</v>
      </c>
      <c r="E107" s="13" t="s">
        <v>1240</v>
      </c>
      <c r="F107" s="13" t="s">
        <v>267</v>
      </c>
      <c r="G107" s="13" t="s">
        <v>351</v>
      </c>
      <c r="H107" s="13" t="s">
        <v>721</v>
      </c>
      <c r="I107" s="13" t="s">
        <v>256</v>
      </c>
      <c r="J107" s="13" t="s">
        <v>256</v>
      </c>
      <c r="K107" s="13" t="s">
        <v>256</v>
      </c>
      <c r="L107" s="13" t="s">
        <v>256</v>
      </c>
      <c r="M107" s="13" t="s">
        <v>256</v>
      </c>
      <c r="N107" s="13" t="s">
        <v>256</v>
      </c>
      <c r="O107" s="13" t="n">
        <v>212000</v>
      </c>
      <c r="P107" s="13" t="n">
        <v>1300</v>
      </c>
    </row>
    <row r="108" customFormat="false" ht="15.5" hidden="false" customHeight="false" outlineLevel="0" collapsed="false">
      <c r="A108" s="4" t="s">
        <v>618</v>
      </c>
      <c r="B108" s="13" t="s">
        <v>619</v>
      </c>
      <c r="C108" s="13" t="s">
        <v>732</v>
      </c>
      <c r="D108" s="13" t="s">
        <v>834</v>
      </c>
      <c r="E108" s="13" t="s">
        <v>1271</v>
      </c>
      <c r="F108" s="13" t="s">
        <v>515</v>
      </c>
      <c r="G108" s="13" t="s">
        <v>698</v>
      </c>
      <c r="H108" s="13" t="s">
        <v>397</v>
      </c>
      <c r="I108" s="13" t="s">
        <v>340</v>
      </c>
      <c r="J108" s="13" t="s">
        <v>233</v>
      </c>
      <c r="K108" s="13" t="s">
        <v>470</v>
      </c>
      <c r="L108" s="13" t="s">
        <v>148</v>
      </c>
      <c r="M108" s="13" t="s">
        <v>269</v>
      </c>
      <c r="N108" s="13" t="s">
        <v>149</v>
      </c>
      <c r="O108" s="13" t="n">
        <v>488000</v>
      </c>
      <c r="P108" s="13" t="n">
        <v>1100</v>
      </c>
    </row>
    <row r="109" customFormat="false" ht="15.5" hidden="false" customHeight="false" outlineLevel="0" collapsed="false">
      <c r="A109" s="4" t="s">
        <v>618</v>
      </c>
      <c r="B109" s="13" t="s">
        <v>623</v>
      </c>
      <c r="C109" s="13" t="s">
        <v>713</v>
      </c>
      <c r="D109" s="13" t="s">
        <v>756</v>
      </c>
      <c r="E109" s="13" t="s">
        <v>716</v>
      </c>
      <c r="F109" s="13" t="s">
        <v>475</v>
      </c>
      <c r="G109" s="13" t="s">
        <v>632</v>
      </c>
      <c r="H109" s="13" t="s">
        <v>495</v>
      </c>
      <c r="I109" s="13" t="s">
        <v>375</v>
      </c>
      <c r="J109" s="13" t="s">
        <v>209</v>
      </c>
      <c r="K109" s="13" t="s">
        <v>369</v>
      </c>
      <c r="L109" s="13" t="s">
        <v>279</v>
      </c>
      <c r="M109" s="13" t="s">
        <v>189</v>
      </c>
      <c r="N109" s="13" t="s">
        <v>683</v>
      </c>
      <c r="O109" s="13" t="n">
        <v>788000</v>
      </c>
      <c r="P109" s="13" t="n">
        <v>2500</v>
      </c>
    </row>
    <row r="110" customFormat="false" ht="15.5" hidden="false" customHeight="false" outlineLevel="0" collapsed="false">
      <c r="A110" s="4" t="s">
        <v>618</v>
      </c>
      <c r="B110" s="13" t="s">
        <v>624</v>
      </c>
      <c r="C110" s="13" t="s">
        <v>775</v>
      </c>
      <c r="D110" s="13" t="s">
        <v>1272</v>
      </c>
      <c r="E110" s="13" t="s">
        <v>713</v>
      </c>
      <c r="F110" s="13" t="s">
        <v>501</v>
      </c>
      <c r="G110" s="13" t="s">
        <v>476</v>
      </c>
      <c r="H110" s="13" t="s">
        <v>652</v>
      </c>
      <c r="I110" s="13" t="s">
        <v>433</v>
      </c>
      <c r="J110" s="13" t="s">
        <v>649</v>
      </c>
      <c r="K110" s="13" t="s">
        <v>634</v>
      </c>
      <c r="L110" s="13" t="s">
        <v>597</v>
      </c>
      <c r="M110" s="13" t="s">
        <v>376</v>
      </c>
      <c r="N110" s="13" t="s">
        <v>267</v>
      </c>
      <c r="O110" s="13" t="n">
        <v>685000</v>
      </c>
      <c r="P110" s="13" t="n">
        <v>2700</v>
      </c>
    </row>
    <row r="111" customFormat="false" ht="15.5" hidden="false" customHeight="false" outlineLevel="0" collapsed="false">
      <c r="A111" s="4" t="s">
        <v>618</v>
      </c>
      <c r="B111" s="13" t="s">
        <v>626</v>
      </c>
      <c r="C111" s="13" t="s">
        <v>801</v>
      </c>
      <c r="D111" s="13" t="s">
        <v>725</v>
      </c>
      <c r="E111" s="13" t="s">
        <v>1216</v>
      </c>
      <c r="F111" s="13" t="s">
        <v>495</v>
      </c>
      <c r="G111" s="13" t="s">
        <v>591</v>
      </c>
      <c r="H111" s="13" t="s">
        <v>635</v>
      </c>
      <c r="I111" s="13" t="s">
        <v>573</v>
      </c>
      <c r="J111" s="13" t="s">
        <v>152</v>
      </c>
      <c r="K111" s="13" t="s">
        <v>241</v>
      </c>
      <c r="L111" s="13" t="s">
        <v>136</v>
      </c>
      <c r="M111" s="13" t="s">
        <v>446</v>
      </c>
      <c r="N111" s="13" t="s">
        <v>559</v>
      </c>
      <c r="O111" s="13" t="n">
        <v>715000</v>
      </c>
      <c r="P111" s="13" t="n">
        <v>2700</v>
      </c>
    </row>
    <row r="112" customFormat="false" ht="15.5" hidden="false" customHeight="false" outlineLevel="0" collapsed="false">
      <c r="A112" s="4" t="s">
        <v>618</v>
      </c>
      <c r="B112" s="13" t="s">
        <v>628</v>
      </c>
      <c r="C112" s="13" t="s">
        <v>852</v>
      </c>
      <c r="D112" s="13" t="s">
        <v>797</v>
      </c>
      <c r="E112" s="13" t="s">
        <v>898</v>
      </c>
      <c r="F112" s="13" t="s">
        <v>298</v>
      </c>
      <c r="G112" s="13" t="s">
        <v>895</v>
      </c>
      <c r="H112" s="13" t="s">
        <v>962</v>
      </c>
      <c r="I112" s="13" t="s">
        <v>162</v>
      </c>
      <c r="J112" s="13" t="s">
        <v>139</v>
      </c>
      <c r="K112" s="13" t="s">
        <v>356</v>
      </c>
      <c r="L112" s="13" t="s">
        <v>233</v>
      </c>
      <c r="M112" s="13" t="s">
        <v>190</v>
      </c>
      <c r="N112" s="13" t="s">
        <v>232</v>
      </c>
      <c r="O112" s="13" t="n">
        <v>782000</v>
      </c>
      <c r="P112" s="13" t="n">
        <v>3600</v>
      </c>
    </row>
    <row r="113" customFormat="false" ht="15.5" hidden="false" customHeight="false" outlineLevel="0" collapsed="false">
      <c r="A113" s="4" t="s">
        <v>618</v>
      </c>
      <c r="B113" s="13" t="s">
        <v>630</v>
      </c>
      <c r="C113" s="13" t="s">
        <v>1273</v>
      </c>
      <c r="D113" s="13" t="s">
        <v>894</v>
      </c>
      <c r="E113" s="13" t="s">
        <v>823</v>
      </c>
      <c r="F113" s="13" t="s">
        <v>481</v>
      </c>
      <c r="G113" s="13" t="s">
        <v>515</v>
      </c>
      <c r="H113" s="13" t="s">
        <v>397</v>
      </c>
      <c r="I113" s="13" t="s">
        <v>172</v>
      </c>
      <c r="J113" s="13" t="s">
        <v>364</v>
      </c>
      <c r="K113" s="13" t="s">
        <v>138</v>
      </c>
      <c r="L113" s="13" t="s">
        <v>226</v>
      </c>
      <c r="M113" s="13" t="s">
        <v>234</v>
      </c>
      <c r="N113" s="13" t="s">
        <v>190</v>
      </c>
      <c r="O113" s="13" t="n">
        <v>599000</v>
      </c>
      <c r="P113" s="13" t="n">
        <v>3800</v>
      </c>
    </row>
    <row r="114" customFormat="false" ht="15.5" hidden="false" customHeight="false" outlineLevel="0" collapsed="false">
      <c r="A114" s="4" t="s">
        <v>618</v>
      </c>
      <c r="B114" s="13" t="s">
        <v>633</v>
      </c>
      <c r="C114" s="13" t="s">
        <v>1240</v>
      </c>
      <c r="D114" s="13" t="s">
        <v>1217</v>
      </c>
      <c r="E114" s="13" t="s">
        <v>1242</v>
      </c>
      <c r="F114" s="13" t="s">
        <v>481</v>
      </c>
      <c r="G114" s="13" t="s">
        <v>515</v>
      </c>
      <c r="H114" s="13" t="s">
        <v>397</v>
      </c>
      <c r="I114" s="13" t="s">
        <v>181</v>
      </c>
      <c r="J114" s="13" t="s">
        <v>193</v>
      </c>
      <c r="K114" s="13" t="s">
        <v>218</v>
      </c>
      <c r="L114" s="13" t="s">
        <v>234</v>
      </c>
      <c r="M114" s="13" t="s">
        <v>172</v>
      </c>
      <c r="N114" s="13" t="s">
        <v>191</v>
      </c>
      <c r="O114" s="13" t="n">
        <v>498000</v>
      </c>
      <c r="P114" s="13" t="n">
        <v>3200</v>
      </c>
    </row>
    <row r="115" customFormat="false" ht="29" hidden="false" customHeight="false" outlineLevel="0" collapsed="false">
      <c r="A115" s="4" t="s">
        <v>637</v>
      </c>
      <c r="B115" s="13" t="s">
        <v>638</v>
      </c>
      <c r="C115" s="13" t="s">
        <v>726</v>
      </c>
      <c r="D115" s="13" t="s">
        <v>875</v>
      </c>
      <c r="E115" s="13" t="s">
        <v>742</v>
      </c>
      <c r="F115" s="13" t="s">
        <v>490</v>
      </c>
      <c r="G115" s="13" t="s">
        <v>433</v>
      </c>
      <c r="H115" s="13" t="s">
        <v>500</v>
      </c>
      <c r="I115" s="13" t="s">
        <v>202</v>
      </c>
      <c r="J115" s="13" t="s">
        <v>340</v>
      </c>
      <c r="K115" s="13" t="s">
        <v>470</v>
      </c>
      <c r="L115" s="13" t="s">
        <v>350</v>
      </c>
      <c r="M115" s="13" t="s">
        <v>249</v>
      </c>
      <c r="N115" s="13" t="s">
        <v>369</v>
      </c>
      <c r="O115" s="13" t="n">
        <v>1657000</v>
      </c>
      <c r="P115" s="13" t="n">
        <v>6200</v>
      </c>
    </row>
    <row r="116" customFormat="false" ht="29" hidden="false" customHeight="false" outlineLevel="0" collapsed="false">
      <c r="A116" s="4" t="s">
        <v>637</v>
      </c>
      <c r="B116" s="13" t="s">
        <v>643</v>
      </c>
      <c r="C116" s="13" t="s">
        <v>709</v>
      </c>
      <c r="D116" s="13" t="s">
        <v>1274</v>
      </c>
      <c r="E116" s="13" t="s">
        <v>725</v>
      </c>
      <c r="F116" s="13" t="s">
        <v>481</v>
      </c>
      <c r="G116" s="13" t="s">
        <v>495</v>
      </c>
      <c r="H116" s="13" t="s">
        <v>597</v>
      </c>
      <c r="I116" s="13" t="s">
        <v>323</v>
      </c>
      <c r="J116" s="13" t="s">
        <v>317</v>
      </c>
      <c r="K116" s="13" t="s">
        <v>248</v>
      </c>
      <c r="L116" s="13" t="s">
        <v>276</v>
      </c>
      <c r="M116" s="13" t="s">
        <v>435</v>
      </c>
      <c r="N116" s="13" t="s">
        <v>539</v>
      </c>
      <c r="O116" s="13" t="n">
        <v>2155000</v>
      </c>
      <c r="P116" s="13" t="n">
        <v>8600</v>
      </c>
    </row>
    <row r="117" customFormat="false" ht="15.5" hidden="false" customHeight="false" outlineLevel="0" collapsed="false">
      <c r="A117" s="4" t="s">
        <v>637</v>
      </c>
      <c r="B117" s="13" t="s">
        <v>645</v>
      </c>
      <c r="C117" s="13" t="s">
        <v>1271</v>
      </c>
      <c r="D117" s="13" t="s">
        <v>740</v>
      </c>
      <c r="E117" s="13" t="s">
        <v>768</v>
      </c>
      <c r="F117" s="13" t="s">
        <v>490</v>
      </c>
      <c r="G117" s="13" t="s">
        <v>595</v>
      </c>
      <c r="H117" s="13" t="s">
        <v>393</v>
      </c>
      <c r="I117" s="13" t="s">
        <v>168</v>
      </c>
      <c r="J117" s="13" t="s">
        <v>192</v>
      </c>
      <c r="K117" s="13" t="s">
        <v>225</v>
      </c>
      <c r="L117" s="13" t="s">
        <v>573</v>
      </c>
      <c r="M117" s="13" t="s">
        <v>569</v>
      </c>
      <c r="N117" s="13" t="s">
        <v>159</v>
      </c>
      <c r="O117" s="13" t="n">
        <v>91000</v>
      </c>
      <c r="P117" s="13" t="n">
        <v>500</v>
      </c>
    </row>
    <row r="118" customFormat="false" ht="29" hidden="false" customHeight="false" outlineLevel="0" collapsed="false">
      <c r="A118" s="4" t="s">
        <v>637</v>
      </c>
      <c r="B118" s="13" t="s">
        <v>647</v>
      </c>
      <c r="C118" s="13" t="s">
        <v>722</v>
      </c>
      <c r="D118" s="13" t="s">
        <v>802</v>
      </c>
      <c r="E118" s="13" t="s">
        <v>763</v>
      </c>
      <c r="F118" s="13" t="s">
        <v>529</v>
      </c>
      <c r="G118" s="13" t="s">
        <v>475</v>
      </c>
      <c r="H118" s="13" t="s">
        <v>393</v>
      </c>
      <c r="I118" s="13" t="s">
        <v>398</v>
      </c>
      <c r="J118" s="13" t="s">
        <v>356</v>
      </c>
      <c r="K118" s="13" t="s">
        <v>412</v>
      </c>
      <c r="L118" s="13" t="s">
        <v>268</v>
      </c>
      <c r="M118" s="13" t="s">
        <v>191</v>
      </c>
      <c r="N118" s="13" t="s">
        <v>152</v>
      </c>
      <c r="O118" s="13" t="n">
        <v>340000</v>
      </c>
      <c r="P118" s="13" t="n">
        <v>2100</v>
      </c>
    </row>
    <row r="119" customFormat="false" ht="29" hidden="false" customHeight="false" outlineLevel="0" collapsed="false">
      <c r="A119" s="4" t="s">
        <v>637</v>
      </c>
      <c r="B119" s="13" t="s">
        <v>650</v>
      </c>
      <c r="C119" s="13" t="s">
        <v>1243</v>
      </c>
      <c r="D119" s="13" t="s">
        <v>854</v>
      </c>
      <c r="E119" s="13" t="s">
        <v>1275</v>
      </c>
      <c r="F119" s="13" t="s">
        <v>424</v>
      </c>
      <c r="G119" s="13" t="s">
        <v>284</v>
      </c>
      <c r="H119" s="13" t="s">
        <v>697</v>
      </c>
      <c r="I119" s="13" t="s">
        <v>137</v>
      </c>
      <c r="J119" s="13" t="s">
        <v>364</v>
      </c>
      <c r="K119" s="13" t="s">
        <v>569</v>
      </c>
      <c r="L119" s="13" t="s">
        <v>153</v>
      </c>
      <c r="M119" s="13" t="s">
        <v>183</v>
      </c>
      <c r="N119" s="13" t="s">
        <v>151</v>
      </c>
      <c r="O119" s="13" t="n">
        <v>312000</v>
      </c>
      <c r="P119" s="13" t="n">
        <v>2300</v>
      </c>
    </row>
    <row r="120" customFormat="false" ht="29" hidden="false" customHeight="false" outlineLevel="0" collapsed="false">
      <c r="A120" s="4" t="s">
        <v>653</v>
      </c>
      <c r="B120" s="13" t="s">
        <v>654</v>
      </c>
      <c r="C120" s="13" t="s">
        <v>1248</v>
      </c>
      <c r="D120" s="13" t="s">
        <v>826</v>
      </c>
      <c r="E120" s="13" t="s">
        <v>1276</v>
      </c>
      <c r="F120" s="13" t="s">
        <v>284</v>
      </c>
      <c r="G120" s="13" t="s">
        <v>559</v>
      </c>
      <c r="H120" s="13" t="s">
        <v>276</v>
      </c>
      <c r="I120" s="13" t="s">
        <v>268</v>
      </c>
      <c r="J120" s="13" t="s">
        <v>226</v>
      </c>
      <c r="K120" s="13" t="s">
        <v>306</v>
      </c>
      <c r="L120" s="13" t="s">
        <v>356</v>
      </c>
      <c r="M120" s="13" t="s">
        <v>191</v>
      </c>
      <c r="N120" s="13" t="s">
        <v>306</v>
      </c>
      <c r="O120" s="13" t="n">
        <v>850000</v>
      </c>
      <c r="P120" s="13" t="n">
        <v>3700</v>
      </c>
    </row>
    <row r="121" customFormat="false" ht="29" hidden="false" customHeight="false" outlineLevel="0" collapsed="false">
      <c r="A121" s="4" t="s">
        <v>653</v>
      </c>
      <c r="B121" s="13" t="s">
        <v>658</v>
      </c>
      <c r="C121" s="13" t="s">
        <v>820</v>
      </c>
      <c r="D121" s="13" t="s">
        <v>812</v>
      </c>
      <c r="E121" s="13" t="s">
        <v>881</v>
      </c>
      <c r="F121" s="13" t="s">
        <v>895</v>
      </c>
      <c r="G121" s="13" t="s">
        <v>147</v>
      </c>
      <c r="H121" s="13" t="s">
        <v>502</v>
      </c>
      <c r="I121" s="13" t="s">
        <v>201</v>
      </c>
      <c r="J121" s="13" t="s">
        <v>306</v>
      </c>
      <c r="K121" s="13" t="s">
        <v>241</v>
      </c>
      <c r="L121" s="13" t="s">
        <v>340</v>
      </c>
      <c r="M121" s="13" t="s">
        <v>398</v>
      </c>
      <c r="N121" s="13" t="s">
        <v>269</v>
      </c>
      <c r="O121" s="13" t="n">
        <v>736000</v>
      </c>
      <c r="P121" s="13" t="n">
        <v>2900</v>
      </c>
    </row>
    <row r="122" customFormat="false" ht="29" hidden="false" customHeight="false" outlineLevel="0" collapsed="false">
      <c r="A122" s="4" t="s">
        <v>653</v>
      </c>
      <c r="B122" s="13" t="s">
        <v>659</v>
      </c>
      <c r="C122" s="13" t="s">
        <v>1250</v>
      </c>
      <c r="D122" s="13" t="s">
        <v>819</v>
      </c>
      <c r="E122" s="13" t="s">
        <v>859</v>
      </c>
      <c r="F122" s="13" t="s">
        <v>435</v>
      </c>
      <c r="G122" s="13" t="s">
        <v>159</v>
      </c>
      <c r="H122" s="13" t="s">
        <v>262</v>
      </c>
      <c r="I122" s="13" t="s">
        <v>180</v>
      </c>
      <c r="J122" s="13" t="s">
        <v>192</v>
      </c>
      <c r="K122" s="13" t="s">
        <v>169</v>
      </c>
      <c r="L122" s="13" t="s">
        <v>412</v>
      </c>
      <c r="M122" s="13" t="s">
        <v>306</v>
      </c>
      <c r="N122" s="13" t="s">
        <v>136</v>
      </c>
      <c r="O122" s="13" t="n">
        <v>564000</v>
      </c>
      <c r="P122" s="13" t="n">
        <v>2300</v>
      </c>
    </row>
    <row r="123" customFormat="false" ht="29" hidden="false" customHeight="false" outlineLevel="0" collapsed="false">
      <c r="A123" s="4" t="s">
        <v>653</v>
      </c>
      <c r="B123" s="13" t="s">
        <v>660</v>
      </c>
      <c r="C123" s="13" t="s">
        <v>1277</v>
      </c>
      <c r="D123" s="13" t="s">
        <v>1278</v>
      </c>
      <c r="E123" s="13" t="s">
        <v>781</v>
      </c>
      <c r="F123" s="13" t="s">
        <v>489</v>
      </c>
      <c r="G123" s="13" t="s">
        <v>683</v>
      </c>
      <c r="H123" s="13" t="s">
        <v>282</v>
      </c>
      <c r="I123" s="13" t="s">
        <v>536</v>
      </c>
      <c r="J123" s="13" t="s">
        <v>412</v>
      </c>
      <c r="K123" s="13" t="s">
        <v>249</v>
      </c>
      <c r="L123" s="13" t="s">
        <v>500</v>
      </c>
      <c r="M123" s="13" t="s">
        <v>490</v>
      </c>
      <c r="N123" s="13" t="s">
        <v>502</v>
      </c>
      <c r="O123" s="13" t="n">
        <v>1679000</v>
      </c>
      <c r="P123" s="13" t="n">
        <v>6900</v>
      </c>
    </row>
    <row r="124" customFormat="false" ht="15.5" hidden="false" customHeight="false" outlineLevel="0" collapsed="false">
      <c r="A124" s="4" t="s">
        <v>653</v>
      </c>
      <c r="B124" s="13" t="s">
        <v>663</v>
      </c>
      <c r="C124" s="13" t="s">
        <v>1279</v>
      </c>
      <c r="D124" s="13" t="s">
        <v>1280</v>
      </c>
      <c r="E124" s="13" t="s">
        <v>1281</v>
      </c>
      <c r="F124" s="13" t="s">
        <v>304</v>
      </c>
      <c r="G124" s="13" t="s">
        <v>191</v>
      </c>
      <c r="H124" s="13" t="s">
        <v>248</v>
      </c>
      <c r="I124" s="13" t="s">
        <v>179</v>
      </c>
      <c r="J124" s="13" t="s">
        <v>171</v>
      </c>
      <c r="K124" s="13" t="s">
        <v>201</v>
      </c>
      <c r="L124" s="13" t="s">
        <v>569</v>
      </c>
      <c r="M124" s="13" t="s">
        <v>172</v>
      </c>
      <c r="N124" s="13" t="s">
        <v>173</v>
      </c>
      <c r="O124" s="13" t="n">
        <v>204000</v>
      </c>
      <c r="P124" s="13" t="n">
        <v>1100</v>
      </c>
    </row>
    <row r="125" customFormat="false" ht="15.5" hidden="false" customHeight="false" outlineLevel="0" collapsed="false">
      <c r="A125" s="4" t="s">
        <v>653</v>
      </c>
      <c r="B125" s="13" t="s">
        <v>664</v>
      </c>
      <c r="C125" s="13" t="s">
        <v>723</v>
      </c>
      <c r="D125" s="13" t="s">
        <v>771</v>
      </c>
      <c r="E125" s="13" t="s">
        <v>1214</v>
      </c>
      <c r="F125" s="13" t="s">
        <v>334</v>
      </c>
      <c r="G125" s="13" t="s">
        <v>160</v>
      </c>
      <c r="H125" s="13" t="s">
        <v>632</v>
      </c>
      <c r="I125" s="13" t="s">
        <v>503</v>
      </c>
      <c r="J125" s="13" t="s">
        <v>268</v>
      </c>
      <c r="K125" s="13" t="s">
        <v>340</v>
      </c>
      <c r="L125" s="13" t="s">
        <v>543</v>
      </c>
      <c r="M125" s="13" t="s">
        <v>350</v>
      </c>
      <c r="N125" s="13" t="s">
        <v>554</v>
      </c>
      <c r="O125" s="13" t="n">
        <v>498000</v>
      </c>
      <c r="P125" s="13" t="n">
        <v>2600</v>
      </c>
    </row>
    <row r="126" customFormat="false" ht="15.5" hidden="false" customHeight="false" outlineLevel="0" collapsed="false">
      <c r="A126" s="4" t="s">
        <v>665</v>
      </c>
      <c r="B126" s="13" t="s">
        <v>666</v>
      </c>
      <c r="C126" s="13" t="s">
        <v>722</v>
      </c>
      <c r="D126" s="13" t="s">
        <v>873</v>
      </c>
      <c r="E126" s="13" t="s">
        <v>1251</v>
      </c>
      <c r="F126" s="13" t="s">
        <v>316</v>
      </c>
      <c r="G126" s="13" t="s">
        <v>490</v>
      </c>
      <c r="H126" s="13" t="s">
        <v>189</v>
      </c>
      <c r="I126" s="13" t="s">
        <v>162</v>
      </c>
      <c r="J126" s="13" t="s">
        <v>220</v>
      </c>
      <c r="K126" s="13" t="s">
        <v>163</v>
      </c>
      <c r="L126" s="13" t="s">
        <v>446</v>
      </c>
      <c r="M126" s="13" t="s">
        <v>180</v>
      </c>
      <c r="N126" s="13" t="s">
        <v>134</v>
      </c>
      <c r="O126" s="13" t="n">
        <v>1797000</v>
      </c>
      <c r="P126" s="13" t="n">
        <v>9500</v>
      </c>
    </row>
    <row r="127" customFormat="false" ht="15.5" hidden="false" customHeight="false" outlineLevel="0" collapsed="false">
      <c r="A127" s="4" t="s">
        <v>665</v>
      </c>
      <c r="B127" s="13" t="s">
        <v>668</v>
      </c>
      <c r="C127" s="13" t="s">
        <v>799</v>
      </c>
      <c r="D127" s="13" t="s">
        <v>708</v>
      </c>
      <c r="E127" s="13" t="s">
        <v>932</v>
      </c>
      <c r="F127" s="13" t="s">
        <v>652</v>
      </c>
      <c r="G127" s="13" t="s">
        <v>526</v>
      </c>
      <c r="H127" s="13" t="s">
        <v>966</v>
      </c>
      <c r="I127" s="13" t="s">
        <v>168</v>
      </c>
      <c r="J127" s="13" t="s">
        <v>318</v>
      </c>
      <c r="K127" s="13" t="s">
        <v>283</v>
      </c>
      <c r="L127" s="13" t="s">
        <v>543</v>
      </c>
      <c r="M127" s="13" t="s">
        <v>369</v>
      </c>
      <c r="N127" s="13" t="s">
        <v>374</v>
      </c>
      <c r="O127" s="13" t="n">
        <v>2694000</v>
      </c>
      <c r="P127" s="13" t="n">
        <v>10000</v>
      </c>
    </row>
    <row r="128" customFormat="false" ht="15.5" hidden="false" customHeight="false" outlineLevel="0" collapsed="false">
      <c r="A128" s="4" t="s">
        <v>665</v>
      </c>
      <c r="B128" s="13" t="s">
        <v>670</v>
      </c>
      <c r="C128" s="13" t="s">
        <v>1282</v>
      </c>
      <c r="D128" s="13" t="s">
        <v>892</v>
      </c>
      <c r="E128" s="13" t="s">
        <v>708</v>
      </c>
      <c r="F128" s="13" t="s">
        <v>539</v>
      </c>
      <c r="G128" s="13" t="s">
        <v>134</v>
      </c>
      <c r="H128" s="13" t="s">
        <v>908</v>
      </c>
      <c r="I128" s="13" t="s">
        <v>201</v>
      </c>
      <c r="J128" s="13" t="s">
        <v>218</v>
      </c>
      <c r="K128" s="13" t="s">
        <v>649</v>
      </c>
      <c r="L128" s="13" t="s">
        <v>158</v>
      </c>
      <c r="M128" s="13" t="s">
        <v>351</v>
      </c>
      <c r="N128" s="13" t="s">
        <v>380</v>
      </c>
      <c r="O128" s="13" t="n">
        <v>64000</v>
      </c>
      <c r="P128" s="13" t="n">
        <v>200</v>
      </c>
    </row>
    <row r="129" customFormat="false" ht="29" hidden="false" customHeight="false" outlineLevel="0" collapsed="false">
      <c r="A129" s="4" t="s">
        <v>671</v>
      </c>
      <c r="B129" s="13" t="s">
        <v>672</v>
      </c>
      <c r="C129" s="13" t="s">
        <v>812</v>
      </c>
      <c r="D129" s="13" t="s">
        <v>739</v>
      </c>
      <c r="E129" s="13" t="s">
        <v>1210</v>
      </c>
      <c r="F129" s="13" t="s">
        <v>584</v>
      </c>
      <c r="G129" s="13" t="s">
        <v>149</v>
      </c>
      <c r="H129" s="13" t="s">
        <v>376</v>
      </c>
      <c r="I129" s="13" t="s">
        <v>261</v>
      </c>
      <c r="J129" s="13" t="s">
        <v>275</v>
      </c>
      <c r="K129" s="13" t="s">
        <v>305</v>
      </c>
      <c r="L129" s="13" t="s">
        <v>595</v>
      </c>
      <c r="M129" s="13" t="s">
        <v>375</v>
      </c>
      <c r="N129" s="13" t="s">
        <v>369</v>
      </c>
      <c r="O129" s="13" t="n">
        <v>4057000</v>
      </c>
      <c r="P129" s="13" t="n">
        <v>16800</v>
      </c>
    </row>
    <row r="130" customFormat="false" ht="29" hidden="false" customHeight="false" outlineLevel="0" collapsed="false">
      <c r="A130" s="4" t="s">
        <v>671</v>
      </c>
      <c r="B130" s="13" t="s">
        <v>673</v>
      </c>
      <c r="C130" s="13" t="s">
        <v>1283</v>
      </c>
      <c r="D130" s="13" t="s">
        <v>1268</v>
      </c>
      <c r="E130" s="13" t="s">
        <v>769</v>
      </c>
      <c r="F130" s="13" t="s">
        <v>588</v>
      </c>
      <c r="G130" s="13" t="s">
        <v>353</v>
      </c>
      <c r="H130" s="13" t="s">
        <v>156</v>
      </c>
      <c r="I130" s="13" t="s">
        <v>138</v>
      </c>
      <c r="J130" s="13" t="s">
        <v>329</v>
      </c>
      <c r="K130" s="13" t="s">
        <v>151</v>
      </c>
      <c r="L130" s="13" t="s">
        <v>138</v>
      </c>
      <c r="M130" s="13" t="s">
        <v>329</v>
      </c>
      <c r="N130" s="13" t="s">
        <v>569</v>
      </c>
      <c r="O130" s="13" t="n">
        <v>159000</v>
      </c>
      <c r="P130" s="13" t="n">
        <v>800</v>
      </c>
    </row>
    <row r="131" customFormat="false" ht="29" hidden="false" customHeight="false" outlineLevel="0" collapsed="false">
      <c r="A131" s="4" t="s">
        <v>674</v>
      </c>
      <c r="B131" s="13" t="s">
        <v>675</v>
      </c>
      <c r="C131" s="13" t="s">
        <v>746</v>
      </c>
      <c r="D131" s="13" t="s">
        <v>778</v>
      </c>
      <c r="E131" s="13" t="s">
        <v>1209</v>
      </c>
      <c r="F131" s="13" t="s">
        <v>515</v>
      </c>
      <c r="G131" s="13" t="s">
        <v>490</v>
      </c>
      <c r="H131" s="13" t="s">
        <v>376</v>
      </c>
      <c r="I131" s="13" t="s">
        <v>340</v>
      </c>
      <c r="J131" s="13" t="s">
        <v>261</v>
      </c>
      <c r="K131" s="13" t="s">
        <v>209</v>
      </c>
      <c r="L131" s="13" t="s">
        <v>590</v>
      </c>
      <c r="M131" s="13" t="s">
        <v>217</v>
      </c>
      <c r="N131" s="13" t="s">
        <v>424</v>
      </c>
      <c r="O131" s="13" t="n">
        <v>3280000</v>
      </c>
      <c r="P131" s="13" t="n">
        <v>13100</v>
      </c>
    </row>
    <row r="132" customFormat="false" ht="29" hidden="false" customHeight="false" outlineLevel="0" collapsed="false">
      <c r="A132" s="4" t="s">
        <v>674</v>
      </c>
      <c r="B132" s="13" t="s">
        <v>677</v>
      </c>
      <c r="C132" s="13" t="s">
        <v>722</v>
      </c>
      <c r="D132" s="13" t="s">
        <v>793</v>
      </c>
      <c r="E132" s="13" t="s">
        <v>902</v>
      </c>
      <c r="F132" s="13" t="s">
        <v>298</v>
      </c>
      <c r="G132" s="13" t="s">
        <v>584</v>
      </c>
      <c r="H132" s="13" t="s">
        <v>597</v>
      </c>
      <c r="I132" s="13" t="s">
        <v>268</v>
      </c>
      <c r="J132" s="13" t="s">
        <v>151</v>
      </c>
      <c r="K132" s="13" t="s">
        <v>233</v>
      </c>
      <c r="L132" s="13" t="s">
        <v>317</v>
      </c>
      <c r="M132" s="13" t="s">
        <v>356</v>
      </c>
      <c r="N132" s="13" t="s">
        <v>323</v>
      </c>
      <c r="O132" s="13" t="n">
        <v>1276000</v>
      </c>
      <c r="P132" s="13" t="n">
        <v>6600</v>
      </c>
    </row>
    <row r="133" customFormat="false" ht="15.5" hidden="false" customHeight="false" outlineLevel="0" collapsed="false">
      <c r="A133" s="4" t="s">
        <v>680</v>
      </c>
      <c r="B133" s="13" t="s">
        <v>681</v>
      </c>
      <c r="C133" s="13" t="s">
        <v>739</v>
      </c>
      <c r="D133" s="13" t="s">
        <v>875</v>
      </c>
      <c r="E133" s="13" t="s">
        <v>812</v>
      </c>
      <c r="F133" s="13" t="s">
        <v>498</v>
      </c>
      <c r="G133" s="13" t="s">
        <v>316</v>
      </c>
      <c r="H133" s="13" t="s">
        <v>322</v>
      </c>
      <c r="I133" s="13" t="s">
        <v>275</v>
      </c>
      <c r="J133" s="13" t="s">
        <v>152</v>
      </c>
      <c r="K133" s="13" t="s">
        <v>201</v>
      </c>
      <c r="L133" s="13" t="s">
        <v>383</v>
      </c>
      <c r="M133" s="13" t="s">
        <v>242</v>
      </c>
      <c r="N133" s="13" t="s">
        <v>284</v>
      </c>
      <c r="O133" s="13" t="n">
        <v>3973000</v>
      </c>
      <c r="P133" s="13" t="n">
        <v>17000</v>
      </c>
    </row>
    <row r="134" customFormat="false" ht="15.5" hidden="false" customHeight="false" outlineLevel="0" collapsed="false">
      <c r="A134" s="4" t="s">
        <v>680</v>
      </c>
      <c r="B134" s="13" t="s">
        <v>682</v>
      </c>
      <c r="C134" s="13" t="s">
        <v>1215</v>
      </c>
      <c r="D134" s="13" t="s">
        <v>1211</v>
      </c>
      <c r="E134" s="13" t="s">
        <v>724</v>
      </c>
      <c r="F134" s="13" t="s">
        <v>369</v>
      </c>
      <c r="G134" s="13" t="s">
        <v>170</v>
      </c>
      <c r="H134" s="13" t="s">
        <v>476</v>
      </c>
      <c r="I134" s="13" t="s">
        <v>470</v>
      </c>
      <c r="J134" s="13" t="s">
        <v>318</v>
      </c>
      <c r="K134" s="13" t="s">
        <v>369</v>
      </c>
      <c r="L134" s="13" t="s">
        <v>201</v>
      </c>
      <c r="M134" s="13" t="s">
        <v>306</v>
      </c>
      <c r="N134" s="13" t="s">
        <v>241</v>
      </c>
      <c r="O134" s="13" t="n">
        <v>583000</v>
      </c>
      <c r="P134" s="13" t="n">
        <v>2700</v>
      </c>
    </row>
    <row r="135" customFormat="false" ht="15.5" hidden="false" customHeight="false" outlineLevel="0" collapsed="false">
      <c r="A135" s="4" t="s">
        <v>686</v>
      </c>
      <c r="B135" s="13" t="s">
        <v>687</v>
      </c>
      <c r="C135" s="13" t="s">
        <v>875</v>
      </c>
      <c r="D135" s="13" t="s">
        <v>709</v>
      </c>
      <c r="E135" s="13" t="s">
        <v>739</v>
      </c>
      <c r="F135" s="13" t="s">
        <v>500</v>
      </c>
      <c r="G135" s="13" t="s">
        <v>636</v>
      </c>
      <c r="H135" s="13" t="s">
        <v>189</v>
      </c>
      <c r="I135" s="13" t="s">
        <v>446</v>
      </c>
      <c r="J135" s="13" t="s">
        <v>248</v>
      </c>
      <c r="K135" s="13" t="s">
        <v>318</v>
      </c>
      <c r="L135" s="13" t="s">
        <v>284</v>
      </c>
      <c r="M135" s="13" t="s">
        <v>383</v>
      </c>
      <c r="N135" s="13" t="s">
        <v>632</v>
      </c>
      <c r="O135" s="13" t="n">
        <v>3803000</v>
      </c>
      <c r="P135" s="13" t="n">
        <v>16600</v>
      </c>
    </row>
    <row r="136" customFormat="false" ht="15.5" hidden="false" customHeight="false" outlineLevel="0" collapsed="false">
      <c r="A136" s="4" t="s">
        <v>686</v>
      </c>
      <c r="B136" s="13" t="s">
        <v>688</v>
      </c>
      <c r="C136" s="13" t="s">
        <v>1284</v>
      </c>
      <c r="D136" s="13" t="s">
        <v>1250</v>
      </c>
      <c r="E136" s="13" t="s">
        <v>900</v>
      </c>
      <c r="F136" s="13" t="s">
        <v>515</v>
      </c>
      <c r="G136" s="13" t="s">
        <v>349</v>
      </c>
      <c r="H136" s="13" t="s">
        <v>966</v>
      </c>
      <c r="I136" s="13" t="s">
        <v>226</v>
      </c>
      <c r="J136" s="13" t="s">
        <v>137</v>
      </c>
      <c r="K136" s="13" t="s">
        <v>356</v>
      </c>
      <c r="L136" s="13" t="s">
        <v>151</v>
      </c>
      <c r="M136" s="13" t="s">
        <v>153</v>
      </c>
      <c r="N136" s="13" t="s">
        <v>150</v>
      </c>
      <c r="O136" s="13" t="n">
        <v>752000</v>
      </c>
      <c r="P136" s="13" t="n">
        <v>3100</v>
      </c>
    </row>
    <row r="137" customFormat="false" ht="29" hidden="false" customHeight="false" outlineLevel="0" collapsed="false">
      <c r="A137" s="4" t="s">
        <v>991</v>
      </c>
      <c r="B137" s="13" t="s">
        <v>992</v>
      </c>
      <c r="C137" s="13" t="s">
        <v>922</v>
      </c>
      <c r="D137" s="13" t="s">
        <v>1274</v>
      </c>
      <c r="E137" s="13" t="s">
        <v>1260</v>
      </c>
      <c r="F137" s="13" t="s">
        <v>403</v>
      </c>
      <c r="G137" s="13" t="s">
        <v>497</v>
      </c>
      <c r="H137" s="13" t="s">
        <v>295</v>
      </c>
      <c r="I137" s="13" t="s">
        <v>304</v>
      </c>
      <c r="J137" s="13" t="s">
        <v>220</v>
      </c>
      <c r="K137" s="13" t="s">
        <v>412</v>
      </c>
      <c r="L137" s="13" t="s">
        <v>232</v>
      </c>
      <c r="M137" s="13" t="s">
        <v>163</v>
      </c>
      <c r="N137" s="13" t="s">
        <v>168</v>
      </c>
      <c r="O137" s="13" t="n">
        <v>149000</v>
      </c>
      <c r="P137" s="13" t="n">
        <v>1000</v>
      </c>
    </row>
    <row r="138" customFormat="false" ht="15.5" hidden="false" customHeight="false" outlineLevel="0" collapsed="false">
      <c r="A138" s="4" t="s">
        <v>991</v>
      </c>
      <c r="B138" s="13" t="s">
        <v>993</v>
      </c>
      <c r="C138" s="13" t="s">
        <v>1243</v>
      </c>
      <c r="D138" s="13" t="s">
        <v>861</v>
      </c>
      <c r="E138" s="13" t="s">
        <v>1244</v>
      </c>
      <c r="F138" s="13" t="s">
        <v>435</v>
      </c>
      <c r="G138" s="13" t="s">
        <v>170</v>
      </c>
      <c r="H138" s="13" t="s">
        <v>303</v>
      </c>
      <c r="I138" s="13" t="s">
        <v>171</v>
      </c>
      <c r="J138" s="13" t="s">
        <v>270</v>
      </c>
      <c r="K138" s="13" t="s">
        <v>191</v>
      </c>
      <c r="L138" s="13" t="s">
        <v>179</v>
      </c>
      <c r="M138" s="13" t="s">
        <v>234</v>
      </c>
      <c r="N138" s="13" t="s">
        <v>232</v>
      </c>
      <c r="O138" s="13" t="n">
        <v>307000</v>
      </c>
      <c r="P138" s="13" t="n">
        <v>1400</v>
      </c>
    </row>
    <row r="139" customFormat="false" ht="29" hidden="false" customHeight="false" outlineLevel="0" collapsed="false">
      <c r="A139" s="4" t="s">
        <v>991</v>
      </c>
      <c r="B139" s="13" t="s">
        <v>277</v>
      </c>
      <c r="C139" s="13" t="s">
        <v>758</v>
      </c>
      <c r="D139" s="13" t="s">
        <v>788</v>
      </c>
      <c r="E139" s="13" t="s">
        <v>1209</v>
      </c>
      <c r="F139" s="13" t="s">
        <v>689</v>
      </c>
      <c r="G139" s="13" t="s">
        <v>142</v>
      </c>
      <c r="H139" s="13" t="s">
        <v>131</v>
      </c>
      <c r="I139" s="13" t="s">
        <v>137</v>
      </c>
      <c r="J139" s="13" t="s">
        <v>219</v>
      </c>
      <c r="K139" s="13" t="s">
        <v>151</v>
      </c>
      <c r="L139" s="13" t="s">
        <v>163</v>
      </c>
      <c r="M139" s="13" t="s">
        <v>138</v>
      </c>
      <c r="N139" s="13" t="s">
        <v>503</v>
      </c>
      <c r="O139" s="13" t="n">
        <v>124000</v>
      </c>
      <c r="P139" s="13" t="n">
        <v>800</v>
      </c>
    </row>
    <row r="140" customFormat="false" ht="15.5" hidden="false" customHeight="false" outlineLevel="0" collapsed="false">
      <c r="A140" s="4" t="s">
        <v>991</v>
      </c>
      <c r="B140" s="13" t="s">
        <v>994</v>
      </c>
      <c r="C140" s="13" t="s">
        <v>796</v>
      </c>
      <c r="D140" s="13" t="s">
        <v>738</v>
      </c>
      <c r="E140" s="13" t="s">
        <v>732</v>
      </c>
      <c r="F140" s="13" t="s">
        <v>649</v>
      </c>
      <c r="G140" s="13" t="s">
        <v>339</v>
      </c>
      <c r="H140" s="13" t="s">
        <v>598</v>
      </c>
      <c r="I140" s="13" t="s">
        <v>412</v>
      </c>
      <c r="J140" s="13" t="s">
        <v>306</v>
      </c>
      <c r="K140" s="13" t="s">
        <v>136</v>
      </c>
      <c r="L140" s="13" t="s">
        <v>617</v>
      </c>
      <c r="M140" s="13" t="s">
        <v>189</v>
      </c>
      <c r="N140" s="13" t="s">
        <v>200</v>
      </c>
      <c r="O140" s="13" t="n">
        <v>694000</v>
      </c>
      <c r="P140" s="13" t="n">
        <v>2300</v>
      </c>
    </row>
    <row r="141" customFormat="false" ht="15.5" hidden="false" customHeight="false" outlineLevel="0" collapsed="false">
      <c r="A141" s="4" t="s">
        <v>991</v>
      </c>
      <c r="B141" s="13" t="s">
        <v>453</v>
      </c>
      <c r="C141" s="13" t="s">
        <v>1245</v>
      </c>
      <c r="D141" s="13" t="s">
        <v>1233</v>
      </c>
      <c r="E141" s="13" t="s">
        <v>855</v>
      </c>
      <c r="F141" s="13" t="s">
        <v>135</v>
      </c>
      <c r="G141" s="13" t="s">
        <v>275</v>
      </c>
      <c r="H141" s="13" t="s">
        <v>339</v>
      </c>
      <c r="I141" s="13" t="s">
        <v>569</v>
      </c>
      <c r="J141" s="13" t="s">
        <v>234</v>
      </c>
      <c r="K141" s="13" t="s">
        <v>192</v>
      </c>
      <c r="L141" s="13" t="s">
        <v>201</v>
      </c>
      <c r="M141" s="13" t="s">
        <v>304</v>
      </c>
      <c r="N141" s="13" t="s">
        <v>136</v>
      </c>
      <c r="O141" s="13" t="n">
        <v>553000</v>
      </c>
      <c r="P141" s="13" t="n">
        <v>1700</v>
      </c>
    </row>
    <row r="142" customFormat="false" ht="29" hidden="false" customHeight="false" outlineLevel="0" collapsed="false">
      <c r="A142" s="4" t="s">
        <v>991</v>
      </c>
      <c r="B142" s="13" t="s">
        <v>995</v>
      </c>
      <c r="C142" s="13" t="s">
        <v>1266</v>
      </c>
      <c r="D142" s="13" t="s">
        <v>909</v>
      </c>
      <c r="E142" s="13" t="s">
        <v>855</v>
      </c>
      <c r="F142" s="13" t="s">
        <v>275</v>
      </c>
      <c r="G142" s="13" t="s">
        <v>268</v>
      </c>
      <c r="H142" s="13" t="s">
        <v>318</v>
      </c>
      <c r="I142" s="13" t="s">
        <v>151</v>
      </c>
      <c r="J142" s="13" t="s">
        <v>171</v>
      </c>
      <c r="K142" s="13" t="s">
        <v>306</v>
      </c>
      <c r="L142" s="13" t="s">
        <v>470</v>
      </c>
      <c r="M142" s="13" t="s">
        <v>232</v>
      </c>
      <c r="N142" s="13" t="s">
        <v>225</v>
      </c>
      <c r="O142" s="13" t="n">
        <v>221000</v>
      </c>
      <c r="P142" s="13" t="n">
        <v>1100</v>
      </c>
    </row>
    <row r="143" customFormat="false" ht="15.5" hidden="false" customHeight="false" outlineLevel="0" collapsed="false">
      <c r="A143" s="4" t="s">
        <v>991</v>
      </c>
      <c r="B143" s="13" t="s">
        <v>996</v>
      </c>
      <c r="C143" s="13" t="s">
        <v>1120</v>
      </c>
      <c r="D143" s="13" t="s">
        <v>839</v>
      </c>
      <c r="E143" s="13" t="s">
        <v>1225</v>
      </c>
      <c r="F143" s="13" t="s">
        <v>353</v>
      </c>
      <c r="G143" s="13" t="s">
        <v>466</v>
      </c>
      <c r="H143" s="13" t="s">
        <v>1114</v>
      </c>
      <c r="I143" s="13" t="s">
        <v>357</v>
      </c>
      <c r="J143" s="13" t="s">
        <v>595</v>
      </c>
      <c r="K143" s="13" t="s">
        <v>634</v>
      </c>
      <c r="L143" s="13" t="s">
        <v>343</v>
      </c>
      <c r="M143" s="13" t="s">
        <v>298</v>
      </c>
      <c r="N143" s="13" t="s">
        <v>721</v>
      </c>
      <c r="O143" s="13" t="n">
        <v>440000</v>
      </c>
      <c r="P143" s="13" t="n">
        <v>1500</v>
      </c>
    </row>
    <row r="144" customFormat="false" ht="15.5" hidden="false" customHeight="false" outlineLevel="0" collapsed="false">
      <c r="A144" s="4" t="s">
        <v>991</v>
      </c>
      <c r="B144" s="13" t="s">
        <v>330</v>
      </c>
      <c r="C144" s="13" t="s">
        <v>901</v>
      </c>
      <c r="D144" s="13" t="s">
        <v>709</v>
      </c>
      <c r="E144" s="13" t="s">
        <v>1215</v>
      </c>
      <c r="F144" s="13" t="s">
        <v>279</v>
      </c>
      <c r="G144" s="13" t="s">
        <v>316</v>
      </c>
      <c r="H144" s="13" t="s">
        <v>409</v>
      </c>
      <c r="I144" s="13" t="s">
        <v>152</v>
      </c>
      <c r="J144" s="13" t="s">
        <v>153</v>
      </c>
      <c r="K144" s="13" t="s">
        <v>241</v>
      </c>
      <c r="L144" s="13" t="s">
        <v>412</v>
      </c>
      <c r="M144" s="13" t="s">
        <v>150</v>
      </c>
      <c r="N144" s="13" t="s">
        <v>339</v>
      </c>
      <c r="O144" s="13" t="n">
        <v>310000</v>
      </c>
      <c r="P144" s="13" t="n">
        <v>1000</v>
      </c>
    </row>
    <row r="145" customFormat="false" ht="15.5" hidden="false" customHeight="false" outlineLevel="0" collapsed="false">
      <c r="A145" s="4" t="s">
        <v>991</v>
      </c>
      <c r="B145" s="13" t="s">
        <v>437</v>
      </c>
      <c r="C145" s="13" t="s">
        <v>797</v>
      </c>
      <c r="D145" s="13" t="s">
        <v>771</v>
      </c>
      <c r="E145" s="13" t="s">
        <v>912</v>
      </c>
      <c r="F145" s="13" t="s">
        <v>149</v>
      </c>
      <c r="G145" s="13" t="s">
        <v>225</v>
      </c>
      <c r="H145" s="13" t="s">
        <v>481</v>
      </c>
      <c r="I145" s="13" t="s">
        <v>241</v>
      </c>
      <c r="J145" s="13" t="s">
        <v>275</v>
      </c>
      <c r="K145" s="13" t="s">
        <v>629</v>
      </c>
      <c r="L145" s="13" t="s">
        <v>192</v>
      </c>
      <c r="M145" s="13" t="s">
        <v>191</v>
      </c>
      <c r="N145" s="13" t="s">
        <v>248</v>
      </c>
      <c r="O145" s="13" t="n">
        <v>252000</v>
      </c>
      <c r="P145" s="13" t="n">
        <v>1400</v>
      </c>
    </row>
    <row r="146" customFormat="false" ht="29" hidden="false" customHeight="false" outlineLevel="0" collapsed="false">
      <c r="A146" s="4" t="s">
        <v>991</v>
      </c>
      <c r="B146" s="13" t="s">
        <v>997</v>
      </c>
      <c r="C146" s="13" t="s">
        <v>1210</v>
      </c>
      <c r="D146" s="13" t="s">
        <v>946</v>
      </c>
      <c r="E146" s="13" t="s">
        <v>723</v>
      </c>
      <c r="F146" s="13" t="s">
        <v>322</v>
      </c>
      <c r="G146" s="13" t="s">
        <v>526</v>
      </c>
      <c r="H146" s="13" t="s">
        <v>178</v>
      </c>
      <c r="I146" s="13" t="s">
        <v>169</v>
      </c>
      <c r="J146" s="13" t="s">
        <v>323</v>
      </c>
      <c r="K146" s="13" t="s">
        <v>269</v>
      </c>
      <c r="L146" s="13" t="s">
        <v>201</v>
      </c>
      <c r="M146" s="13" t="s">
        <v>317</v>
      </c>
      <c r="N146" s="13" t="s">
        <v>241</v>
      </c>
      <c r="O146" s="13" t="n">
        <v>418000</v>
      </c>
      <c r="P146" s="13" t="n">
        <v>1900</v>
      </c>
    </row>
    <row r="147" customFormat="false" ht="15.5" hidden="false" customHeight="false" outlineLevel="0" collapsed="false">
      <c r="A147" s="4" t="s">
        <v>991</v>
      </c>
      <c r="B147" s="13" t="s">
        <v>998</v>
      </c>
      <c r="C147" s="13" t="s">
        <v>707</v>
      </c>
      <c r="D147" s="13" t="s">
        <v>811</v>
      </c>
      <c r="E147" s="13" t="s">
        <v>808</v>
      </c>
      <c r="F147" s="13" t="s">
        <v>272</v>
      </c>
      <c r="G147" s="13" t="s">
        <v>933</v>
      </c>
      <c r="H147" s="13" t="s">
        <v>337</v>
      </c>
      <c r="I147" s="13" t="s">
        <v>248</v>
      </c>
      <c r="J147" s="13" t="s">
        <v>151</v>
      </c>
      <c r="K147" s="13" t="s">
        <v>269</v>
      </c>
      <c r="L147" s="13" t="s">
        <v>151</v>
      </c>
      <c r="M147" s="13" t="s">
        <v>171</v>
      </c>
      <c r="N147" s="13" t="s">
        <v>233</v>
      </c>
      <c r="O147" s="13" t="n">
        <v>258000</v>
      </c>
      <c r="P147" s="13" t="n">
        <v>2200</v>
      </c>
    </row>
    <row r="148" customFormat="false" ht="15.5" hidden="false" customHeight="false" outlineLevel="0" collapsed="false">
      <c r="A148" s="4" t="s">
        <v>991</v>
      </c>
      <c r="B148" s="13" t="s">
        <v>467</v>
      </c>
      <c r="C148" s="13" t="s">
        <v>780</v>
      </c>
      <c r="D148" s="13" t="s">
        <v>732</v>
      </c>
      <c r="E148" s="13" t="s">
        <v>935</v>
      </c>
      <c r="F148" s="13" t="s">
        <v>526</v>
      </c>
      <c r="G148" s="13" t="s">
        <v>632</v>
      </c>
      <c r="H148" s="13" t="s">
        <v>388</v>
      </c>
      <c r="I148" s="13" t="s">
        <v>201</v>
      </c>
      <c r="J148" s="13" t="s">
        <v>304</v>
      </c>
      <c r="K148" s="13" t="s">
        <v>168</v>
      </c>
      <c r="L148" s="13" t="s">
        <v>283</v>
      </c>
      <c r="M148" s="13" t="s">
        <v>412</v>
      </c>
      <c r="N148" s="13" t="s">
        <v>217</v>
      </c>
      <c r="O148" s="13" t="n">
        <v>348000</v>
      </c>
      <c r="P148" s="13" t="n">
        <v>1300</v>
      </c>
    </row>
    <row r="149" customFormat="false" ht="15.5" hidden="false" customHeight="false" outlineLevel="0" collapsed="false">
      <c r="A149" s="4" t="s">
        <v>991</v>
      </c>
      <c r="B149" s="13" t="s">
        <v>999</v>
      </c>
      <c r="C149" s="13" t="s">
        <v>740</v>
      </c>
      <c r="D149" s="13" t="s">
        <v>1213</v>
      </c>
      <c r="E149" s="13" t="s">
        <v>791</v>
      </c>
      <c r="F149" s="13" t="s">
        <v>495</v>
      </c>
      <c r="G149" s="13" t="s">
        <v>303</v>
      </c>
      <c r="H149" s="13" t="s">
        <v>699</v>
      </c>
      <c r="I149" s="13" t="s">
        <v>318</v>
      </c>
      <c r="J149" s="13" t="s">
        <v>503</v>
      </c>
      <c r="K149" s="13" t="s">
        <v>170</v>
      </c>
      <c r="L149" s="13" t="s">
        <v>543</v>
      </c>
      <c r="M149" s="13" t="s">
        <v>375</v>
      </c>
      <c r="N149" s="13" t="s">
        <v>591</v>
      </c>
      <c r="O149" s="13" t="n">
        <v>483000</v>
      </c>
      <c r="P149" s="13" t="n">
        <v>1900</v>
      </c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/>
    <oddFooter/>
    <firstHeader/>
    <firstFooter/>
  </headerFooter>
  <tableParts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15" customHeight="true" zeroHeight="false" outlineLevelRow="0" outlineLevelCol="0"/>
  <cols>
    <col collapsed="false" customWidth="true" hidden="false" outlineLevel="0" max="1" min="1" style="1" width="33.16"/>
    <col collapsed="false" customWidth="true" hidden="false" outlineLevel="0" max="18" min="2" style="1" width="16.92"/>
    <col collapsed="false" customWidth="true" hidden="false" outlineLevel="0" max="20" min="19" style="1" width="33.16"/>
    <col collapsed="false" customWidth="true" hidden="false" outlineLevel="0" max="22" min="21" style="1" width="16.92"/>
    <col collapsed="false" customWidth="false" hidden="false" outlineLevel="0" max="16384" min="23" style="1" width="11.73"/>
  </cols>
  <sheetData>
    <row r="1" customFormat="false" ht="19.7" hidden="false" customHeight="false" outlineLevel="0" collapsed="false">
      <c r="A1" s="6" t="s">
        <v>56</v>
      </c>
    </row>
    <row r="2" customFormat="false" ht="15" hidden="false" customHeight="false" outlineLevel="0" collapsed="false">
      <c r="A2" s="1" t="s">
        <v>28</v>
      </c>
    </row>
    <row r="3" customFormat="false" ht="15" hidden="false" customHeight="false" outlineLevel="0" collapsed="false">
      <c r="A3" s="10" t="str">
        <f aca="false">HYPERLINK("#'Contents'!A1", "Back to Contents page")</f>
        <v>Back to Contents page</v>
      </c>
    </row>
    <row r="4" customFormat="false" ht="15" hidden="false" customHeight="false" outlineLevel="0" collapsed="false">
      <c r="A4" s="1" t="s">
        <v>108</v>
      </c>
    </row>
    <row r="5" customFormat="false" ht="56" hidden="false" customHeight="false" outlineLevel="0" collapsed="false">
      <c r="A5" s="11" t="s">
        <v>109</v>
      </c>
      <c r="B5" s="12" t="s">
        <v>110</v>
      </c>
      <c r="C5" s="12" t="s">
        <v>1285</v>
      </c>
      <c r="D5" s="12" t="s">
        <v>1286</v>
      </c>
      <c r="E5" s="12" t="s">
        <v>1287</v>
      </c>
      <c r="F5" s="12" t="s">
        <v>1288</v>
      </c>
      <c r="G5" s="12" t="s">
        <v>1289</v>
      </c>
      <c r="H5" s="12" t="s">
        <v>1290</v>
      </c>
      <c r="I5" s="12" t="s">
        <v>1291</v>
      </c>
      <c r="J5" s="12" t="s">
        <v>1292</v>
      </c>
      <c r="K5" s="12" t="s">
        <v>1293</v>
      </c>
      <c r="L5" s="12" t="s">
        <v>1294</v>
      </c>
      <c r="M5" s="12" t="s">
        <v>1295</v>
      </c>
      <c r="N5" s="12" t="s">
        <v>1296</v>
      </c>
      <c r="O5" s="12" t="s">
        <v>1297</v>
      </c>
      <c r="P5" s="12" t="s">
        <v>1298</v>
      </c>
      <c r="Q5" s="12" t="s">
        <v>1299</v>
      </c>
      <c r="R5" s="12" t="s">
        <v>1300</v>
      </c>
      <c r="S5" s="12" t="s">
        <v>1301</v>
      </c>
      <c r="T5" s="12" t="s">
        <v>1302</v>
      </c>
      <c r="U5" s="12" t="s">
        <v>126</v>
      </c>
      <c r="V5" s="12" t="s">
        <v>127</v>
      </c>
    </row>
    <row r="6" customFormat="false" ht="15.5" hidden="false" customHeight="false" outlineLevel="0" collapsed="false">
      <c r="A6" s="4" t="s">
        <v>128</v>
      </c>
      <c r="B6" s="13" t="s">
        <v>128</v>
      </c>
      <c r="C6" s="13" t="s">
        <v>875</v>
      </c>
      <c r="D6" s="13" t="s">
        <v>717</v>
      </c>
      <c r="E6" s="13" t="s">
        <v>739</v>
      </c>
      <c r="F6" s="13" t="s">
        <v>498</v>
      </c>
      <c r="G6" s="13" t="s">
        <v>477</v>
      </c>
      <c r="H6" s="13" t="s">
        <v>502</v>
      </c>
      <c r="I6" s="13" t="s">
        <v>183</v>
      </c>
      <c r="J6" s="13" t="s">
        <v>285</v>
      </c>
      <c r="K6" s="13" t="s">
        <v>171</v>
      </c>
      <c r="L6" s="13" t="s">
        <v>135</v>
      </c>
      <c r="M6" s="13" t="s">
        <v>412</v>
      </c>
      <c r="N6" s="13" t="s">
        <v>241</v>
      </c>
      <c r="O6" s="13" t="s">
        <v>306</v>
      </c>
      <c r="P6" s="13" t="s">
        <v>150</v>
      </c>
      <c r="Q6" s="13" t="s">
        <v>323</v>
      </c>
      <c r="R6" s="13" t="s">
        <v>363</v>
      </c>
      <c r="S6" s="13" t="s">
        <v>226</v>
      </c>
      <c r="T6" s="13" t="s">
        <v>356</v>
      </c>
      <c r="U6" s="13" t="n">
        <v>4556000</v>
      </c>
      <c r="V6" s="13" t="n">
        <v>19700</v>
      </c>
    </row>
    <row r="7" customFormat="false" ht="29" hidden="false" customHeight="false" outlineLevel="0" collapsed="false">
      <c r="A7" s="4" t="s">
        <v>140</v>
      </c>
      <c r="B7" s="13" t="s">
        <v>141</v>
      </c>
      <c r="C7" s="13" t="s">
        <v>767</v>
      </c>
      <c r="D7" s="13" t="s">
        <v>709</v>
      </c>
      <c r="E7" s="13" t="s">
        <v>1227</v>
      </c>
      <c r="F7" s="13" t="s">
        <v>136</v>
      </c>
      <c r="G7" s="13" t="s">
        <v>305</v>
      </c>
      <c r="H7" s="13" t="s">
        <v>350</v>
      </c>
      <c r="I7" s="13" t="s">
        <v>191</v>
      </c>
      <c r="J7" s="13" t="s">
        <v>171</v>
      </c>
      <c r="K7" s="13" t="s">
        <v>190</v>
      </c>
      <c r="L7" s="13" t="s">
        <v>573</v>
      </c>
      <c r="M7" s="13" t="s">
        <v>152</v>
      </c>
      <c r="N7" s="13" t="s">
        <v>209</v>
      </c>
      <c r="O7" s="13" t="s">
        <v>168</v>
      </c>
      <c r="P7" s="13" t="s">
        <v>412</v>
      </c>
      <c r="Q7" s="13" t="s">
        <v>242</v>
      </c>
      <c r="R7" s="13" t="s">
        <v>305</v>
      </c>
      <c r="S7" s="13" t="s">
        <v>398</v>
      </c>
      <c r="T7" s="13" t="s">
        <v>136</v>
      </c>
      <c r="U7" s="13" t="n">
        <v>876000</v>
      </c>
      <c r="V7" s="13" t="n">
        <v>3500</v>
      </c>
    </row>
    <row r="8" customFormat="false" ht="29" hidden="false" customHeight="false" outlineLevel="0" collapsed="false">
      <c r="A8" s="4" t="s">
        <v>140</v>
      </c>
      <c r="B8" s="13" t="s">
        <v>153</v>
      </c>
      <c r="C8" s="13" t="s">
        <v>1227</v>
      </c>
      <c r="D8" s="13" t="s">
        <v>1303</v>
      </c>
      <c r="E8" s="13" t="s">
        <v>1260</v>
      </c>
      <c r="F8" s="13" t="s">
        <v>632</v>
      </c>
      <c r="G8" s="13" t="s">
        <v>344</v>
      </c>
      <c r="H8" s="13" t="s">
        <v>303</v>
      </c>
      <c r="I8" s="13" t="s">
        <v>211</v>
      </c>
      <c r="J8" s="13" t="s">
        <v>171</v>
      </c>
      <c r="K8" s="13" t="s">
        <v>190</v>
      </c>
      <c r="L8" s="13" t="s">
        <v>412</v>
      </c>
      <c r="M8" s="13" t="s">
        <v>323</v>
      </c>
      <c r="N8" s="13" t="s">
        <v>241</v>
      </c>
      <c r="O8" s="13" t="s">
        <v>192</v>
      </c>
      <c r="P8" s="13" t="s">
        <v>569</v>
      </c>
      <c r="Q8" s="13" t="s">
        <v>323</v>
      </c>
      <c r="R8" s="13" t="s">
        <v>163</v>
      </c>
      <c r="S8" s="13" t="s">
        <v>211</v>
      </c>
      <c r="T8" s="13" t="s">
        <v>306</v>
      </c>
      <c r="U8" s="13" t="n">
        <v>860000</v>
      </c>
      <c r="V8" s="13" t="n">
        <v>3800</v>
      </c>
    </row>
    <row r="9" customFormat="false" ht="29" hidden="false" customHeight="false" outlineLevel="0" collapsed="false">
      <c r="A9" s="4" t="s">
        <v>140</v>
      </c>
      <c r="B9" s="13" t="s">
        <v>163</v>
      </c>
      <c r="C9" s="13" t="s">
        <v>746</v>
      </c>
      <c r="D9" s="13" t="s">
        <v>1274</v>
      </c>
      <c r="E9" s="13" t="s">
        <v>719</v>
      </c>
      <c r="F9" s="13" t="s">
        <v>617</v>
      </c>
      <c r="G9" s="13" t="s">
        <v>351</v>
      </c>
      <c r="H9" s="13" t="s">
        <v>338</v>
      </c>
      <c r="I9" s="13" t="s">
        <v>218</v>
      </c>
      <c r="J9" s="13" t="s">
        <v>364</v>
      </c>
      <c r="K9" s="13" t="s">
        <v>139</v>
      </c>
      <c r="L9" s="13" t="s">
        <v>135</v>
      </c>
      <c r="M9" s="13" t="s">
        <v>180</v>
      </c>
      <c r="N9" s="13" t="s">
        <v>160</v>
      </c>
      <c r="O9" s="13" t="s">
        <v>356</v>
      </c>
      <c r="P9" s="13" t="s">
        <v>191</v>
      </c>
      <c r="Q9" s="13" t="s">
        <v>306</v>
      </c>
      <c r="R9" s="13" t="s">
        <v>171</v>
      </c>
      <c r="S9" s="13" t="s">
        <v>285</v>
      </c>
      <c r="T9" s="13" t="s">
        <v>220</v>
      </c>
      <c r="U9" s="13" t="n">
        <v>899000</v>
      </c>
      <c r="V9" s="13" t="n">
        <v>4400</v>
      </c>
    </row>
    <row r="10" customFormat="false" ht="29" hidden="false" customHeight="false" outlineLevel="0" collapsed="false">
      <c r="A10" s="4" t="s">
        <v>140</v>
      </c>
      <c r="B10" s="13" t="s">
        <v>173</v>
      </c>
      <c r="C10" s="13" t="s">
        <v>792</v>
      </c>
      <c r="D10" s="13" t="s">
        <v>878</v>
      </c>
      <c r="E10" s="13" t="s">
        <v>866</v>
      </c>
      <c r="F10" s="13" t="s">
        <v>338</v>
      </c>
      <c r="G10" s="13" t="s">
        <v>617</v>
      </c>
      <c r="H10" s="13" t="s">
        <v>535</v>
      </c>
      <c r="I10" s="13" t="s">
        <v>219</v>
      </c>
      <c r="J10" s="13" t="s">
        <v>329</v>
      </c>
      <c r="K10" s="13" t="s">
        <v>270</v>
      </c>
      <c r="L10" s="13" t="s">
        <v>209</v>
      </c>
      <c r="M10" s="13" t="s">
        <v>201</v>
      </c>
      <c r="N10" s="13" t="s">
        <v>283</v>
      </c>
      <c r="O10" s="13" t="s">
        <v>163</v>
      </c>
      <c r="P10" s="13" t="s">
        <v>220</v>
      </c>
      <c r="Q10" s="13" t="s">
        <v>233</v>
      </c>
      <c r="R10" s="13" t="s">
        <v>234</v>
      </c>
      <c r="S10" s="13" t="s">
        <v>172</v>
      </c>
      <c r="T10" s="13" t="s">
        <v>226</v>
      </c>
      <c r="U10" s="13" t="n">
        <v>974000</v>
      </c>
      <c r="V10" s="13" t="n">
        <v>4400</v>
      </c>
    </row>
    <row r="11" customFormat="false" ht="29" hidden="false" customHeight="false" outlineLevel="0" collapsed="false">
      <c r="A11" s="4" t="s">
        <v>140</v>
      </c>
      <c r="B11" s="13" t="s">
        <v>184</v>
      </c>
      <c r="C11" s="13" t="s">
        <v>707</v>
      </c>
      <c r="D11" s="13" t="s">
        <v>727</v>
      </c>
      <c r="E11" s="13" t="s">
        <v>1081</v>
      </c>
      <c r="F11" s="13" t="s">
        <v>267</v>
      </c>
      <c r="G11" s="13" t="s">
        <v>393</v>
      </c>
      <c r="H11" s="13" t="s">
        <v>667</v>
      </c>
      <c r="I11" s="13" t="s">
        <v>329</v>
      </c>
      <c r="J11" s="13" t="s">
        <v>555</v>
      </c>
      <c r="K11" s="13" t="s">
        <v>219</v>
      </c>
      <c r="L11" s="13" t="s">
        <v>136</v>
      </c>
      <c r="M11" s="13" t="s">
        <v>412</v>
      </c>
      <c r="N11" s="13" t="s">
        <v>559</v>
      </c>
      <c r="O11" s="13" t="s">
        <v>192</v>
      </c>
      <c r="P11" s="13" t="s">
        <v>151</v>
      </c>
      <c r="Q11" s="13" t="s">
        <v>323</v>
      </c>
      <c r="R11" s="13" t="s">
        <v>220</v>
      </c>
      <c r="S11" s="13" t="s">
        <v>138</v>
      </c>
      <c r="T11" s="13" t="s">
        <v>363</v>
      </c>
      <c r="U11" s="13" t="n">
        <v>947000</v>
      </c>
      <c r="V11" s="13" t="n">
        <v>3600</v>
      </c>
    </row>
    <row r="12" customFormat="false" ht="15.5" hidden="false" customHeight="false" outlineLevel="0" collapsed="false">
      <c r="A12" s="4" t="s">
        <v>194</v>
      </c>
      <c r="B12" s="13" t="s">
        <v>195</v>
      </c>
      <c r="C12" s="13" t="s">
        <v>731</v>
      </c>
      <c r="D12" s="13" t="s">
        <v>915</v>
      </c>
      <c r="E12" s="13" t="s">
        <v>727</v>
      </c>
      <c r="F12" s="13" t="s">
        <v>147</v>
      </c>
      <c r="G12" s="13" t="s">
        <v>698</v>
      </c>
      <c r="H12" s="13" t="s">
        <v>501</v>
      </c>
      <c r="I12" s="13" t="s">
        <v>138</v>
      </c>
      <c r="J12" s="13" t="s">
        <v>172</v>
      </c>
      <c r="K12" s="13" t="s">
        <v>139</v>
      </c>
      <c r="L12" s="13" t="s">
        <v>559</v>
      </c>
      <c r="M12" s="13" t="s">
        <v>339</v>
      </c>
      <c r="N12" s="13" t="s">
        <v>217</v>
      </c>
      <c r="O12" s="13" t="s">
        <v>350</v>
      </c>
      <c r="P12" s="13" t="s">
        <v>249</v>
      </c>
      <c r="Q12" s="13" t="s">
        <v>344</v>
      </c>
      <c r="R12" s="13" t="s">
        <v>305</v>
      </c>
      <c r="S12" s="13" t="s">
        <v>180</v>
      </c>
      <c r="T12" s="13" t="s">
        <v>241</v>
      </c>
      <c r="U12" s="13" t="n">
        <v>1739000</v>
      </c>
      <c r="V12" s="13" t="n">
        <v>6000</v>
      </c>
    </row>
    <row r="13" customFormat="false" ht="15.5" hidden="false" customHeight="false" outlineLevel="0" collapsed="false">
      <c r="A13" s="4" t="s">
        <v>194</v>
      </c>
      <c r="B13" s="13" t="s">
        <v>203</v>
      </c>
      <c r="C13" s="13" t="s">
        <v>1215</v>
      </c>
      <c r="D13" s="13" t="s">
        <v>800</v>
      </c>
      <c r="E13" s="13" t="s">
        <v>1214</v>
      </c>
      <c r="F13" s="13" t="s">
        <v>262</v>
      </c>
      <c r="G13" s="13" t="s">
        <v>632</v>
      </c>
      <c r="H13" s="13" t="s">
        <v>634</v>
      </c>
      <c r="I13" s="13" t="s">
        <v>171</v>
      </c>
      <c r="J13" s="13" t="s">
        <v>172</v>
      </c>
      <c r="K13" s="13" t="s">
        <v>153</v>
      </c>
      <c r="L13" s="13" t="s">
        <v>275</v>
      </c>
      <c r="M13" s="13" t="s">
        <v>233</v>
      </c>
      <c r="N13" s="13" t="s">
        <v>446</v>
      </c>
      <c r="O13" s="13" t="s">
        <v>162</v>
      </c>
      <c r="P13" s="13" t="s">
        <v>139</v>
      </c>
      <c r="Q13" s="13" t="s">
        <v>356</v>
      </c>
      <c r="R13" s="13" t="s">
        <v>218</v>
      </c>
      <c r="S13" s="13" t="s">
        <v>181</v>
      </c>
      <c r="T13" s="13" t="s">
        <v>234</v>
      </c>
      <c r="U13" s="13" t="n">
        <v>1526000</v>
      </c>
      <c r="V13" s="13" t="n">
        <v>6300</v>
      </c>
    </row>
    <row r="14" customFormat="false" ht="29" hidden="false" customHeight="false" outlineLevel="0" collapsed="false">
      <c r="A14" s="4" t="s">
        <v>194</v>
      </c>
      <c r="B14" s="13" t="s">
        <v>212</v>
      </c>
      <c r="C14" s="13" t="s">
        <v>1212</v>
      </c>
      <c r="D14" s="13" t="s">
        <v>1220</v>
      </c>
      <c r="E14" s="13" t="s">
        <v>912</v>
      </c>
      <c r="F14" s="13" t="s">
        <v>397</v>
      </c>
      <c r="G14" s="13" t="s">
        <v>652</v>
      </c>
      <c r="H14" s="13" t="s">
        <v>240</v>
      </c>
      <c r="I14" s="13" t="s">
        <v>364</v>
      </c>
      <c r="J14" s="13" t="s">
        <v>358</v>
      </c>
      <c r="K14" s="13" t="s">
        <v>183</v>
      </c>
      <c r="L14" s="13" t="s">
        <v>192</v>
      </c>
      <c r="M14" s="13" t="s">
        <v>226</v>
      </c>
      <c r="N14" s="13" t="s">
        <v>180</v>
      </c>
      <c r="O14" s="13" t="s">
        <v>182</v>
      </c>
      <c r="P14" s="13" t="s">
        <v>292</v>
      </c>
      <c r="Q14" s="13" t="s">
        <v>285</v>
      </c>
      <c r="R14" s="13" t="s">
        <v>181</v>
      </c>
      <c r="S14" s="13" t="s">
        <v>193</v>
      </c>
      <c r="T14" s="13" t="s">
        <v>171</v>
      </c>
      <c r="U14" s="13" t="n">
        <v>371000</v>
      </c>
      <c r="V14" s="13" t="n">
        <v>1800</v>
      </c>
    </row>
    <row r="15" customFormat="false" ht="15.5" hidden="false" customHeight="false" outlineLevel="0" collapsed="false">
      <c r="A15" s="4" t="s">
        <v>194</v>
      </c>
      <c r="B15" s="13" t="s">
        <v>221</v>
      </c>
      <c r="C15" s="13" t="s">
        <v>1216</v>
      </c>
      <c r="D15" s="13" t="s">
        <v>866</v>
      </c>
      <c r="E15" s="13" t="s">
        <v>768</v>
      </c>
      <c r="F15" s="13" t="s">
        <v>635</v>
      </c>
      <c r="G15" s="13" t="s">
        <v>554</v>
      </c>
      <c r="H15" s="13" t="s">
        <v>568</v>
      </c>
      <c r="I15" s="13" t="s">
        <v>163</v>
      </c>
      <c r="J15" s="13" t="s">
        <v>181</v>
      </c>
      <c r="K15" s="13" t="s">
        <v>201</v>
      </c>
      <c r="L15" s="13" t="s">
        <v>304</v>
      </c>
      <c r="M15" s="13" t="s">
        <v>171</v>
      </c>
      <c r="N15" s="13" t="s">
        <v>169</v>
      </c>
      <c r="O15" s="13" t="s">
        <v>358</v>
      </c>
      <c r="P15" s="13" t="s">
        <v>555</v>
      </c>
      <c r="Q15" s="13" t="s">
        <v>364</v>
      </c>
      <c r="R15" s="13" t="s">
        <v>181</v>
      </c>
      <c r="S15" s="13" t="s">
        <v>555</v>
      </c>
      <c r="T15" s="13" t="s">
        <v>153</v>
      </c>
      <c r="U15" s="13" t="n">
        <v>116000</v>
      </c>
      <c r="V15" s="13" t="n">
        <v>900</v>
      </c>
    </row>
    <row r="16" customFormat="false" ht="15.5" hidden="false" customHeight="false" outlineLevel="0" collapsed="false">
      <c r="A16" s="4" t="s">
        <v>194</v>
      </c>
      <c r="B16" s="13" t="s">
        <v>227</v>
      </c>
      <c r="C16" s="13" t="s">
        <v>783</v>
      </c>
      <c r="D16" s="13" t="s">
        <v>799</v>
      </c>
      <c r="E16" s="13" t="s">
        <v>718</v>
      </c>
      <c r="F16" s="13" t="s">
        <v>326</v>
      </c>
      <c r="G16" s="13" t="s">
        <v>445</v>
      </c>
      <c r="H16" s="13" t="s">
        <v>360</v>
      </c>
      <c r="I16" s="13" t="s">
        <v>358</v>
      </c>
      <c r="J16" s="13" t="s">
        <v>555</v>
      </c>
      <c r="K16" s="13" t="s">
        <v>182</v>
      </c>
      <c r="L16" s="13" t="s">
        <v>180</v>
      </c>
      <c r="M16" s="13" t="s">
        <v>150</v>
      </c>
      <c r="N16" s="13" t="s">
        <v>135</v>
      </c>
      <c r="O16" s="13" t="s">
        <v>219</v>
      </c>
      <c r="P16" s="13" t="s">
        <v>292</v>
      </c>
      <c r="Q16" s="13" t="s">
        <v>181</v>
      </c>
      <c r="R16" s="13" t="s">
        <v>364</v>
      </c>
      <c r="S16" s="13" t="s">
        <v>292</v>
      </c>
      <c r="T16" s="13" t="s">
        <v>138</v>
      </c>
      <c r="U16" s="13" t="n">
        <v>541000</v>
      </c>
      <c r="V16" s="13" t="n">
        <v>2500</v>
      </c>
    </row>
    <row r="17" customFormat="false" ht="15.5" hidden="false" customHeight="false" outlineLevel="0" collapsed="false">
      <c r="A17" s="4" t="s">
        <v>194</v>
      </c>
      <c r="B17" s="13" t="s">
        <v>235</v>
      </c>
      <c r="C17" s="13" t="s">
        <v>755</v>
      </c>
      <c r="D17" s="13" t="s">
        <v>1132</v>
      </c>
      <c r="E17" s="13" t="s">
        <v>811</v>
      </c>
      <c r="F17" s="13" t="s">
        <v>130</v>
      </c>
      <c r="G17" s="13" t="s">
        <v>205</v>
      </c>
      <c r="H17" s="13" t="s">
        <v>415</v>
      </c>
      <c r="I17" s="13" t="s">
        <v>256</v>
      </c>
      <c r="J17" s="13" t="s">
        <v>256</v>
      </c>
      <c r="K17" s="13" t="s">
        <v>256</v>
      </c>
      <c r="L17" s="13" t="s">
        <v>573</v>
      </c>
      <c r="M17" s="13" t="s">
        <v>192</v>
      </c>
      <c r="N17" s="13" t="s">
        <v>249</v>
      </c>
      <c r="O17" s="13" t="s">
        <v>256</v>
      </c>
      <c r="P17" s="13" t="s">
        <v>256</v>
      </c>
      <c r="Q17" s="13" t="s">
        <v>256</v>
      </c>
      <c r="R17" s="13" t="s">
        <v>193</v>
      </c>
      <c r="S17" s="13" t="s">
        <v>292</v>
      </c>
      <c r="T17" s="13" t="s">
        <v>270</v>
      </c>
      <c r="U17" s="13" t="n">
        <v>263000</v>
      </c>
      <c r="V17" s="13" t="n">
        <v>2100</v>
      </c>
    </row>
    <row r="18" customFormat="false" ht="15.5" hidden="false" customHeight="false" outlineLevel="0" collapsed="false">
      <c r="A18" s="4" t="s">
        <v>243</v>
      </c>
      <c r="B18" s="13" t="s">
        <v>244</v>
      </c>
      <c r="C18" s="13" t="s">
        <v>735</v>
      </c>
      <c r="D18" s="13" t="s">
        <v>785</v>
      </c>
      <c r="E18" s="13" t="s">
        <v>1209</v>
      </c>
      <c r="F18" s="13" t="s">
        <v>470</v>
      </c>
      <c r="G18" s="13" t="s">
        <v>201</v>
      </c>
      <c r="H18" s="13" t="s">
        <v>698</v>
      </c>
      <c r="I18" s="13" t="s">
        <v>151</v>
      </c>
      <c r="J18" s="13" t="s">
        <v>181</v>
      </c>
      <c r="K18" s="13" t="s">
        <v>275</v>
      </c>
      <c r="L18" s="13" t="s">
        <v>160</v>
      </c>
      <c r="M18" s="13" t="s">
        <v>275</v>
      </c>
      <c r="N18" s="13" t="s">
        <v>284</v>
      </c>
      <c r="O18" s="13" t="s">
        <v>135</v>
      </c>
      <c r="P18" s="13" t="s">
        <v>304</v>
      </c>
      <c r="Q18" s="13" t="s">
        <v>559</v>
      </c>
      <c r="R18" s="13" t="s">
        <v>344</v>
      </c>
      <c r="S18" s="13" t="s">
        <v>135</v>
      </c>
      <c r="T18" s="13" t="s">
        <v>591</v>
      </c>
      <c r="U18" s="13" t="n">
        <v>189000</v>
      </c>
      <c r="V18" s="13" t="n">
        <v>600</v>
      </c>
    </row>
    <row r="19" customFormat="false" ht="15.5" hidden="false" customHeight="false" outlineLevel="0" collapsed="false">
      <c r="A19" s="4" t="s">
        <v>243</v>
      </c>
      <c r="B19" s="13" t="s">
        <v>250</v>
      </c>
      <c r="C19" s="13" t="s">
        <v>719</v>
      </c>
      <c r="D19" s="13" t="s">
        <v>796</v>
      </c>
      <c r="E19" s="13" t="s">
        <v>846</v>
      </c>
      <c r="F19" s="13" t="s">
        <v>485</v>
      </c>
      <c r="G19" s="13" t="s">
        <v>584</v>
      </c>
      <c r="H19" s="13" t="s">
        <v>535</v>
      </c>
      <c r="I19" s="13" t="s">
        <v>218</v>
      </c>
      <c r="J19" s="13" t="s">
        <v>193</v>
      </c>
      <c r="K19" s="13" t="s">
        <v>226</v>
      </c>
      <c r="L19" s="13" t="s">
        <v>339</v>
      </c>
      <c r="M19" s="13" t="s">
        <v>323</v>
      </c>
      <c r="N19" s="13" t="s">
        <v>590</v>
      </c>
      <c r="O19" s="13" t="s">
        <v>256</v>
      </c>
      <c r="P19" s="13" t="s">
        <v>256</v>
      </c>
      <c r="Q19" s="13" t="s">
        <v>256</v>
      </c>
      <c r="R19" s="13" t="s">
        <v>256</v>
      </c>
      <c r="S19" s="13" t="s">
        <v>256</v>
      </c>
      <c r="T19" s="13" t="s">
        <v>256</v>
      </c>
      <c r="U19" s="13" t="n">
        <v>215000</v>
      </c>
      <c r="V19" s="13" t="n">
        <v>800</v>
      </c>
    </row>
    <row r="20" customFormat="false" ht="15.5" hidden="false" customHeight="false" outlineLevel="0" collapsed="false">
      <c r="A20" s="4" t="s">
        <v>243</v>
      </c>
      <c r="B20" s="13" t="s">
        <v>257</v>
      </c>
      <c r="C20" s="13" t="s">
        <v>923</v>
      </c>
      <c r="D20" s="13" t="s">
        <v>778</v>
      </c>
      <c r="E20" s="13" t="s">
        <v>912</v>
      </c>
      <c r="F20" s="13" t="s">
        <v>683</v>
      </c>
      <c r="G20" s="13" t="s">
        <v>316</v>
      </c>
      <c r="H20" s="13" t="s">
        <v>612</v>
      </c>
      <c r="I20" s="13" t="s">
        <v>171</v>
      </c>
      <c r="J20" s="13" t="s">
        <v>358</v>
      </c>
      <c r="K20" s="13" t="s">
        <v>190</v>
      </c>
      <c r="L20" s="13" t="s">
        <v>173</v>
      </c>
      <c r="M20" s="13" t="s">
        <v>234</v>
      </c>
      <c r="N20" s="13" t="s">
        <v>134</v>
      </c>
      <c r="O20" s="13" t="s">
        <v>256</v>
      </c>
      <c r="P20" s="13" t="s">
        <v>256</v>
      </c>
      <c r="Q20" s="13" t="s">
        <v>256</v>
      </c>
      <c r="R20" s="13" t="s">
        <v>256</v>
      </c>
      <c r="S20" s="13" t="s">
        <v>256</v>
      </c>
      <c r="T20" s="13" t="s">
        <v>256</v>
      </c>
      <c r="U20" s="13" t="n">
        <v>96000</v>
      </c>
      <c r="V20" s="13" t="n">
        <v>400</v>
      </c>
    </row>
    <row r="21" customFormat="false" ht="15.5" hidden="false" customHeight="false" outlineLevel="0" collapsed="false">
      <c r="A21" s="4" t="s">
        <v>243</v>
      </c>
      <c r="B21" s="13" t="s">
        <v>264</v>
      </c>
      <c r="C21" s="13" t="s">
        <v>728</v>
      </c>
      <c r="D21" s="13" t="s">
        <v>1181</v>
      </c>
      <c r="E21" s="13" t="s">
        <v>1283</v>
      </c>
      <c r="F21" s="13" t="s">
        <v>252</v>
      </c>
      <c r="G21" s="13" t="s">
        <v>961</v>
      </c>
      <c r="H21" s="13" t="s">
        <v>348</v>
      </c>
      <c r="I21" s="13" t="s">
        <v>256</v>
      </c>
      <c r="J21" s="13" t="s">
        <v>256</v>
      </c>
      <c r="K21" s="13" t="s">
        <v>256</v>
      </c>
      <c r="L21" s="13" t="s">
        <v>446</v>
      </c>
      <c r="M21" s="13" t="s">
        <v>163</v>
      </c>
      <c r="N21" s="13" t="s">
        <v>350</v>
      </c>
      <c r="O21" s="13" t="s">
        <v>256</v>
      </c>
      <c r="P21" s="13" t="s">
        <v>256</v>
      </c>
      <c r="Q21" s="13" t="s">
        <v>256</v>
      </c>
      <c r="R21" s="13" t="s">
        <v>256</v>
      </c>
      <c r="S21" s="13" t="s">
        <v>256</v>
      </c>
      <c r="T21" s="13" t="s">
        <v>256</v>
      </c>
      <c r="U21" s="13" t="n">
        <v>75000</v>
      </c>
      <c r="V21" s="13" t="n">
        <v>600</v>
      </c>
    </row>
    <row r="22" customFormat="false" ht="15.5" hidden="false" customHeight="false" outlineLevel="0" collapsed="false">
      <c r="A22" s="4" t="s">
        <v>243</v>
      </c>
      <c r="B22" s="13" t="s">
        <v>271</v>
      </c>
      <c r="C22" s="13" t="s">
        <v>879</v>
      </c>
      <c r="D22" s="13" t="s">
        <v>715</v>
      </c>
      <c r="E22" s="13" t="s">
        <v>852</v>
      </c>
      <c r="F22" s="13" t="s">
        <v>357</v>
      </c>
      <c r="G22" s="13" t="s">
        <v>249</v>
      </c>
      <c r="H22" s="13" t="s">
        <v>376</v>
      </c>
      <c r="I22" s="13" t="s">
        <v>256</v>
      </c>
      <c r="J22" s="13" t="s">
        <v>256</v>
      </c>
      <c r="K22" s="13" t="s">
        <v>256</v>
      </c>
      <c r="L22" s="13" t="s">
        <v>276</v>
      </c>
      <c r="M22" s="13" t="s">
        <v>241</v>
      </c>
      <c r="N22" s="13" t="s">
        <v>696</v>
      </c>
      <c r="O22" s="13" t="s">
        <v>256</v>
      </c>
      <c r="P22" s="13" t="s">
        <v>256</v>
      </c>
      <c r="Q22" s="13" t="s">
        <v>256</v>
      </c>
      <c r="R22" s="13" t="s">
        <v>138</v>
      </c>
      <c r="S22" s="13" t="s">
        <v>358</v>
      </c>
      <c r="T22" s="13" t="s">
        <v>151</v>
      </c>
      <c r="U22" s="13" t="n">
        <v>43000</v>
      </c>
      <c r="V22" s="13" t="n">
        <v>400</v>
      </c>
    </row>
    <row r="23" customFormat="false" ht="29" hidden="false" customHeight="false" outlineLevel="0" collapsed="false">
      <c r="A23" s="4" t="s">
        <v>243</v>
      </c>
      <c r="B23" s="13" t="s">
        <v>277</v>
      </c>
      <c r="C23" s="13" t="s">
        <v>851</v>
      </c>
      <c r="D23" s="13" t="s">
        <v>1239</v>
      </c>
      <c r="E23" s="13" t="s">
        <v>875</v>
      </c>
      <c r="F23" s="13" t="s">
        <v>857</v>
      </c>
      <c r="G23" s="13" t="s">
        <v>142</v>
      </c>
      <c r="H23" s="13" t="s">
        <v>450</v>
      </c>
      <c r="I23" s="13" t="s">
        <v>256</v>
      </c>
      <c r="J23" s="13" t="s">
        <v>256</v>
      </c>
      <c r="K23" s="13" t="s">
        <v>256</v>
      </c>
      <c r="L23" s="13" t="s">
        <v>151</v>
      </c>
      <c r="M23" s="13" t="s">
        <v>183</v>
      </c>
      <c r="N23" s="13" t="s">
        <v>398</v>
      </c>
      <c r="O23" s="13" t="s">
        <v>256</v>
      </c>
      <c r="P23" s="13" t="s">
        <v>256</v>
      </c>
      <c r="Q23" s="13" t="s">
        <v>256</v>
      </c>
      <c r="R23" s="13" t="s">
        <v>364</v>
      </c>
      <c r="S23" s="13" t="s">
        <v>555</v>
      </c>
      <c r="T23" s="13" t="s">
        <v>218</v>
      </c>
      <c r="U23" s="13" t="n">
        <v>124000</v>
      </c>
      <c r="V23" s="13" t="n">
        <v>800</v>
      </c>
    </row>
    <row r="24" customFormat="false" ht="15.5" hidden="false" customHeight="false" outlineLevel="0" collapsed="false">
      <c r="A24" s="4" t="s">
        <v>243</v>
      </c>
      <c r="B24" s="13" t="s">
        <v>286</v>
      </c>
      <c r="C24" s="13" t="s">
        <v>1210</v>
      </c>
      <c r="D24" s="13" t="s">
        <v>708</v>
      </c>
      <c r="E24" s="13" t="s">
        <v>902</v>
      </c>
      <c r="F24" s="13" t="s">
        <v>134</v>
      </c>
      <c r="G24" s="13" t="s">
        <v>150</v>
      </c>
      <c r="H24" s="13" t="s">
        <v>217</v>
      </c>
      <c r="I24" s="13" t="s">
        <v>256</v>
      </c>
      <c r="J24" s="13" t="s">
        <v>256</v>
      </c>
      <c r="K24" s="13" t="s">
        <v>256</v>
      </c>
      <c r="L24" s="13" t="s">
        <v>135</v>
      </c>
      <c r="M24" s="13" t="s">
        <v>268</v>
      </c>
      <c r="N24" s="13" t="s">
        <v>383</v>
      </c>
      <c r="O24" s="13" t="s">
        <v>249</v>
      </c>
      <c r="P24" s="13" t="s">
        <v>192</v>
      </c>
      <c r="Q24" s="13" t="s">
        <v>632</v>
      </c>
      <c r="R24" s="13" t="s">
        <v>256</v>
      </c>
      <c r="S24" s="13" t="s">
        <v>256</v>
      </c>
      <c r="T24" s="13" t="s">
        <v>256</v>
      </c>
      <c r="U24" s="13" t="n">
        <v>125000</v>
      </c>
      <c r="V24" s="13" t="n">
        <v>400</v>
      </c>
    </row>
    <row r="25" customFormat="false" ht="15.5" hidden="false" customHeight="false" outlineLevel="0" collapsed="false">
      <c r="A25" s="4" t="s">
        <v>243</v>
      </c>
      <c r="B25" s="13" t="s">
        <v>293</v>
      </c>
      <c r="C25" s="13" t="s">
        <v>1221</v>
      </c>
      <c r="D25" s="13" t="s">
        <v>872</v>
      </c>
      <c r="E25" s="13" t="s">
        <v>1304</v>
      </c>
      <c r="F25" s="13" t="s">
        <v>649</v>
      </c>
      <c r="G25" s="13" t="s">
        <v>169</v>
      </c>
      <c r="H25" s="13" t="s">
        <v>636</v>
      </c>
      <c r="I25" s="13" t="s">
        <v>256</v>
      </c>
      <c r="J25" s="13" t="s">
        <v>256</v>
      </c>
      <c r="K25" s="13" t="s">
        <v>256</v>
      </c>
      <c r="L25" s="13" t="s">
        <v>137</v>
      </c>
      <c r="M25" s="13" t="s">
        <v>329</v>
      </c>
      <c r="N25" s="13" t="s">
        <v>356</v>
      </c>
      <c r="O25" s="13" t="s">
        <v>256</v>
      </c>
      <c r="P25" s="13" t="s">
        <v>256</v>
      </c>
      <c r="Q25" s="13" t="s">
        <v>256</v>
      </c>
      <c r="R25" s="13" t="s">
        <v>256</v>
      </c>
      <c r="S25" s="13" t="s">
        <v>256</v>
      </c>
      <c r="T25" s="13" t="s">
        <v>256</v>
      </c>
      <c r="U25" s="13" t="n">
        <v>100000</v>
      </c>
      <c r="V25" s="13" t="n">
        <v>500</v>
      </c>
    </row>
    <row r="26" customFormat="false" ht="15.5" hidden="false" customHeight="false" outlineLevel="0" collapsed="false">
      <c r="A26" s="4" t="s">
        <v>243</v>
      </c>
      <c r="B26" s="13" t="s">
        <v>299</v>
      </c>
      <c r="C26" s="13" t="s">
        <v>846</v>
      </c>
      <c r="D26" s="13" t="s">
        <v>931</v>
      </c>
      <c r="E26" s="13" t="s">
        <v>864</v>
      </c>
      <c r="F26" s="13" t="s">
        <v>501</v>
      </c>
      <c r="G26" s="13" t="s">
        <v>595</v>
      </c>
      <c r="H26" s="13" t="s">
        <v>962</v>
      </c>
      <c r="I26" s="13" t="s">
        <v>263</v>
      </c>
      <c r="J26" s="13" t="s">
        <v>263</v>
      </c>
      <c r="K26" s="13" t="s">
        <v>263</v>
      </c>
      <c r="L26" s="13" t="s">
        <v>201</v>
      </c>
      <c r="M26" s="13" t="s">
        <v>569</v>
      </c>
      <c r="N26" s="13" t="s">
        <v>210</v>
      </c>
      <c r="O26" s="13" t="s">
        <v>256</v>
      </c>
      <c r="P26" s="13" t="s">
        <v>256</v>
      </c>
      <c r="Q26" s="13" t="s">
        <v>256</v>
      </c>
      <c r="R26" s="13" t="s">
        <v>256</v>
      </c>
      <c r="S26" s="13" t="s">
        <v>256</v>
      </c>
      <c r="T26" s="13" t="s">
        <v>256</v>
      </c>
      <c r="U26" s="13" t="n">
        <v>90000</v>
      </c>
      <c r="V26" s="13" t="n">
        <v>400</v>
      </c>
    </row>
    <row r="27" customFormat="false" ht="15.5" hidden="false" customHeight="false" outlineLevel="0" collapsed="false">
      <c r="A27" s="4" t="s">
        <v>243</v>
      </c>
      <c r="B27" s="13" t="s">
        <v>307</v>
      </c>
      <c r="C27" s="13" t="s">
        <v>807</v>
      </c>
      <c r="D27" s="13" t="s">
        <v>766</v>
      </c>
      <c r="E27" s="13" t="s">
        <v>1209</v>
      </c>
      <c r="F27" s="13" t="s">
        <v>528</v>
      </c>
      <c r="G27" s="13" t="s">
        <v>362</v>
      </c>
      <c r="H27" s="13" t="s">
        <v>764</v>
      </c>
      <c r="I27" s="13" t="s">
        <v>220</v>
      </c>
      <c r="J27" s="13" t="s">
        <v>219</v>
      </c>
      <c r="K27" s="13" t="s">
        <v>317</v>
      </c>
      <c r="L27" s="13" t="s">
        <v>261</v>
      </c>
      <c r="M27" s="13" t="s">
        <v>363</v>
      </c>
      <c r="N27" s="13" t="s">
        <v>470</v>
      </c>
      <c r="O27" s="13" t="s">
        <v>181</v>
      </c>
      <c r="P27" s="13" t="s">
        <v>292</v>
      </c>
      <c r="Q27" s="13" t="s">
        <v>137</v>
      </c>
      <c r="R27" s="13" t="s">
        <v>226</v>
      </c>
      <c r="S27" s="13" t="s">
        <v>329</v>
      </c>
      <c r="T27" s="13" t="s">
        <v>180</v>
      </c>
      <c r="U27" s="13" t="n">
        <v>92000</v>
      </c>
      <c r="V27" s="13" t="n">
        <v>500</v>
      </c>
    </row>
    <row r="28" customFormat="false" ht="15.5" hidden="false" customHeight="false" outlineLevel="0" collapsed="false">
      <c r="A28" s="4" t="s">
        <v>243</v>
      </c>
      <c r="B28" s="13" t="s">
        <v>311</v>
      </c>
      <c r="C28" s="13" t="s">
        <v>1251</v>
      </c>
      <c r="D28" s="13" t="s">
        <v>901</v>
      </c>
      <c r="E28" s="13" t="s">
        <v>1231</v>
      </c>
      <c r="F28" s="13" t="s">
        <v>269</v>
      </c>
      <c r="G28" s="13" t="s">
        <v>306</v>
      </c>
      <c r="H28" s="13" t="s">
        <v>632</v>
      </c>
      <c r="I28" s="13" t="s">
        <v>256</v>
      </c>
      <c r="J28" s="13" t="s">
        <v>256</v>
      </c>
      <c r="K28" s="13" t="s">
        <v>256</v>
      </c>
      <c r="L28" s="13" t="s">
        <v>256</v>
      </c>
      <c r="M28" s="13" t="s">
        <v>256</v>
      </c>
      <c r="N28" s="13" t="s">
        <v>256</v>
      </c>
      <c r="O28" s="13" t="s">
        <v>536</v>
      </c>
      <c r="P28" s="13" t="s">
        <v>363</v>
      </c>
      <c r="Q28" s="13" t="s">
        <v>435</v>
      </c>
      <c r="R28" s="13" t="s">
        <v>256</v>
      </c>
      <c r="S28" s="13" t="s">
        <v>256</v>
      </c>
      <c r="T28" s="13" t="s">
        <v>256</v>
      </c>
      <c r="U28" s="13" t="n">
        <v>78000</v>
      </c>
      <c r="V28" s="13" t="n">
        <v>400</v>
      </c>
    </row>
    <row r="29" customFormat="false" ht="15.5" hidden="false" customHeight="false" outlineLevel="0" collapsed="false">
      <c r="A29" s="4" t="s">
        <v>243</v>
      </c>
      <c r="B29" s="13" t="s">
        <v>319</v>
      </c>
      <c r="C29" s="13" t="s">
        <v>1069</v>
      </c>
      <c r="D29" s="13" t="s">
        <v>1053</v>
      </c>
      <c r="E29" s="13" t="s">
        <v>1133</v>
      </c>
      <c r="F29" s="13" t="s">
        <v>960</v>
      </c>
      <c r="G29" s="13" t="s">
        <v>644</v>
      </c>
      <c r="H29" s="13" t="s">
        <v>593</v>
      </c>
      <c r="I29" s="13" t="s">
        <v>220</v>
      </c>
      <c r="J29" s="13" t="s">
        <v>172</v>
      </c>
      <c r="K29" s="13" t="s">
        <v>190</v>
      </c>
      <c r="L29" s="13" t="s">
        <v>316</v>
      </c>
      <c r="M29" s="13" t="s">
        <v>476</v>
      </c>
      <c r="N29" s="13" t="s">
        <v>962</v>
      </c>
      <c r="O29" s="13" t="s">
        <v>649</v>
      </c>
      <c r="P29" s="13" t="s">
        <v>269</v>
      </c>
      <c r="Q29" s="13" t="s">
        <v>349</v>
      </c>
      <c r="R29" s="13" t="s">
        <v>152</v>
      </c>
      <c r="S29" s="13" t="s">
        <v>190</v>
      </c>
      <c r="T29" s="13" t="s">
        <v>446</v>
      </c>
      <c r="U29" s="13" t="n">
        <v>440000</v>
      </c>
      <c r="V29" s="13" t="n">
        <v>1500</v>
      </c>
    </row>
    <row r="30" customFormat="false" ht="15.5" hidden="false" customHeight="false" outlineLevel="0" collapsed="false">
      <c r="A30" s="4" t="s">
        <v>243</v>
      </c>
      <c r="B30" s="13" t="s">
        <v>324</v>
      </c>
      <c r="C30" s="13" t="s">
        <v>880</v>
      </c>
      <c r="D30" s="13" t="s">
        <v>842</v>
      </c>
      <c r="E30" s="13" t="s">
        <v>910</v>
      </c>
      <c r="F30" s="13" t="s">
        <v>698</v>
      </c>
      <c r="G30" s="13" t="s">
        <v>241</v>
      </c>
      <c r="H30" s="13" t="s">
        <v>477</v>
      </c>
      <c r="I30" s="13" t="s">
        <v>256</v>
      </c>
      <c r="J30" s="13" t="s">
        <v>256</v>
      </c>
      <c r="K30" s="13" t="s">
        <v>256</v>
      </c>
      <c r="L30" s="13" t="s">
        <v>305</v>
      </c>
      <c r="M30" s="13" t="s">
        <v>163</v>
      </c>
      <c r="N30" s="13" t="s">
        <v>242</v>
      </c>
      <c r="O30" s="13" t="s">
        <v>153</v>
      </c>
      <c r="P30" s="13" t="s">
        <v>358</v>
      </c>
      <c r="Q30" s="13" t="s">
        <v>317</v>
      </c>
      <c r="R30" s="13" t="s">
        <v>256</v>
      </c>
      <c r="S30" s="13" t="s">
        <v>256</v>
      </c>
      <c r="T30" s="13" t="s">
        <v>256</v>
      </c>
      <c r="U30" s="13" t="n">
        <v>131000</v>
      </c>
      <c r="V30" s="13" t="n">
        <v>500</v>
      </c>
    </row>
    <row r="31" customFormat="false" ht="15.5" hidden="false" customHeight="false" outlineLevel="0" collapsed="false">
      <c r="A31" s="4" t="s">
        <v>243</v>
      </c>
      <c r="B31" s="13" t="s">
        <v>330</v>
      </c>
      <c r="C31" s="13" t="s">
        <v>750</v>
      </c>
      <c r="D31" s="13" t="s">
        <v>914</v>
      </c>
      <c r="E31" s="13" t="s">
        <v>880</v>
      </c>
      <c r="F31" s="13" t="s">
        <v>966</v>
      </c>
      <c r="G31" s="13" t="s">
        <v>303</v>
      </c>
      <c r="H31" s="13" t="s">
        <v>362</v>
      </c>
      <c r="I31" s="13" t="s">
        <v>138</v>
      </c>
      <c r="J31" s="13" t="s">
        <v>358</v>
      </c>
      <c r="K31" s="13" t="s">
        <v>569</v>
      </c>
      <c r="L31" s="13" t="s">
        <v>573</v>
      </c>
      <c r="M31" s="13" t="s">
        <v>190</v>
      </c>
      <c r="N31" s="13" t="s">
        <v>170</v>
      </c>
      <c r="O31" s="13" t="s">
        <v>226</v>
      </c>
      <c r="P31" s="13" t="s">
        <v>285</v>
      </c>
      <c r="Q31" s="13" t="s">
        <v>304</v>
      </c>
      <c r="R31" s="13" t="s">
        <v>171</v>
      </c>
      <c r="S31" s="13" t="s">
        <v>193</v>
      </c>
      <c r="T31" s="13" t="s">
        <v>151</v>
      </c>
      <c r="U31" s="13" t="n">
        <v>310000</v>
      </c>
      <c r="V31" s="13" t="n">
        <v>1000</v>
      </c>
    </row>
    <row r="32" customFormat="false" ht="15.5" hidden="false" customHeight="false" outlineLevel="0" collapsed="false">
      <c r="A32" s="4" t="s">
        <v>243</v>
      </c>
      <c r="B32" s="13" t="s">
        <v>335</v>
      </c>
      <c r="C32" s="13" t="s">
        <v>831</v>
      </c>
      <c r="D32" s="13" t="s">
        <v>1305</v>
      </c>
      <c r="E32" s="13" t="s">
        <v>779</v>
      </c>
      <c r="F32" s="13" t="s">
        <v>334</v>
      </c>
      <c r="G32" s="13" t="s">
        <v>249</v>
      </c>
      <c r="H32" s="13" t="s">
        <v>476</v>
      </c>
      <c r="I32" s="13" t="s">
        <v>364</v>
      </c>
      <c r="J32" s="13" t="s">
        <v>329</v>
      </c>
      <c r="K32" s="13" t="s">
        <v>183</v>
      </c>
      <c r="L32" s="13" t="s">
        <v>344</v>
      </c>
      <c r="M32" s="13" t="s">
        <v>168</v>
      </c>
      <c r="N32" s="13" t="s">
        <v>424</v>
      </c>
      <c r="O32" s="13" t="s">
        <v>262</v>
      </c>
      <c r="P32" s="13" t="s">
        <v>344</v>
      </c>
      <c r="Q32" s="13" t="s">
        <v>652</v>
      </c>
      <c r="R32" s="13" t="s">
        <v>350</v>
      </c>
      <c r="S32" s="13" t="s">
        <v>135</v>
      </c>
      <c r="T32" s="13" t="s">
        <v>698</v>
      </c>
      <c r="U32" s="13" t="n">
        <v>527000</v>
      </c>
      <c r="V32" s="13" t="n">
        <v>1600</v>
      </c>
    </row>
    <row r="33" customFormat="false" ht="15.5" hidden="false" customHeight="false" outlineLevel="0" collapsed="false">
      <c r="A33" s="4" t="s">
        <v>243</v>
      </c>
      <c r="B33" s="13" t="s">
        <v>341</v>
      </c>
      <c r="C33" s="13" t="s">
        <v>871</v>
      </c>
      <c r="D33" s="13" t="s">
        <v>1306</v>
      </c>
      <c r="E33" s="13" t="s">
        <v>736</v>
      </c>
      <c r="F33" s="13" t="s">
        <v>379</v>
      </c>
      <c r="G33" s="13" t="s">
        <v>143</v>
      </c>
      <c r="H33" s="13" t="s">
        <v>204</v>
      </c>
      <c r="I33" s="13" t="s">
        <v>234</v>
      </c>
      <c r="J33" s="13" t="s">
        <v>219</v>
      </c>
      <c r="K33" s="13" t="s">
        <v>190</v>
      </c>
      <c r="L33" s="13" t="s">
        <v>134</v>
      </c>
      <c r="M33" s="13" t="s">
        <v>317</v>
      </c>
      <c r="N33" s="13" t="s">
        <v>161</v>
      </c>
      <c r="O33" s="13" t="s">
        <v>285</v>
      </c>
      <c r="P33" s="13" t="s">
        <v>555</v>
      </c>
      <c r="Q33" s="13" t="s">
        <v>220</v>
      </c>
      <c r="R33" s="13" t="s">
        <v>193</v>
      </c>
      <c r="S33" s="13" t="s">
        <v>602</v>
      </c>
      <c r="T33" s="13" t="s">
        <v>181</v>
      </c>
      <c r="U33" s="13" t="n">
        <v>198000</v>
      </c>
      <c r="V33" s="13" t="n">
        <v>800</v>
      </c>
    </row>
    <row r="34" customFormat="false" ht="15.5" hidden="false" customHeight="false" outlineLevel="0" collapsed="false">
      <c r="A34" s="4" t="s">
        <v>243</v>
      </c>
      <c r="B34" s="13" t="s">
        <v>345</v>
      </c>
      <c r="C34" s="13" t="s">
        <v>1231</v>
      </c>
      <c r="D34" s="13" t="s">
        <v>882</v>
      </c>
      <c r="E34" s="13" t="s">
        <v>1307</v>
      </c>
      <c r="F34" s="13" t="s">
        <v>383</v>
      </c>
      <c r="G34" s="13" t="s">
        <v>412</v>
      </c>
      <c r="H34" s="13" t="s">
        <v>634</v>
      </c>
      <c r="I34" s="13" t="s">
        <v>263</v>
      </c>
      <c r="J34" s="13" t="s">
        <v>263</v>
      </c>
      <c r="K34" s="13" t="s">
        <v>263</v>
      </c>
      <c r="L34" s="13" t="s">
        <v>226</v>
      </c>
      <c r="M34" s="13" t="s">
        <v>270</v>
      </c>
      <c r="N34" s="13" t="s">
        <v>233</v>
      </c>
      <c r="O34" s="13" t="s">
        <v>256</v>
      </c>
      <c r="P34" s="13" t="s">
        <v>256</v>
      </c>
      <c r="Q34" s="13" t="s">
        <v>256</v>
      </c>
      <c r="R34" s="13" t="s">
        <v>256</v>
      </c>
      <c r="S34" s="13" t="s">
        <v>256</v>
      </c>
      <c r="T34" s="13" t="s">
        <v>256</v>
      </c>
      <c r="U34" s="13" t="n">
        <v>66000</v>
      </c>
      <c r="V34" s="13" t="n">
        <v>400</v>
      </c>
    </row>
    <row r="35" customFormat="false" ht="15.5" hidden="false" customHeight="false" outlineLevel="0" collapsed="false">
      <c r="A35" s="4" t="s">
        <v>243</v>
      </c>
      <c r="B35" s="13" t="s">
        <v>352</v>
      </c>
      <c r="C35" s="13" t="s">
        <v>795</v>
      </c>
      <c r="D35" s="13" t="s">
        <v>713</v>
      </c>
      <c r="E35" s="13" t="s">
        <v>1216</v>
      </c>
      <c r="F35" s="13" t="s">
        <v>338</v>
      </c>
      <c r="G35" s="13" t="s">
        <v>149</v>
      </c>
      <c r="H35" s="13" t="s">
        <v>593</v>
      </c>
      <c r="I35" s="13" t="s">
        <v>256</v>
      </c>
      <c r="J35" s="13" t="s">
        <v>256</v>
      </c>
      <c r="K35" s="13" t="s">
        <v>256</v>
      </c>
      <c r="L35" s="13" t="s">
        <v>134</v>
      </c>
      <c r="M35" s="13" t="s">
        <v>304</v>
      </c>
      <c r="N35" s="13" t="s">
        <v>369</v>
      </c>
      <c r="O35" s="13" t="s">
        <v>191</v>
      </c>
      <c r="P35" s="13" t="s">
        <v>193</v>
      </c>
      <c r="Q35" s="13" t="s">
        <v>398</v>
      </c>
      <c r="R35" s="13" t="s">
        <v>256</v>
      </c>
      <c r="S35" s="13" t="s">
        <v>256</v>
      </c>
      <c r="T35" s="13" t="s">
        <v>256</v>
      </c>
      <c r="U35" s="13" t="n">
        <v>79000</v>
      </c>
      <c r="V35" s="13" t="n">
        <v>400</v>
      </c>
    </row>
    <row r="36" customFormat="false" ht="15.5" hidden="false" customHeight="false" outlineLevel="0" collapsed="false">
      <c r="A36" s="4" t="s">
        <v>243</v>
      </c>
      <c r="B36" s="13" t="s">
        <v>359</v>
      </c>
      <c r="C36" s="13" t="s">
        <v>796</v>
      </c>
      <c r="D36" s="13" t="s">
        <v>755</v>
      </c>
      <c r="E36" s="13" t="s">
        <v>1220</v>
      </c>
      <c r="F36" s="13" t="s">
        <v>506</v>
      </c>
      <c r="G36" s="13" t="s">
        <v>445</v>
      </c>
      <c r="H36" s="13" t="s">
        <v>685</v>
      </c>
      <c r="I36" s="13" t="s">
        <v>256</v>
      </c>
      <c r="J36" s="13" t="s">
        <v>256</v>
      </c>
      <c r="K36" s="13" t="s">
        <v>256</v>
      </c>
      <c r="L36" s="13" t="s">
        <v>398</v>
      </c>
      <c r="M36" s="13" t="s">
        <v>172</v>
      </c>
      <c r="N36" s="13" t="s">
        <v>470</v>
      </c>
      <c r="O36" s="13" t="s">
        <v>256</v>
      </c>
      <c r="P36" s="13" t="s">
        <v>256</v>
      </c>
      <c r="Q36" s="13" t="s">
        <v>256</v>
      </c>
      <c r="R36" s="13" t="s">
        <v>256</v>
      </c>
      <c r="S36" s="13" t="s">
        <v>256</v>
      </c>
      <c r="T36" s="13" t="s">
        <v>256</v>
      </c>
      <c r="U36" s="13" t="n">
        <v>79000</v>
      </c>
      <c r="V36" s="13" t="n">
        <v>400</v>
      </c>
    </row>
    <row r="37" customFormat="false" ht="15.5" hidden="false" customHeight="false" outlineLevel="0" collapsed="false">
      <c r="A37" s="4" t="s">
        <v>243</v>
      </c>
      <c r="B37" s="13" t="s">
        <v>365</v>
      </c>
      <c r="C37" s="13" t="s">
        <v>1249</v>
      </c>
      <c r="D37" s="13" t="s">
        <v>772</v>
      </c>
      <c r="E37" s="13" t="s">
        <v>1275</v>
      </c>
      <c r="F37" s="13" t="s">
        <v>500</v>
      </c>
      <c r="G37" s="13" t="s">
        <v>161</v>
      </c>
      <c r="H37" s="13" t="s">
        <v>459</v>
      </c>
      <c r="I37" s="13" t="s">
        <v>263</v>
      </c>
      <c r="J37" s="13" t="s">
        <v>263</v>
      </c>
      <c r="K37" s="13" t="s">
        <v>263</v>
      </c>
      <c r="L37" s="13" t="s">
        <v>304</v>
      </c>
      <c r="M37" s="13" t="s">
        <v>285</v>
      </c>
      <c r="N37" s="13" t="s">
        <v>134</v>
      </c>
      <c r="O37" s="13" t="s">
        <v>256</v>
      </c>
      <c r="P37" s="13" t="s">
        <v>256</v>
      </c>
      <c r="Q37" s="13" t="s">
        <v>256</v>
      </c>
      <c r="R37" s="13" t="s">
        <v>256</v>
      </c>
      <c r="S37" s="13" t="s">
        <v>256</v>
      </c>
      <c r="T37" s="13" t="s">
        <v>256</v>
      </c>
      <c r="U37" s="13" t="n">
        <v>22000</v>
      </c>
      <c r="V37" s="13" t="n">
        <v>500</v>
      </c>
    </row>
    <row r="38" customFormat="false" ht="15.5" hidden="false" customHeight="false" outlineLevel="0" collapsed="false">
      <c r="A38" s="4" t="s">
        <v>243</v>
      </c>
      <c r="B38" s="13" t="s">
        <v>370</v>
      </c>
      <c r="C38" s="13" t="s">
        <v>1308</v>
      </c>
      <c r="D38" s="13" t="s">
        <v>893</v>
      </c>
      <c r="E38" s="13" t="s">
        <v>1309</v>
      </c>
      <c r="F38" s="13" t="s">
        <v>242</v>
      </c>
      <c r="G38" s="13" t="s">
        <v>248</v>
      </c>
      <c r="H38" s="13" t="s">
        <v>349</v>
      </c>
      <c r="I38" s="13" t="s">
        <v>256</v>
      </c>
      <c r="J38" s="13" t="s">
        <v>256</v>
      </c>
      <c r="K38" s="13" t="s">
        <v>256</v>
      </c>
      <c r="L38" s="13" t="s">
        <v>139</v>
      </c>
      <c r="M38" s="13" t="s">
        <v>193</v>
      </c>
      <c r="N38" s="13" t="s">
        <v>179</v>
      </c>
      <c r="O38" s="13" t="s">
        <v>256</v>
      </c>
      <c r="P38" s="13" t="s">
        <v>256</v>
      </c>
      <c r="Q38" s="13" t="s">
        <v>256</v>
      </c>
      <c r="R38" s="13" t="s">
        <v>256</v>
      </c>
      <c r="S38" s="13" t="s">
        <v>256</v>
      </c>
      <c r="T38" s="13" t="s">
        <v>256</v>
      </c>
      <c r="U38" s="13" t="n">
        <v>112000</v>
      </c>
      <c r="V38" s="13" t="n">
        <v>500</v>
      </c>
    </row>
    <row r="39" customFormat="false" ht="15.5" hidden="false" customHeight="false" outlineLevel="0" collapsed="false">
      <c r="A39" s="4" t="s">
        <v>243</v>
      </c>
      <c r="B39" s="13" t="s">
        <v>377</v>
      </c>
      <c r="C39" s="13" t="s">
        <v>1310</v>
      </c>
      <c r="D39" s="13" t="s">
        <v>861</v>
      </c>
      <c r="E39" s="13" t="s">
        <v>1311</v>
      </c>
      <c r="F39" s="13" t="s">
        <v>169</v>
      </c>
      <c r="G39" s="13" t="s">
        <v>317</v>
      </c>
      <c r="H39" s="13" t="s">
        <v>350</v>
      </c>
      <c r="I39" s="13" t="s">
        <v>172</v>
      </c>
      <c r="J39" s="13" t="s">
        <v>358</v>
      </c>
      <c r="K39" s="13" t="s">
        <v>220</v>
      </c>
      <c r="L39" s="13" t="s">
        <v>220</v>
      </c>
      <c r="M39" s="13" t="s">
        <v>270</v>
      </c>
      <c r="N39" s="13" t="s">
        <v>268</v>
      </c>
      <c r="O39" s="13" t="s">
        <v>211</v>
      </c>
      <c r="P39" s="13" t="s">
        <v>364</v>
      </c>
      <c r="Q39" s="13" t="s">
        <v>304</v>
      </c>
      <c r="R39" s="13" t="s">
        <v>226</v>
      </c>
      <c r="S39" s="13" t="s">
        <v>181</v>
      </c>
      <c r="T39" s="13" t="s">
        <v>233</v>
      </c>
      <c r="U39" s="13" t="n">
        <v>281000</v>
      </c>
      <c r="V39" s="13" t="n">
        <v>900</v>
      </c>
    </row>
    <row r="40" customFormat="false" ht="15.5" hidden="false" customHeight="false" outlineLevel="0" collapsed="false">
      <c r="A40" s="4" t="s">
        <v>243</v>
      </c>
      <c r="B40" s="13" t="s">
        <v>384</v>
      </c>
      <c r="C40" s="13" t="s">
        <v>725</v>
      </c>
      <c r="D40" s="13" t="s">
        <v>714</v>
      </c>
      <c r="E40" s="13" t="s">
        <v>797</v>
      </c>
      <c r="F40" s="13" t="s">
        <v>158</v>
      </c>
      <c r="G40" s="13" t="s">
        <v>568</v>
      </c>
      <c r="H40" s="13" t="s">
        <v>290</v>
      </c>
      <c r="I40" s="13" t="s">
        <v>256</v>
      </c>
      <c r="J40" s="13" t="s">
        <v>256</v>
      </c>
      <c r="K40" s="13" t="s">
        <v>256</v>
      </c>
      <c r="L40" s="13" t="s">
        <v>569</v>
      </c>
      <c r="M40" s="13" t="s">
        <v>270</v>
      </c>
      <c r="N40" s="13" t="s">
        <v>323</v>
      </c>
      <c r="O40" s="13" t="s">
        <v>256</v>
      </c>
      <c r="P40" s="13" t="s">
        <v>256</v>
      </c>
      <c r="Q40" s="13" t="s">
        <v>256</v>
      </c>
      <c r="R40" s="13" t="s">
        <v>256</v>
      </c>
      <c r="S40" s="13" t="s">
        <v>256</v>
      </c>
      <c r="T40" s="13" t="s">
        <v>256</v>
      </c>
      <c r="U40" s="13" t="n">
        <v>19000</v>
      </c>
      <c r="V40" s="13" t="n">
        <v>500</v>
      </c>
    </row>
    <row r="41" customFormat="false" ht="15.5" hidden="false" customHeight="false" outlineLevel="0" collapsed="false">
      <c r="A41" s="4" t="s">
        <v>243</v>
      </c>
      <c r="B41" s="13" t="s">
        <v>389</v>
      </c>
      <c r="C41" s="13" t="s">
        <v>1283</v>
      </c>
      <c r="D41" s="13" t="s">
        <v>714</v>
      </c>
      <c r="E41" s="13" t="s">
        <v>802</v>
      </c>
      <c r="F41" s="13" t="s">
        <v>403</v>
      </c>
      <c r="G41" s="13" t="s">
        <v>529</v>
      </c>
      <c r="H41" s="13" t="s">
        <v>309</v>
      </c>
      <c r="I41" s="13" t="s">
        <v>256</v>
      </c>
      <c r="J41" s="13" t="s">
        <v>256</v>
      </c>
      <c r="K41" s="13" t="s">
        <v>256</v>
      </c>
      <c r="L41" s="13" t="s">
        <v>241</v>
      </c>
      <c r="M41" s="13" t="s">
        <v>192</v>
      </c>
      <c r="N41" s="13" t="s">
        <v>284</v>
      </c>
      <c r="O41" s="13" t="s">
        <v>153</v>
      </c>
      <c r="P41" s="13" t="s">
        <v>219</v>
      </c>
      <c r="Q41" s="13" t="s">
        <v>150</v>
      </c>
      <c r="R41" s="13" t="s">
        <v>256</v>
      </c>
      <c r="S41" s="13" t="s">
        <v>256</v>
      </c>
      <c r="T41" s="13" t="s">
        <v>256</v>
      </c>
      <c r="U41" s="13" t="n">
        <v>127000</v>
      </c>
      <c r="V41" s="13" t="n">
        <v>500</v>
      </c>
    </row>
    <row r="42" customFormat="false" ht="15.5" hidden="false" customHeight="false" outlineLevel="0" collapsed="false">
      <c r="A42" s="4" t="s">
        <v>243</v>
      </c>
      <c r="B42" s="13" t="s">
        <v>394</v>
      </c>
      <c r="C42" s="13" t="s">
        <v>898</v>
      </c>
      <c r="D42" s="13" t="s">
        <v>1260</v>
      </c>
      <c r="E42" s="13" t="s">
        <v>1312</v>
      </c>
      <c r="F42" s="13" t="s">
        <v>536</v>
      </c>
      <c r="G42" s="13" t="s">
        <v>173</v>
      </c>
      <c r="H42" s="13" t="s">
        <v>559</v>
      </c>
      <c r="I42" s="13" t="s">
        <v>270</v>
      </c>
      <c r="J42" s="13" t="s">
        <v>555</v>
      </c>
      <c r="K42" s="13" t="s">
        <v>137</v>
      </c>
      <c r="L42" s="13" t="s">
        <v>150</v>
      </c>
      <c r="M42" s="13" t="s">
        <v>234</v>
      </c>
      <c r="N42" s="13" t="s">
        <v>201</v>
      </c>
      <c r="O42" s="13" t="s">
        <v>190</v>
      </c>
      <c r="P42" s="13" t="s">
        <v>172</v>
      </c>
      <c r="Q42" s="13" t="s">
        <v>232</v>
      </c>
      <c r="R42" s="13" t="s">
        <v>180</v>
      </c>
      <c r="S42" s="13" t="s">
        <v>139</v>
      </c>
      <c r="T42" s="13" t="s">
        <v>210</v>
      </c>
      <c r="U42" s="13" t="n">
        <v>155000</v>
      </c>
      <c r="V42" s="13" t="n">
        <v>700</v>
      </c>
    </row>
    <row r="43" customFormat="false" ht="15.5" hidden="false" customHeight="false" outlineLevel="0" collapsed="false">
      <c r="A43" s="4" t="s">
        <v>243</v>
      </c>
      <c r="B43" s="13" t="s">
        <v>399</v>
      </c>
      <c r="C43" s="13" t="s">
        <v>728</v>
      </c>
      <c r="D43" s="13" t="s">
        <v>918</v>
      </c>
      <c r="E43" s="13" t="s">
        <v>743</v>
      </c>
      <c r="F43" s="13" t="s">
        <v>332</v>
      </c>
      <c r="G43" s="13" t="s">
        <v>965</v>
      </c>
      <c r="H43" s="13" t="s">
        <v>368</v>
      </c>
      <c r="I43" s="13" t="s">
        <v>256</v>
      </c>
      <c r="J43" s="13" t="s">
        <v>256</v>
      </c>
      <c r="K43" s="13" t="s">
        <v>256</v>
      </c>
      <c r="L43" s="13" t="s">
        <v>446</v>
      </c>
      <c r="M43" s="13" t="s">
        <v>356</v>
      </c>
      <c r="N43" s="13" t="s">
        <v>159</v>
      </c>
      <c r="O43" s="13" t="s">
        <v>263</v>
      </c>
      <c r="P43" s="13" t="s">
        <v>263</v>
      </c>
      <c r="Q43" s="13" t="s">
        <v>263</v>
      </c>
      <c r="R43" s="13" t="s">
        <v>256</v>
      </c>
      <c r="S43" s="13" t="s">
        <v>256</v>
      </c>
      <c r="T43" s="13" t="s">
        <v>256</v>
      </c>
      <c r="U43" s="13" t="n">
        <v>99000</v>
      </c>
      <c r="V43" s="13" t="n">
        <v>500</v>
      </c>
    </row>
    <row r="44" customFormat="false" ht="15.5" hidden="false" customHeight="false" outlineLevel="0" collapsed="false">
      <c r="A44" s="4" t="s">
        <v>243</v>
      </c>
      <c r="B44" s="13" t="s">
        <v>404</v>
      </c>
      <c r="C44" s="13" t="s">
        <v>790</v>
      </c>
      <c r="D44" s="13" t="s">
        <v>733</v>
      </c>
      <c r="E44" s="13" t="s">
        <v>813</v>
      </c>
      <c r="F44" s="13" t="s">
        <v>593</v>
      </c>
      <c r="G44" s="13" t="s">
        <v>700</v>
      </c>
      <c r="H44" s="13" t="s">
        <v>156</v>
      </c>
      <c r="I44" s="13" t="s">
        <v>263</v>
      </c>
      <c r="J44" s="13" t="s">
        <v>263</v>
      </c>
      <c r="K44" s="13" t="s">
        <v>263</v>
      </c>
      <c r="L44" s="13" t="s">
        <v>209</v>
      </c>
      <c r="M44" s="13" t="s">
        <v>191</v>
      </c>
      <c r="N44" s="13" t="s">
        <v>357</v>
      </c>
      <c r="O44" s="13" t="s">
        <v>256</v>
      </c>
      <c r="P44" s="13" t="s">
        <v>256</v>
      </c>
      <c r="Q44" s="13" t="s">
        <v>256</v>
      </c>
      <c r="R44" s="13" t="s">
        <v>256</v>
      </c>
      <c r="S44" s="13" t="s">
        <v>256</v>
      </c>
      <c r="T44" s="13" t="s">
        <v>256</v>
      </c>
      <c r="U44" s="13" t="n">
        <v>19000</v>
      </c>
      <c r="V44" s="13" t="n">
        <v>500</v>
      </c>
    </row>
    <row r="45" customFormat="false" ht="15.5" hidden="false" customHeight="false" outlineLevel="0" collapsed="false">
      <c r="A45" s="4" t="s">
        <v>243</v>
      </c>
      <c r="B45" s="13" t="s">
        <v>410</v>
      </c>
      <c r="C45" s="13" t="s">
        <v>722</v>
      </c>
      <c r="D45" s="13" t="s">
        <v>913</v>
      </c>
      <c r="E45" s="13" t="s">
        <v>893</v>
      </c>
      <c r="F45" s="13" t="s">
        <v>597</v>
      </c>
      <c r="G45" s="13" t="s">
        <v>147</v>
      </c>
      <c r="H45" s="13" t="s">
        <v>216</v>
      </c>
      <c r="I45" s="13" t="s">
        <v>256</v>
      </c>
      <c r="J45" s="13" t="s">
        <v>256</v>
      </c>
      <c r="K45" s="13" t="s">
        <v>256</v>
      </c>
      <c r="L45" s="13" t="s">
        <v>139</v>
      </c>
      <c r="M45" s="13" t="s">
        <v>219</v>
      </c>
      <c r="N45" s="13" t="s">
        <v>179</v>
      </c>
      <c r="O45" s="13" t="s">
        <v>256</v>
      </c>
      <c r="P45" s="13" t="s">
        <v>256</v>
      </c>
      <c r="Q45" s="13" t="s">
        <v>256</v>
      </c>
      <c r="R45" s="13" t="s">
        <v>256</v>
      </c>
      <c r="S45" s="13" t="s">
        <v>256</v>
      </c>
      <c r="T45" s="13" t="s">
        <v>256</v>
      </c>
      <c r="U45" s="13" t="n">
        <v>95000</v>
      </c>
      <c r="V45" s="13" t="n">
        <v>400</v>
      </c>
    </row>
    <row r="46" customFormat="false" ht="15.5" hidden="false" customHeight="false" outlineLevel="0" collapsed="false">
      <c r="A46" s="4" t="s">
        <v>243</v>
      </c>
      <c r="B46" s="13" t="s">
        <v>413</v>
      </c>
      <c r="C46" s="13" t="s">
        <v>763</v>
      </c>
      <c r="D46" s="13" t="s">
        <v>772</v>
      </c>
      <c r="E46" s="13" t="s">
        <v>1259</v>
      </c>
      <c r="F46" s="13" t="s">
        <v>242</v>
      </c>
      <c r="G46" s="13" t="s">
        <v>169</v>
      </c>
      <c r="H46" s="13" t="s">
        <v>476</v>
      </c>
      <c r="I46" s="13" t="s">
        <v>270</v>
      </c>
      <c r="J46" s="13" t="s">
        <v>292</v>
      </c>
      <c r="K46" s="13" t="s">
        <v>137</v>
      </c>
      <c r="L46" s="13" t="s">
        <v>180</v>
      </c>
      <c r="M46" s="13" t="s">
        <v>151</v>
      </c>
      <c r="N46" s="13" t="s">
        <v>136</v>
      </c>
      <c r="O46" s="13" t="s">
        <v>268</v>
      </c>
      <c r="P46" s="13" t="s">
        <v>183</v>
      </c>
      <c r="Q46" s="13" t="s">
        <v>573</v>
      </c>
      <c r="R46" s="13" t="s">
        <v>137</v>
      </c>
      <c r="S46" s="13" t="s">
        <v>364</v>
      </c>
      <c r="T46" s="13" t="s">
        <v>569</v>
      </c>
      <c r="U46" s="13" t="n">
        <v>272000</v>
      </c>
      <c r="V46" s="13" t="n">
        <v>900</v>
      </c>
    </row>
    <row r="47" customFormat="false" ht="15.5" hidden="false" customHeight="false" outlineLevel="0" collapsed="false">
      <c r="A47" s="4" t="s">
        <v>243</v>
      </c>
      <c r="B47" s="13" t="s">
        <v>417</v>
      </c>
      <c r="C47" s="13" t="s">
        <v>842</v>
      </c>
      <c r="D47" s="13" t="s">
        <v>777</v>
      </c>
      <c r="E47" s="13" t="s">
        <v>722</v>
      </c>
      <c r="F47" s="13" t="s">
        <v>696</v>
      </c>
      <c r="G47" s="13" t="s">
        <v>424</v>
      </c>
      <c r="H47" s="13" t="s">
        <v>200</v>
      </c>
      <c r="I47" s="13" t="s">
        <v>137</v>
      </c>
      <c r="J47" s="13" t="s">
        <v>292</v>
      </c>
      <c r="K47" s="13" t="s">
        <v>179</v>
      </c>
      <c r="L47" s="13" t="s">
        <v>136</v>
      </c>
      <c r="M47" s="13" t="s">
        <v>317</v>
      </c>
      <c r="N47" s="13" t="s">
        <v>543</v>
      </c>
      <c r="O47" s="13" t="s">
        <v>256</v>
      </c>
      <c r="P47" s="13" t="s">
        <v>256</v>
      </c>
      <c r="Q47" s="13" t="s">
        <v>256</v>
      </c>
      <c r="R47" s="13" t="s">
        <v>256</v>
      </c>
      <c r="S47" s="13" t="s">
        <v>256</v>
      </c>
      <c r="T47" s="13" t="s">
        <v>256</v>
      </c>
      <c r="U47" s="13" t="n">
        <v>78000</v>
      </c>
      <c r="V47" s="13" t="n">
        <v>500</v>
      </c>
    </row>
    <row r="48" customFormat="false" ht="29" hidden="false" customHeight="false" outlineLevel="0" collapsed="false">
      <c r="A48" s="4" t="s">
        <v>243</v>
      </c>
      <c r="B48" s="13" t="s">
        <v>419</v>
      </c>
      <c r="C48" s="13" t="s">
        <v>882</v>
      </c>
      <c r="D48" s="13" t="s">
        <v>802</v>
      </c>
      <c r="E48" s="13" t="s">
        <v>770</v>
      </c>
      <c r="F48" s="13" t="s">
        <v>629</v>
      </c>
      <c r="G48" s="13" t="s">
        <v>275</v>
      </c>
      <c r="H48" s="13" t="s">
        <v>149</v>
      </c>
      <c r="I48" s="13" t="s">
        <v>256</v>
      </c>
      <c r="J48" s="13" t="s">
        <v>256</v>
      </c>
      <c r="K48" s="13" t="s">
        <v>256</v>
      </c>
      <c r="L48" s="13" t="s">
        <v>192</v>
      </c>
      <c r="M48" s="13" t="s">
        <v>138</v>
      </c>
      <c r="N48" s="13" t="s">
        <v>340</v>
      </c>
      <c r="O48" s="13" t="s">
        <v>268</v>
      </c>
      <c r="P48" s="13" t="s">
        <v>364</v>
      </c>
      <c r="Q48" s="13" t="s">
        <v>135</v>
      </c>
      <c r="R48" s="13" t="s">
        <v>256</v>
      </c>
      <c r="S48" s="13" t="s">
        <v>256</v>
      </c>
      <c r="T48" s="13" t="s">
        <v>256</v>
      </c>
      <c r="U48" s="13" t="n">
        <v>73000</v>
      </c>
      <c r="V48" s="13" t="n">
        <v>500</v>
      </c>
    </row>
    <row r="49" customFormat="false" ht="15.5" hidden="false" customHeight="false" outlineLevel="0" collapsed="false">
      <c r="A49" s="4" t="s">
        <v>243</v>
      </c>
      <c r="B49" s="13" t="s">
        <v>425</v>
      </c>
      <c r="C49" s="13" t="s">
        <v>819</v>
      </c>
      <c r="D49" s="13" t="s">
        <v>913</v>
      </c>
      <c r="E49" s="13" t="s">
        <v>1240</v>
      </c>
      <c r="F49" s="13" t="s">
        <v>357</v>
      </c>
      <c r="G49" s="13" t="s">
        <v>202</v>
      </c>
      <c r="H49" s="13" t="s">
        <v>298</v>
      </c>
      <c r="I49" s="13" t="s">
        <v>163</v>
      </c>
      <c r="J49" s="13" t="s">
        <v>285</v>
      </c>
      <c r="K49" s="13" t="s">
        <v>248</v>
      </c>
      <c r="L49" s="13" t="s">
        <v>191</v>
      </c>
      <c r="M49" s="13" t="s">
        <v>364</v>
      </c>
      <c r="N49" s="13" t="s">
        <v>233</v>
      </c>
      <c r="O49" s="13" t="s">
        <v>192</v>
      </c>
      <c r="P49" s="13" t="s">
        <v>138</v>
      </c>
      <c r="Q49" s="13" t="s">
        <v>340</v>
      </c>
      <c r="R49" s="13" t="s">
        <v>220</v>
      </c>
      <c r="S49" s="13" t="s">
        <v>193</v>
      </c>
      <c r="T49" s="13" t="s">
        <v>233</v>
      </c>
      <c r="U49" s="13" t="n">
        <v>148000</v>
      </c>
      <c r="V49" s="13" t="n">
        <v>500</v>
      </c>
    </row>
    <row r="50" customFormat="false" ht="15.5" hidden="false" customHeight="false" outlineLevel="0" collapsed="false">
      <c r="A50" s="4" t="s">
        <v>428</v>
      </c>
      <c r="B50" s="13" t="s">
        <v>429</v>
      </c>
      <c r="C50" s="13" t="s">
        <v>1242</v>
      </c>
      <c r="D50" s="13" t="s">
        <v>1249</v>
      </c>
      <c r="E50" s="13" t="s">
        <v>824</v>
      </c>
      <c r="F50" s="13" t="s">
        <v>433</v>
      </c>
      <c r="G50" s="13" t="s">
        <v>334</v>
      </c>
      <c r="H50" s="13" t="s">
        <v>515</v>
      </c>
      <c r="I50" s="13" t="s">
        <v>256</v>
      </c>
      <c r="J50" s="13" t="s">
        <v>256</v>
      </c>
      <c r="K50" s="13" t="s">
        <v>256</v>
      </c>
      <c r="L50" s="13" t="s">
        <v>139</v>
      </c>
      <c r="M50" s="13" t="s">
        <v>285</v>
      </c>
      <c r="N50" s="13" t="s">
        <v>569</v>
      </c>
      <c r="O50" s="13" t="s">
        <v>183</v>
      </c>
      <c r="P50" s="13" t="s">
        <v>555</v>
      </c>
      <c r="Q50" s="13" t="s">
        <v>226</v>
      </c>
      <c r="R50" s="13" t="s">
        <v>256</v>
      </c>
      <c r="S50" s="13" t="s">
        <v>256</v>
      </c>
      <c r="T50" s="13" t="s">
        <v>256</v>
      </c>
      <c r="U50" s="13" t="n">
        <v>307000</v>
      </c>
      <c r="V50" s="13" t="n">
        <v>1400</v>
      </c>
    </row>
    <row r="51" customFormat="false" ht="15.5" hidden="false" customHeight="false" outlineLevel="0" collapsed="false">
      <c r="A51" s="4" t="s">
        <v>428</v>
      </c>
      <c r="B51" s="13" t="s">
        <v>434</v>
      </c>
      <c r="C51" s="13" t="s">
        <v>728</v>
      </c>
      <c r="D51" s="13" t="s">
        <v>918</v>
      </c>
      <c r="E51" s="13" t="s">
        <v>743</v>
      </c>
      <c r="F51" s="13" t="s">
        <v>332</v>
      </c>
      <c r="G51" s="13" t="s">
        <v>965</v>
      </c>
      <c r="H51" s="13" t="s">
        <v>368</v>
      </c>
      <c r="I51" s="13" t="s">
        <v>256</v>
      </c>
      <c r="J51" s="13" t="s">
        <v>256</v>
      </c>
      <c r="K51" s="13" t="s">
        <v>256</v>
      </c>
      <c r="L51" s="13" t="s">
        <v>446</v>
      </c>
      <c r="M51" s="13" t="s">
        <v>356</v>
      </c>
      <c r="N51" s="13" t="s">
        <v>159</v>
      </c>
      <c r="O51" s="13" t="s">
        <v>263</v>
      </c>
      <c r="P51" s="13" t="s">
        <v>263</v>
      </c>
      <c r="Q51" s="13" t="s">
        <v>263</v>
      </c>
      <c r="R51" s="13" t="s">
        <v>256</v>
      </c>
      <c r="S51" s="13" t="s">
        <v>256</v>
      </c>
      <c r="T51" s="13" t="s">
        <v>256</v>
      </c>
      <c r="U51" s="13" t="n">
        <v>99000</v>
      </c>
      <c r="V51" s="13" t="n">
        <v>500</v>
      </c>
    </row>
    <row r="52" customFormat="false" ht="29" hidden="false" customHeight="false" outlineLevel="0" collapsed="false">
      <c r="A52" s="4" t="s">
        <v>428</v>
      </c>
      <c r="B52" s="13" t="s">
        <v>436</v>
      </c>
      <c r="C52" s="13" t="s">
        <v>851</v>
      </c>
      <c r="D52" s="13" t="s">
        <v>1239</v>
      </c>
      <c r="E52" s="13" t="s">
        <v>875</v>
      </c>
      <c r="F52" s="13" t="s">
        <v>857</v>
      </c>
      <c r="G52" s="13" t="s">
        <v>142</v>
      </c>
      <c r="H52" s="13" t="s">
        <v>450</v>
      </c>
      <c r="I52" s="13" t="s">
        <v>256</v>
      </c>
      <c r="J52" s="13" t="s">
        <v>256</v>
      </c>
      <c r="K52" s="13" t="s">
        <v>256</v>
      </c>
      <c r="L52" s="13" t="s">
        <v>151</v>
      </c>
      <c r="M52" s="13" t="s">
        <v>183</v>
      </c>
      <c r="N52" s="13" t="s">
        <v>398</v>
      </c>
      <c r="O52" s="13" t="s">
        <v>256</v>
      </c>
      <c r="P52" s="13" t="s">
        <v>256</v>
      </c>
      <c r="Q52" s="13" t="s">
        <v>256</v>
      </c>
      <c r="R52" s="13" t="s">
        <v>364</v>
      </c>
      <c r="S52" s="13" t="s">
        <v>555</v>
      </c>
      <c r="T52" s="13" t="s">
        <v>218</v>
      </c>
      <c r="U52" s="13" t="n">
        <v>124000</v>
      </c>
      <c r="V52" s="13" t="n">
        <v>800</v>
      </c>
    </row>
    <row r="53" customFormat="false" ht="15.5" hidden="false" customHeight="false" outlineLevel="0" collapsed="false">
      <c r="A53" s="4" t="s">
        <v>428</v>
      </c>
      <c r="B53" s="13" t="s">
        <v>330</v>
      </c>
      <c r="C53" s="13" t="s">
        <v>750</v>
      </c>
      <c r="D53" s="13" t="s">
        <v>914</v>
      </c>
      <c r="E53" s="13" t="s">
        <v>880</v>
      </c>
      <c r="F53" s="13" t="s">
        <v>966</v>
      </c>
      <c r="G53" s="13" t="s">
        <v>303</v>
      </c>
      <c r="H53" s="13" t="s">
        <v>362</v>
      </c>
      <c r="I53" s="13" t="s">
        <v>138</v>
      </c>
      <c r="J53" s="13" t="s">
        <v>358</v>
      </c>
      <c r="K53" s="13" t="s">
        <v>569</v>
      </c>
      <c r="L53" s="13" t="s">
        <v>573</v>
      </c>
      <c r="M53" s="13" t="s">
        <v>190</v>
      </c>
      <c r="N53" s="13" t="s">
        <v>170</v>
      </c>
      <c r="O53" s="13" t="s">
        <v>226</v>
      </c>
      <c r="P53" s="13" t="s">
        <v>285</v>
      </c>
      <c r="Q53" s="13" t="s">
        <v>304</v>
      </c>
      <c r="R53" s="13" t="s">
        <v>171</v>
      </c>
      <c r="S53" s="13" t="s">
        <v>193</v>
      </c>
      <c r="T53" s="13" t="s">
        <v>151</v>
      </c>
      <c r="U53" s="13" t="n">
        <v>310000</v>
      </c>
      <c r="V53" s="13" t="n">
        <v>1000</v>
      </c>
    </row>
    <row r="54" customFormat="false" ht="15.5" hidden="false" customHeight="false" outlineLevel="0" collapsed="false">
      <c r="A54" s="4" t="s">
        <v>428</v>
      </c>
      <c r="B54" s="13" t="s">
        <v>437</v>
      </c>
      <c r="C54" s="13" t="s">
        <v>820</v>
      </c>
      <c r="D54" s="13" t="s">
        <v>922</v>
      </c>
      <c r="E54" s="13" t="s">
        <v>852</v>
      </c>
      <c r="F54" s="13" t="s">
        <v>303</v>
      </c>
      <c r="G54" s="13" t="s">
        <v>649</v>
      </c>
      <c r="H54" s="13" t="s">
        <v>376</v>
      </c>
      <c r="I54" s="13" t="s">
        <v>211</v>
      </c>
      <c r="J54" s="13" t="s">
        <v>270</v>
      </c>
      <c r="K54" s="13" t="s">
        <v>150</v>
      </c>
      <c r="L54" s="13" t="s">
        <v>136</v>
      </c>
      <c r="M54" s="13" t="s">
        <v>261</v>
      </c>
      <c r="N54" s="13" t="s">
        <v>416</v>
      </c>
      <c r="O54" s="13" t="s">
        <v>171</v>
      </c>
      <c r="P54" s="13" t="s">
        <v>219</v>
      </c>
      <c r="Q54" s="13" t="s">
        <v>162</v>
      </c>
      <c r="R54" s="13" t="s">
        <v>172</v>
      </c>
      <c r="S54" s="13" t="s">
        <v>193</v>
      </c>
      <c r="T54" s="13" t="s">
        <v>139</v>
      </c>
      <c r="U54" s="13" t="n">
        <v>252000</v>
      </c>
      <c r="V54" s="13" t="n">
        <v>1400</v>
      </c>
    </row>
    <row r="55" customFormat="false" ht="15.5" hidden="false" customHeight="false" outlineLevel="0" collapsed="false">
      <c r="A55" s="4" t="s">
        <v>428</v>
      </c>
      <c r="B55" s="13" t="s">
        <v>442</v>
      </c>
      <c r="C55" s="13" t="s">
        <v>792</v>
      </c>
      <c r="D55" s="13" t="s">
        <v>735</v>
      </c>
      <c r="E55" s="13" t="s">
        <v>808</v>
      </c>
      <c r="F55" s="13" t="s">
        <v>298</v>
      </c>
      <c r="G55" s="13" t="s">
        <v>149</v>
      </c>
      <c r="H55" s="13" t="s">
        <v>279</v>
      </c>
      <c r="I55" s="13" t="s">
        <v>139</v>
      </c>
      <c r="J55" s="13" t="s">
        <v>181</v>
      </c>
      <c r="K55" s="13" t="s">
        <v>151</v>
      </c>
      <c r="L55" s="13" t="s">
        <v>168</v>
      </c>
      <c r="M55" s="13" t="s">
        <v>248</v>
      </c>
      <c r="N55" s="13" t="s">
        <v>595</v>
      </c>
      <c r="O55" s="13" t="s">
        <v>363</v>
      </c>
      <c r="P55" s="13" t="s">
        <v>234</v>
      </c>
      <c r="Q55" s="13" t="s">
        <v>317</v>
      </c>
      <c r="R55" s="13" t="s">
        <v>317</v>
      </c>
      <c r="S55" s="13" t="s">
        <v>569</v>
      </c>
      <c r="T55" s="13" t="s">
        <v>261</v>
      </c>
      <c r="U55" s="13" t="n">
        <v>483000</v>
      </c>
      <c r="V55" s="13" t="n">
        <v>1900</v>
      </c>
    </row>
    <row r="56" customFormat="false" ht="29" hidden="false" customHeight="false" outlineLevel="0" collapsed="false">
      <c r="A56" s="4" t="s">
        <v>428</v>
      </c>
      <c r="B56" s="13" t="s">
        <v>447</v>
      </c>
      <c r="C56" s="13" t="s">
        <v>914</v>
      </c>
      <c r="D56" s="13" t="s">
        <v>715</v>
      </c>
      <c r="E56" s="13" t="s">
        <v>922</v>
      </c>
      <c r="F56" s="13" t="s">
        <v>629</v>
      </c>
      <c r="G56" s="13" t="s">
        <v>339</v>
      </c>
      <c r="H56" s="13" t="s">
        <v>435</v>
      </c>
      <c r="I56" s="13" t="s">
        <v>364</v>
      </c>
      <c r="J56" s="13" t="s">
        <v>358</v>
      </c>
      <c r="K56" s="13" t="s">
        <v>285</v>
      </c>
      <c r="L56" s="13" t="s">
        <v>134</v>
      </c>
      <c r="M56" s="13" t="s">
        <v>201</v>
      </c>
      <c r="N56" s="13" t="s">
        <v>375</v>
      </c>
      <c r="O56" s="13" t="s">
        <v>470</v>
      </c>
      <c r="P56" s="13" t="s">
        <v>536</v>
      </c>
      <c r="Q56" s="13" t="s">
        <v>383</v>
      </c>
      <c r="R56" s="13" t="s">
        <v>412</v>
      </c>
      <c r="S56" s="13" t="s">
        <v>152</v>
      </c>
      <c r="T56" s="13" t="s">
        <v>202</v>
      </c>
      <c r="U56" s="13" t="n">
        <v>988000</v>
      </c>
      <c r="V56" s="13" t="n">
        <v>3900</v>
      </c>
    </row>
    <row r="57" customFormat="false" ht="15.5" hidden="false" customHeight="false" outlineLevel="0" collapsed="false">
      <c r="A57" s="4" t="s">
        <v>428</v>
      </c>
      <c r="B57" s="13" t="s">
        <v>341</v>
      </c>
      <c r="C57" s="13" t="s">
        <v>1142</v>
      </c>
      <c r="D57" s="13" t="s">
        <v>1239</v>
      </c>
      <c r="E57" s="13" t="s">
        <v>715</v>
      </c>
      <c r="F57" s="13" t="s">
        <v>337</v>
      </c>
      <c r="G57" s="13" t="s">
        <v>505</v>
      </c>
      <c r="H57" s="13" t="s">
        <v>213</v>
      </c>
      <c r="I57" s="13" t="s">
        <v>218</v>
      </c>
      <c r="J57" s="13" t="s">
        <v>219</v>
      </c>
      <c r="K57" s="13" t="s">
        <v>191</v>
      </c>
      <c r="L57" s="13" t="s">
        <v>536</v>
      </c>
      <c r="M57" s="13" t="s">
        <v>173</v>
      </c>
      <c r="N57" s="13" t="s">
        <v>559</v>
      </c>
      <c r="O57" s="13" t="s">
        <v>181</v>
      </c>
      <c r="P57" s="13" t="s">
        <v>329</v>
      </c>
      <c r="Q57" s="13" t="s">
        <v>234</v>
      </c>
      <c r="R57" s="13" t="s">
        <v>219</v>
      </c>
      <c r="S57" s="13" t="s">
        <v>292</v>
      </c>
      <c r="T57" s="13" t="s">
        <v>181</v>
      </c>
      <c r="U57" s="13" t="n">
        <v>274000</v>
      </c>
      <c r="V57" s="13" t="n">
        <v>1400</v>
      </c>
    </row>
    <row r="58" customFormat="false" ht="15.5" hidden="false" customHeight="false" outlineLevel="0" collapsed="false">
      <c r="A58" s="4" t="s">
        <v>428</v>
      </c>
      <c r="B58" s="13" t="s">
        <v>453</v>
      </c>
      <c r="C58" s="13" t="s">
        <v>854</v>
      </c>
      <c r="D58" s="13" t="s">
        <v>898</v>
      </c>
      <c r="E58" s="13" t="s">
        <v>853</v>
      </c>
      <c r="F58" s="13" t="s">
        <v>249</v>
      </c>
      <c r="G58" s="13" t="s">
        <v>412</v>
      </c>
      <c r="H58" s="13" t="s">
        <v>416</v>
      </c>
      <c r="I58" s="13" t="s">
        <v>285</v>
      </c>
      <c r="J58" s="13" t="s">
        <v>193</v>
      </c>
      <c r="K58" s="13" t="s">
        <v>137</v>
      </c>
      <c r="L58" s="13" t="s">
        <v>179</v>
      </c>
      <c r="M58" s="13" t="s">
        <v>211</v>
      </c>
      <c r="N58" s="13" t="s">
        <v>275</v>
      </c>
      <c r="O58" s="13" t="s">
        <v>151</v>
      </c>
      <c r="P58" s="13" t="s">
        <v>138</v>
      </c>
      <c r="Q58" s="13" t="s">
        <v>306</v>
      </c>
      <c r="R58" s="13" t="s">
        <v>153</v>
      </c>
      <c r="S58" s="13" t="s">
        <v>172</v>
      </c>
      <c r="T58" s="13" t="s">
        <v>190</v>
      </c>
      <c r="U58" s="13" t="n">
        <v>553000</v>
      </c>
      <c r="V58" s="13" t="n">
        <v>1700</v>
      </c>
    </row>
    <row r="59" customFormat="false" ht="15.5" hidden="false" customHeight="false" outlineLevel="0" collapsed="false">
      <c r="A59" s="4" t="s">
        <v>428</v>
      </c>
      <c r="B59" s="13" t="s">
        <v>457</v>
      </c>
      <c r="C59" s="13" t="s">
        <v>1278</v>
      </c>
      <c r="D59" s="13" t="s">
        <v>789</v>
      </c>
      <c r="E59" s="13" t="s">
        <v>1313</v>
      </c>
      <c r="F59" s="13" t="s">
        <v>445</v>
      </c>
      <c r="G59" s="13" t="s">
        <v>355</v>
      </c>
      <c r="H59" s="13" t="s">
        <v>133</v>
      </c>
      <c r="I59" s="13" t="s">
        <v>191</v>
      </c>
      <c r="J59" s="13" t="s">
        <v>171</v>
      </c>
      <c r="K59" s="13" t="s">
        <v>190</v>
      </c>
      <c r="L59" s="13" t="s">
        <v>649</v>
      </c>
      <c r="M59" s="13" t="s">
        <v>170</v>
      </c>
      <c r="N59" s="13" t="s">
        <v>147</v>
      </c>
      <c r="O59" s="13" t="s">
        <v>134</v>
      </c>
      <c r="P59" s="13" t="s">
        <v>261</v>
      </c>
      <c r="Q59" s="13" t="s">
        <v>375</v>
      </c>
      <c r="R59" s="13" t="s">
        <v>356</v>
      </c>
      <c r="S59" s="13" t="s">
        <v>191</v>
      </c>
      <c r="T59" s="13" t="s">
        <v>306</v>
      </c>
      <c r="U59" s="13" t="n">
        <v>759000</v>
      </c>
      <c r="V59" s="13" t="n">
        <v>2800</v>
      </c>
    </row>
    <row r="60" customFormat="false" ht="15.5" hidden="false" customHeight="false" outlineLevel="0" collapsed="false">
      <c r="A60" s="4" t="s">
        <v>428</v>
      </c>
      <c r="B60" s="13" t="s">
        <v>460</v>
      </c>
      <c r="C60" s="13" t="s">
        <v>725</v>
      </c>
      <c r="D60" s="13" t="s">
        <v>714</v>
      </c>
      <c r="E60" s="13" t="s">
        <v>797</v>
      </c>
      <c r="F60" s="13" t="s">
        <v>158</v>
      </c>
      <c r="G60" s="13" t="s">
        <v>568</v>
      </c>
      <c r="H60" s="13" t="s">
        <v>290</v>
      </c>
      <c r="I60" s="13" t="s">
        <v>256</v>
      </c>
      <c r="J60" s="13" t="s">
        <v>256</v>
      </c>
      <c r="K60" s="13" t="s">
        <v>256</v>
      </c>
      <c r="L60" s="13" t="s">
        <v>569</v>
      </c>
      <c r="M60" s="13" t="s">
        <v>270</v>
      </c>
      <c r="N60" s="13" t="s">
        <v>323</v>
      </c>
      <c r="O60" s="13" t="s">
        <v>256</v>
      </c>
      <c r="P60" s="13" t="s">
        <v>256</v>
      </c>
      <c r="Q60" s="13" t="s">
        <v>256</v>
      </c>
      <c r="R60" s="13" t="s">
        <v>256</v>
      </c>
      <c r="S60" s="13" t="s">
        <v>256</v>
      </c>
      <c r="T60" s="13" t="s">
        <v>256</v>
      </c>
      <c r="U60" s="13" t="n">
        <v>19000</v>
      </c>
      <c r="V60" s="13" t="n">
        <v>500</v>
      </c>
    </row>
    <row r="61" customFormat="false" ht="15.5" hidden="false" customHeight="false" outlineLevel="0" collapsed="false">
      <c r="A61" s="4" t="s">
        <v>428</v>
      </c>
      <c r="B61" s="13" t="s">
        <v>463</v>
      </c>
      <c r="C61" s="13" t="s">
        <v>790</v>
      </c>
      <c r="D61" s="13" t="s">
        <v>733</v>
      </c>
      <c r="E61" s="13" t="s">
        <v>813</v>
      </c>
      <c r="F61" s="13" t="s">
        <v>593</v>
      </c>
      <c r="G61" s="13" t="s">
        <v>700</v>
      </c>
      <c r="H61" s="13" t="s">
        <v>156</v>
      </c>
      <c r="I61" s="13" t="s">
        <v>263</v>
      </c>
      <c r="J61" s="13" t="s">
        <v>263</v>
      </c>
      <c r="K61" s="13" t="s">
        <v>263</v>
      </c>
      <c r="L61" s="13" t="s">
        <v>209</v>
      </c>
      <c r="M61" s="13" t="s">
        <v>191</v>
      </c>
      <c r="N61" s="13" t="s">
        <v>632</v>
      </c>
      <c r="O61" s="13" t="s">
        <v>256</v>
      </c>
      <c r="P61" s="13" t="s">
        <v>256</v>
      </c>
      <c r="Q61" s="13" t="s">
        <v>256</v>
      </c>
      <c r="R61" s="13" t="s">
        <v>256</v>
      </c>
      <c r="S61" s="13" t="s">
        <v>256</v>
      </c>
      <c r="T61" s="13" t="s">
        <v>256</v>
      </c>
      <c r="U61" s="13" t="n">
        <v>19000</v>
      </c>
      <c r="V61" s="13" t="n">
        <v>500</v>
      </c>
    </row>
    <row r="62" customFormat="false" ht="15.5" hidden="false" customHeight="false" outlineLevel="0" collapsed="false">
      <c r="A62" s="4" t="s">
        <v>428</v>
      </c>
      <c r="B62" s="13" t="s">
        <v>467</v>
      </c>
      <c r="C62" s="13" t="s">
        <v>812</v>
      </c>
      <c r="D62" s="13" t="s">
        <v>709</v>
      </c>
      <c r="E62" s="13" t="s">
        <v>800</v>
      </c>
      <c r="F62" s="13" t="s">
        <v>189</v>
      </c>
      <c r="G62" s="13" t="s">
        <v>539</v>
      </c>
      <c r="H62" s="13" t="s">
        <v>247</v>
      </c>
      <c r="I62" s="13" t="s">
        <v>183</v>
      </c>
      <c r="J62" s="13" t="s">
        <v>193</v>
      </c>
      <c r="K62" s="13" t="s">
        <v>153</v>
      </c>
      <c r="L62" s="13" t="s">
        <v>305</v>
      </c>
      <c r="M62" s="13" t="s">
        <v>306</v>
      </c>
      <c r="N62" s="13" t="s">
        <v>339</v>
      </c>
      <c r="O62" s="13" t="s">
        <v>179</v>
      </c>
      <c r="P62" s="13" t="s">
        <v>220</v>
      </c>
      <c r="Q62" s="13" t="s">
        <v>275</v>
      </c>
      <c r="R62" s="13" t="s">
        <v>139</v>
      </c>
      <c r="S62" s="13" t="s">
        <v>182</v>
      </c>
      <c r="T62" s="13" t="s">
        <v>163</v>
      </c>
      <c r="U62" s="13" t="n">
        <v>348000</v>
      </c>
      <c r="V62" s="13" t="n">
        <v>1300</v>
      </c>
    </row>
    <row r="63" customFormat="false" ht="15.5" hidden="false" customHeight="false" outlineLevel="0" collapsed="false">
      <c r="A63" s="4" t="s">
        <v>428</v>
      </c>
      <c r="B63" s="13" t="s">
        <v>471</v>
      </c>
      <c r="C63" s="13" t="s">
        <v>1249</v>
      </c>
      <c r="D63" s="13" t="s">
        <v>793</v>
      </c>
      <c r="E63" s="13" t="s">
        <v>1275</v>
      </c>
      <c r="F63" s="13" t="s">
        <v>500</v>
      </c>
      <c r="G63" s="13" t="s">
        <v>161</v>
      </c>
      <c r="H63" s="13" t="s">
        <v>459</v>
      </c>
      <c r="I63" s="13" t="s">
        <v>263</v>
      </c>
      <c r="J63" s="13" t="s">
        <v>263</v>
      </c>
      <c r="K63" s="13" t="s">
        <v>263</v>
      </c>
      <c r="L63" s="13" t="s">
        <v>304</v>
      </c>
      <c r="M63" s="13" t="s">
        <v>285</v>
      </c>
      <c r="N63" s="13" t="s">
        <v>134</v>
      </c>
      <c r="O63" s="13" t="s">
        <v>256</v>
      </c>
      <c r="P63" s="13" t="s">
        <v>256</v>
      </c>
      <c r="Q63" s="13" t="s">
        <v>256</v>
      </c>
      <c r="R63" s="13" t="s">
        <v>256</v>
      </c>
      <c r="S63" s="13" t="s">
        <v>256</v>
      </c>
      <c r="T63" s="13" t="s">
        <v>256</v>
      </c>
      <c r="U63" s="13" t="n">
        <v>22000</v>
      </c>
      <c r="V63" s="13" t="n">
        <v>500</v>
      </c>
    </row>
    <row r="64" customFormat="false" ht="29" hidden="false" customHeight="false" outlineLevel="0" collapsed="false">
      <c r="A64" s="4" t="s">
        <v>472</v>
      </c>
      <c r="B64" s="13" t="s">
        <v>473</v>
      </c>
      <c r="C64" s="13" t="s">
        <v>740</v>
      </c>
      <c r="D64" s="13" t="s">
        <v>715</v>
      </c>
      <c r="E64" s="13" t="s">
        <v>1303</v>
      </c>
      <c r="F64" s="13" t="s">
        <v>895</v>
      </c>
      <c r="G64" s="13" t="s">
        <v>349</v>
      </c>
      <c r="H64" s="13" t="s">
        <v>189</v>
      </c>
      <c r="I64" s="13" t="s">
        <v>137</v>
      </c>
      <c r="J64" s="13" t="s">
        <v>285</v>
      </c>
      <c r="K64" s="13" t="s">
        <v>211</v>
      </c>
      <c r="L64" s="13" t="s">
        <v>241</v>
      </c>
      <c r="M64" s="13" t="s">
        <v>573</v>
      </c>
      <c r="N64" s="13" t="s">
        <v>375</v>
      </c>
      <c r="O64" s="13" t="s">
        <v>306</v>
      </c>
      <c r="P64" s="13" t="s">
        <v>163</v>
      </c>
      <c r="Q64" s="13" t="s">
        <v>261</v>
      </c>
      <c r="R64" s="13" t="s">
        <v>317</v>
      </c>
      <c r="S64" s="13" t="s">
        <v>363</v>
      </c>
      <c r="T64" s="13" t="s">
        <v>180</v>
      </c>
      <c r="U64" s="13" t="n">
        <v>564000</v>
      </c>
      <c r="V64" s="13" t="n">
        <v>3100</v>
      </c>
    </row>
    <row r="65" customFormat="false" ht="29" hidden="false" customHeight="false" outlineLevel="0" collapsed="false">
      <c r="A65" s="4" t="s">
        <v>472</v>
      </c>
      <c r="B65" s="13" t="s">
        <v>478</v>
      </c>
      <c r="C65" s="13" t="s">
        <v>713</v>
      </c>
      <c r="D65" s="13" t="s">
        <v>831</v>
      </c>
      <c r="E65" s="13" t="s">
        <v>741</v>
      </c>
      <c r="F65" s="13" t="s">
        <v>908</v>
      </c>
      <c r="G65" s="13" t="s">
        <v>388</v>
      </c>
      <c r="H65" s="13" t="s">
        <v>644</v>
      </c>
      <c r="I65" s="13" t="s">
        <v>234</v>
      </c>
      <c r="J65" s="13" t="s">
        <v>183</v>
      </c>
      <c r="K65" s="13" t="s">
        <v>226</v>
      </c>
      <c r="L65" s="13" t="s">
        <v>416</v>
      </c>
      <c r="M65" s="13" t="s">
        <v>339</v>
      </c>
      <c r="N65" s="13" t="s">
        <v>543</v>
      </c>
      <c r="O65" s="13" t="s">
        <v>261</v>
      </c>
      <c r="P65" s="13" t="s">
        <v>306</v>
      </c>
      <c r="Q65" s="13" t="s">
        <v>536</v>
      </c>
      <c r="R65" s="13" t="s">
        <v>356</v>
      </c>
      <c r="S65" s="13" t="s">
        <v>191</v>
      </c>
      <c r="T65" s="13" t="s">
        <v>233</v>
      </c>
      <c r="U65" s="13" t="n">
        <v>891000</v>
      </c>
      <c r="V65" s="13" t="n">
        <v>2900</v>
      </c>
    </row>
    <row r="66" customFormat="false" ht="29" hidden="false" customHeight="false" outlineLevel="0" collapsed="false">
      <c r="A66" s="4" t="s">
        <v>472</v>
      </c>
      <c r="B66" s="13" t="s">
        <v>482</v>
      </c>
      <c r="C66" s="13" t="s">
        <v>750</v>
      </c>
      <c r="D66" s="13" t="s">
        <v>932</v>
      </c>
      <c r="E66" s="13" t="s">
        <v>819</v>
      </c>
      <c r="F66" s="13" t="s">
        <v>475</v>
      </c>
      <c r="G66" s="13" t="s">
        <v>543</v>
      </c>
      <c r="H66" s="13" t="s">
        <v>662</v>
      </c>
      <c r="I66" s="13" t="s">
        <v>193</v>
      </c>
      <c r="J66" s="13" t="s">
        <v>555</v>
      </c>
      <c r="K66" s="13" t="s">
        <v>364</v>
      </c>
      <c r="L66" s="13" t="s">
        <v>201</v>
      </c>
      <c r="M66" s="13" t="s">
        <v>179</v>
      </c>
      <c r="N66" s="13" t="s">
        <v>160</v>
      </c>
      <c r="O66" s="13" t="s">
        <v>412</v>
      </c>
      <c r="P66" s="13" t="s">
        <v>304</v>
      </c>
      <c r="Q66" s="13" t="s">
        <v>160</v>
      </c>
      <c r="R66" s="13" t="s">
        <v>220</v>
      </c>
      <c r="S66" s="13" t="s">
        <v>172</v>
      </c>
      <c r="T66" s="13" t="s">
        <v>356</v>
      </c>
      <c r="U66" s="13" t="n">
        <v>674000</v>
      </c>
      <c r="V66" s="13" t="n">
        <v>1600</v>
      </c>
    </row>
    <row r="67" customFormat="false" ht="29" hidden="false" customHeight="false" outlineLevel="0" collapsed="false">
      <c r="A67" s="4" t="s">
        <v>472</v>
      </c>
      <c r="B67" s="13" t="s">
        <v>486</v>
      </c>
      <c r="C67" s="13" t="s">
        <v>718</v>
      </c>
      <c r="D67" s="13" t="s">
        <v>795</v>
      </c>
      <c r="E67" s="13" t="s">
        <v>860</v>
      </c>
      <c r="F67" s="13" t="s">
        <v>134</v>
      </c>
      <c r="G67" s="13" t="s">
        <v>152</v>
      </c>
      <c r="H67" s="13" t="s">
        <v>416</v>
      </c>
      <c r="I67" s="13" t="s">
        <v>151</v>
      </c>
      <c r="J67" s="13" t="s">
        <v>183</v>
      </c>
      <c r="K67" s="13" t="s">
        <v>173</v>
      </c>
      <c r="L67" s="13" t="s">
        <v>629</v>
      </c>
      <c r="M67" s="13" t="s">
        <v>248</v>
      </c>
      <c r="N67" s="13" t="s">
        <v>501</v>
      </c>
      <c r="O67" s="13" t="s">
        <v>190</v>
      </c>
      <c r="P67" s="13" t="s">
        <v>172</v>
      </c>
      <c r="Q67" s="13" t="s">
        <v>180</v>
      </c>
      <c r="R67" s="13" t="s">
        <v>306</v>
      </c>
      <c r="S67" s="13" t="s">
        <v>211</v>
      </c>
      <c r="T67" s="13" t="s">
        <v>169</v>
      </c>
      <c r="U67" s="13" t="n">
        <v>132000</v>
      </c>
      <c r="V67" s="13" t="n">
        <v>700</v>
      </c>
    </row>
    <row r="68" customFormat="false" ht="29" hidden="false" customHeight="false" outlineLevel="0" collapsed="false">
      <c r="A68" s="4" t="s">
        <v>472</v>
      </c>
      <c r="B68" s="13" t="s">
        <v>491</v>
      </c>
      <c r="C68" s="13" t="s">
        <v>749</v>
      </c>
      <c r="D68" s="13" t="s">
        <v>766</v>
      </c>
      <c r="E68" s="13" t="s">
        <v>738</v>
      </c>
      <c r="F68" s="13" t="s">
        <v>490</v>
      </c>
      <c r="G68" s="13" t="s">
        <v>476</v>
      </c>
      <c r="H68" s="13" t="s">
        <v>529</v>
      </c>
      <c r="I68" s="13" t="s">
        <v>569</v>
      </c>
      <c r="J68" s="13" t="s">
        <v>139</v>
      </c>
      <c r="K68" s="13" t="s">
        <v>150</v>
      </c>
      <c r="L68" s="13" t="s">
        <v>416</v>
      </c>
      <c r="M68" s="13" t="s">
        <v>160</v>
      </c>
      <c r="N68" s="13" t="s">
        <v>590</v>
      </c>
      <c r="O68" s="13" t="s">
        <v>249</v>
      </c>
      <c r="P68" s="13" t="s">
        <v>446</v>
      </c>
      <c r="Q68" s="13" t="s">
        <v>629</v>
      </c>
      <c r="R68" s="13" t="s">
        <v>412</v>
      </c>
      <c r="S68" s="13" t="s">
        <v>173</v>
      </c>
      <c r="T68" s="13" t="s">
        <v>136</v>
      </c>
      <c r="U68" s="13" t="n">
        <v>642000</v>
      </c>
      <c r="V68" s="13" t="n">
        <v>2200</v>
      </c>
    </row>
    <row r="69" customFormat="false" ht="29" hidden="false" customHeight="false" outlineLevel="0" collapsed="false">
      <c r="A69" s="4" t="s">
        <v>472</v>
      </c>
      <c r="B69" s="13" t="s">
        <v>493</v>
      </c>
      <c r="C69" s="13" t="s">
        <v>878</v>
      </c>
      <c r="D69" s="13" t="s">
        <v>833</v>
      </c>
      <c r="E69" s="13" t="s">
        <v>1209</v>
      </c>
      <c r="F69" s="13" t="s">
        <v>148</v>
      </c>
      <c r="G69" s="13" t="s">
        <v>269</v>
      </c>
      <c r="H69" s="13" t="s">
        <v>490</v>
      </c>
      <c r="I69" s="13" t="s">
        <v>190</v>
      </c>
      <c r="J69" s="13" t="s">
        <v>218</v>
      </c>
      <c r="K69" s="13" t="s">
        <v>503</v>
      </c>
      <c r="L69" s="13" t="s">
        <v>269</v>
      </c>
      <c r="M69" s="13" t="s">
        <v>275</v>
      </c>
      <c r="N69" s="13" t="s">
        <v>543</v>
      </c>
      <c r="O69" s="13" t="s">
        <v>169</v>
      </c>
      <c r="P69" s="13" t="s">
        <v>317</v>
      </c>
      <c r="Q69" s="13" t="s">
        <v>210</v>
      </c>
      <c r="R69" s="13" t="s">
        <v>305</v>
      </c>
      <c r="S69" s="13" t="s">
        <v>150</v>
      </c>
      <c r="T69" s="13" t="s">
        <v>350</v>
      </c>
      <c r="U69" s="13" t="n">
        <v>338000</v>
      </c>
      <c r="V69" s="13" t="n">
        <v>1000</v>
      </c>
    </row>
    <row r="70" customFormat="false" ht="29" hidden="false" customHeight="false" outlineLevel="0" collapsed="false">
      <c r="A70" s="4" t="s">
        <v>472</v>
      </c>
      <c r="B70" s="13" t="s">
        <v>496</v>
      </c>
      <c r="C70" s="13" t="s">
        <v>1314</v>
      </c>
      <c r="D70" s="13" t="s">
        <v>845</v>
      </c>
      <c r="E70" s="13" t="s">
        <v>1270</v>
      </c>
      <c r="F70" s="13" t="s">
        <v>498</v>
      </c>
      <c r="G70" s="13" t="s">
        <v>526</v>
      </c>
      <c r="H70" s="13" t="s">
        <v>462</v>
      </c>
      <c r="I70" s="13" t="s">
        <v>292</v>
      </c>
      <c r="J70" s="13" t="s">
        <v>555</v>
      </c>
      <c r="K70" s="13" t="s">
        <v>358</v>
      </c>
      <c r="L70" s="13" t="s">
        <v>153</v>
      </c>
      <c r="M70" s="13" t="s">
        <v>138</v>
      </c>
      <c r="N70" s="13" t="s">
        <v>162</v>
      </c>
      <c r="O70" s="13" t="s">
        <v>193</v>
      </c>
      <c r="P70" s="13" t="s">
        <v>329</v>
      </c>
      <c r="Q70" s="13" t="s">
        <v>364</v>
      </c>
      <c r="R70" s="13" t="s">
        <v>292</v>
      </c>
      <c r="S70" s="13" t="s">
        <v>602</v>
      </c>
      <c r="T70" s="13" t="s">
        <v>358</v>
      </c>
      <c r="U70" s="13" t="n">
        <v>466000</v>
      </c>
      <c r="V70" s="13" t="n">
        <v>3800</v>
      </c>
    </row>
    <row r="71" customFormat="false" ht="29" hidden="false" customHeight="false" outlineLevel="0" collapsed="false">
      <c r="A71" s="4" t="s">
        <v>472</v>
      </c>
      <c r="B71" s="13" t="s">
        <v>504</v>
      </c>
      <c r="C71" s="13" t="s">
        <v>819</v>
      </c>
      <c r="D71" s="13" t="s">
        <v>802</v>
      </c>
      <c r="E71" s="13" t="s">
        <v>1214</v>
      </c>
      <c r="F71" s="13" t="s">
        <v>459</v>
      </c>
      <c r="G71" s="13" t="s">
        <v>279</v>
      </c>
      <c r="H71" s="13" t="s">
        <v>409</v>
      </c>
      <c r="I71" s="13" t="s">
        <v>555</v>
      </c>
      <c r="J71" s="13" t="s">
        <v>263</v>
      </c>
      <c r="K71" s="13" t="s">
        <v>292</v>
      </c>
      <c r="L71" s="13" t="s">
        <v>190</v>
      </c>
      <c r="M71" s="13" t="s">
        <v>191</v>
      </c>
      <c r="N71" s="13" t="s">
        <v>192</v>
      </c>
      <c r="O71" s="13" t="s">
        <v>270</v>
      </c>
      <c r="P71" s="13" t="s">
        <v>193</v>
      </c>
      <c r="Q71" s="13" t="s">
        <v>172</v>
      </c>
      <c r="R71" s="13" t="s">
        <v>219</v>
      </c>
      <c r="S71" s="13" t="s">
        <v>329</v>
      </c>
      <c r="T71" s="13" t="s">
        <v>364</v>
      </c>
      <c r="U71" s="13" t="n">
        <v>850000</v>
      </c>
      <c r="V71" s="13" t="n">
        <v>4400</v>
      </c>
    </row>
    <row r="72" customFormat="false" ht="15.5" hidden="false" customHeight="false" outlineLevel="0" collapsed="false">
      <c r="A72" s="4" t="s">
        <v>508</v>
      </c>
      <c r="B72" s="13" t="s">
        <v>509</v>
      </c>
      <c r="C72" s="13" t="s">
        <v>1212</v>
      </c>
      <c r="D72" s="13" t="s">
        <v>720</v>
      </c>
      <c r="E72" s="13" t="s">
        <v>883</v>
      </c>
      <c r="F72" s="13" t="s">
        <v>485</v>
      </c>
      <c r="G72" s="13" t="s">
        <v>635</v>
      </c>
      <c r="H72" s="13" t="s">
        <v>382</v>
      </c>
      <c r="I72" s="13" t="s">
        <v>292</v>
      </c>
      <c r="J72" s="13" t="s">
        <v>602</v>
      </c>
      <c r="K72" s="13" t="s">
        <v>329</v>
      </c>
      <c r="L72" s="13" t="s">
        <v>356</v>
      </c>
      <c r="M72" s="13" t="s">
        <v>162</v>
      </c>
      <c r="N72" s="13" t="s">
        <v>304</v>
      </c>
      <c r="O72" s="13" t="s">
        <v>171</v>
      </c>
      <c r="P72" s="13" t="s">
        <v>172</v>
      </c>
      <c r="Q72" s="13" t="s">
        <v>220</v>
      </c>
      <c r="R72" s="13" t="s">
        <v>182</v>
      </c>
      <c r="S72" s="13" t="s">
        <v>358</v>
      </c>
      <c r="T72" s="13" t="s">
        <v>181</v>
      </c>
      <c r="U72" s="13" t="n">
        <v>1604000</v>
      </c>
      <c r="V72" s="13" t="n">
        <v>8300</v>
      </c>
    </row>
    <row r="73" customFormat="false" ht="15.5" hidden="false" customHeight="false" outlineLevel="0" collapsed="false">
      <c r="A73" s="4" t="s">
        <v>508</v>
      </c>
      <c r="B73" s="13" t="s">
        <v>512</v>
      </c>
      <c r="C73" s="13" t="s">
        <v>1081</v>
      </c>
      <c r="D73" s="13" t="s">
        <v>795</v>
      </c>
      <c r="E73" s="13" t="s">
        <v>1315</v>
      </c>
      <c r="F73" s="13" t="s">
        <v>529</v>
      </c>
      <c r="G73" s="13" t="s">
        <v>526</v>
      </c>
      <c r="H73" s="13" t="s">
        <v>388</v>
      </c>
      <c r="I73" s="13" t="s">
        <v>137</v>
      </c>
      <c r="J73" s="13" t="s">
        <v>172</v>
      </c>
      <c r="K73" s="13" t="s">
        <v>220</v>
      </c>
      <c r="L73" s="13" t="s">
        <v>249</v>
      </c>
      <c r="M73" s="13" t="s">
        <v>135</v>
      </c>
      <c r="N73" s="13" t="s">
        <v>210</v>
      </c>
      <c r="O73" s="13" t="s">
        <v>233</v>
      </c>
      <c r="P73" s="13" t="s">
        <v>356</v>
      </c>
      <c r="Q73" s="13" t="s">
        <v>180</v>
      </c>
      <c r="R73" s="13" t="s">
        <v>218</v>
      </c>
      <c r="S73" s="13" t="s">
        <v>270</v>
      </c>
      <c r="T73" s="13" t="s">
        <v>234</v>
      </c>
      <c r="U73" s="13" t="n">
        <v>1451000</v>
      </c>
      <c r="V73" s="13" t="n">
        <v>5100</v>
      </c>
    </row>
    <row r="74" customFormat="false" ht="15.5" hidden="false" customHeight="false" outlineLevel="0" collapsed="false">
      <c r="A74" s="4" t="s">
        <v>508</v>
      </c>
      <c r="B74" s="13" t="s">
        <v>516</v>
      </c>
      <c r="C74" s="13" t="s">
        <v>846</v>
      </c>
      <c r="D74" s="13" t="s">
        <v>769</v>
      </c>
      <c r="E74" s="13" t="s">
        <v>860</v>
      </c>
      <c r="F74" s="13" t="s">
        <v>269</v>
      </c>
      <c r="G74" s="13" t="s">
        <v>318</v>
      </c>
      <c r="H74" s="13" t="s">
        <v>559</v>
      </c>
      <c r="I74" s="13" t="s">
        <v>569</v>
      </c>
      <c r="J74" s="13" t="s">
        <v>153</v>
      </c>
      <c r="K74" s="13" t="s">
        <v>179</v>
      </c>
      <c r="L74" s="13" t="s">
        <v>503</v>
      </c>
      <c r="M74" s="13" t="s">
        <v>192</v>
      </c>
      <c r="N74" s="13" t="s">
        <v>446</v>
      </c>
      <c r="O74" s="13" t="s">
        <v>363</v>
      </c>
      <c r="P74" s="13" t="s">
        <v>153</v>
      </c>
      <c r="Q74" s="13" t="s">
        <v>304</v>
      </c>
      <c r="R74" s="13" t="s">
        <v>180</v>
      </c>
      <c r="S74" s="13" t="s">
        <v>304</v>
      </c>
      <c r="T74" s="13" t="s">
        <v>169</v>
      </c>
      <c r="U74" s="13" t="n">
        <v>884000</v>
      </c>
      <c r="V74" s="13" t="n">
        <v>4100</v>
      </c>
    </row>
    <row r="75" customFormat="false" ht="15.5" hidden="false" customHeight="false" outlineLevel="0" collapsed="false">
      <c r="A75" s="4" t="s">
        <v>508</v>
      </c>
      <c r="B75" s="13" t="s">
        <v>518</v>
      </c>
      <c r="C75" s="13" t="s">
        <v>1063</v>
      </c>
      <c r="D75" s="13" t="s">
        <v>1032</v>
      </c>
      <c r="E75" s="13" t="s">
        <v>1130</v>
      </c>
      <c r="F75" s="13" t="s">
        <v>231</v>
      </c>
      <c r="G75" s="13" t="s">
        <v>597</v>
      </c>
      <c r="H75" s="13" t="s">
        <v>721</v>
      </c>
      <c r="I75" s="13" t="s">
        <v>137</v>
      </c>
      <c r="J75" s="13" t="s">
        <v>181</v>
      </c>
      <c r="K75" s="13" t="s">
        <v>226</v>
      </c>
      <c r="L75" s="13" t="s">
        <v>495</v>
      </c>
      <c r="M75" s="13" t="s">
        <v>349</v>
      </c>
      <c r="N75" s="13" t="s">
        <v>393</v>
      </c>
      <c r="O75" s="13" t="s">
        <v>501</v>
      </c>
      <c r="P75" s="13" t="s">
        <v>225</v>
      </c>
      <c r="Q75" s="13" t="s">
        <v>189</v>
      </c>
      <c r="R75" s="13" t="s">
        <v>217</v>
      </c>
      <c r="S75" s="13" t="s">
        <v>470</v>
      </c>
      <c r="T75" s="13" t="s">
        <v>598</v>
      </c>
      <c r="U75" s="13" t="n">
        <v>607000</v>
      </c>
      <c r="V75" s="13" t="n">
        <v>2200</v>
      </c>
    </row>
    <row r="76" customFormat="false" ht="15.5" hidden="false" customHeight="false" outlineLevel="0" collapsed="false">
      <c r="A76" s="4" t="s">
        <v>519</v>
      </c>
      <c r="B76" s="13" t="s">
        <v>520</v>
      </c>
      <c r="C76" s="13" t="s">
        <v>932</v>
      </c>
      <c r="D76" s="13" t="s">
        <v>751</v>
      </c>
      <c r="E76" s="13" t="s">
        <v>739</v>
      </c>
      <c r="F76" s="13" t="s">
        <v>388</v>
      </c>
      <c r="G76" s="13" t="s">
        <v>662</v>
      </c>
      <c r="H76" s="13" t="s">
        <v>423</v>
      </c>
      <c r="I76" s="13" t="s">
        <v>138</v>
      </c>
      <c r="J76" s="13" t="s">
        <v>172</v>
      </c>
      <c r="K76" s="13" t="s">
        <v>139</v>
      </c>
      <c r="L76" s="13" t="s">
        <v>135</v>
      </c>
      <c r="M76" s="13" t="s">
        <v>201</v>
      </c>
      <c r="N76" s="13" t="s">
        <v>168</v>
      </c>
      <c r="O76" s="13" t="s">
        <v>192</v>
      </c>
      <c r="P76" s="13" t="s">
        <v>190</v>
      </c>
      <c r="Q76" s="13" t="s">
        <v>152</v>
      </c>
      <c r="R76" s="13" t="s">
        <v>226</v>
      </c>
      <c r="S76" s="13" t="s">
        <v>139</v>
      </c>
      <c r="T76" s="13" t="s">
        <v>190</v>
      </c>
      <c r="U76" s="13" t="n">
        <v>1877000</v>
      </c>
      <c r="V76" s="13" t="n">
        <v>8800</v>
      </c>
    </row>
    <row r="77" customFormat="false" ht="15.5" hidden="false" customHeight="false" outlineLevel="0" collapsed="false">
      <c r="A77" s="4" t="s">
        <v>519</v>
      </c>
      <c r="B77" s="13" t="s">
        <v>523</v>
      </c>
      <c r="C77" s="13" t="s">
        <v>718</v>
      </c>
      <c r="D77" s="13" t="s">
        <v>726</v>
      </c>
      <c r="E77" s="13" t="s">
        <v>720</v>
      </c>
      <c r="F77" s="13" t="s">
        <v>502</v>
      </c>
      <c r="G77" s="13" t="s">
        <v>477</v>
      </c>
      <c r="H77" s="13" t="s">
        <v>397</v>
      </c>
      <c r="I77" s="13" t="s">
        <v>172</v>
      </c>
      <c r="J77" s="13" t="s">
        <v>182</v>
      </c>
      <c r="K77" s="13" t="s">
        <v>171</v>
      </c>
      <c r="L77" s="13" t="s">
        <v>275</v>
      </c>
      <c r="M77" s="13" t="s">
        <v>233</v>
      </c>
      <c r="N77" s="13" t="s">
        <v>446</v>
      </c>
      <c r="O77" s="13" t="s">
        <v>569</v>
      </c>
      <c r="P77" s="13" t="s">
        <v>153</v>
      </c>
      <c r="Q77" s="13" t="s">
        <v>179</v>
      </c>
      <c r="R77" s="13" t="s">
        <v>138</v>
      </c>
      <c r="S77" s="13" t="s">
        <v>181</v>
      </c>
      <c r="T77" s="13" t="s">
        <v>153</v>
      </c>
      <c r="U77" s="13" t="n">
        <v>1299000</v>
      </c>
      <c r="V77" s="13" t="n">
        <v>4800</v>
      </c>
    </row>
    <row r="78" customFormat="false" ht="15.5" hidden="false" customHeight="false" outlineLevel="0" collapsed="false">
      <c r="A78" s="4" t="s">
        <v>519</v>
      </c>
      <c r="B78" s="13" t="s">
        <v>524</v>
      </c>
      <c r="C78" s="13" t="s">
        <v>911</v>
      </c>
      <c r="D78" s="13" t="s">
        <v>791</v>
      </c>
      <c r="E78" s="13" t="s">
        <v>1250</v>
      </c>
      <c r="F78" s="13" t="s">
        <v>696</v>
      </c>
      <c r="G78" s="13" t="s">
        <v>634</v>
      </c>
      <c r="H78" s="13" t="s">
        <v>267</v>
      </c>
      <c r="I78" s="13" t="s">
        <v>182</v>
      </c>
      <c r="J78" s="13" t="s">
        <v>555</v>
      </c>
      <c r="K78" s="13" t="s">
        <v>218</v>
      </c>
      <c r="L78" s="13" t="s">
        <v>398</v>
      </c>
      <c r="M78" s="13" t="s">
        <v>151</v>
      </c>
      <c r="N78" s="13" t="s">
        <v>135</v>
      </c>
      <c r="O78" s="13" t="s">
        <v>220</v>
      </c>
      <c r="P78" s="13" t="s">
        <v>270</v>
      </c>
      <c r="Q78" s="13" t="s">
        <v>150</v>
      </c>
      <c r="R78" s="13" t="s">
        <v>270</v>
      </c>
      <c r="S78" s="13" t="s">
        <v>555</v>
      </c>
      <c r="T78" s="13" t="s">
        <v>171</v>
      </c>
      <c r="U78" s="13" t="n">
        <v>409000</v>
      </c>
      <c r="V78" s="13" t="n">
        <v>1300</v>
      </c>
    </row>
    <row r="79" customFormat="false" ht="15.5" hidden="false" customHeight="false" outlineLevel="0" collapsed="false">
      <c r="A79" s="4" t="s">
        <v>519</v>
      </c>
      <c r="B79" s="13" t="s">
        <v>527</v>
      </c>
      <c r="C79" s="13" t="s">
        <v>728</v>
      </c>
      <c r="D79" s="13" t="s">
        <v>915</v>
      </c>
      <c r="E79" s="13" t="s">
        <v>804</v>
      </c>
      <c r="F79" s="13" t="s">
        <v>276</v>
      </c>
      <c r="G79" s="13" t="s">
        <v>217</v>
      </c>
      <c r="H79" s="13" t="s">
        <v>591</v>
      </c>
      <c r="I79" s="13" t="s">
        <v>138</v>
      </c>
      <c r="J79" s="13" t="s">
        <v>181</v>
      </c>
      <c r="K79" s="13" t="s">
        <v>139</v>
      </c>
      <c r="L79" s="13" t="s">
        <v>629</v>
      </c>
      <c r="M79" s="13" t="s">
        <v>160</v>
      </c>
      <c r="N79" s="13" t="s">
        <v>543</v>
      </c>
      <c r="O79" s="13" t="s">
        <v>339</v>
      </c>
      <c r="P79" s="13" t="s">
        <v>135</v>
      </c>
      <c r="Q79" s="13" t="s">
        <v>416</v>
      </c>
      <c r="R79" s="13" t="s">
        <v>536</v>
      </c>
      <c r="S79" s="13" t="s">
        <v>248</v>
      </c>
      <c r="T79" s="13" t="s">
        <v>339</v>
      </c>
      <c r="U79" s="13" t="n">
        <v>970000</v>
      </c>
      <c r="V79" s="13" t="n">
        <v>4700</v>
      </c>
    </row>
    <row r="80" customFormat="false" ht="29" hidden="false" customHeight="false" outlineLevel="0" collapsed="false">
      <c r="A80" s="4" t="s">
        <v>530</v>
      </c>
      <c r="B80" s="13" t="s">
        <v>531</v>
      </c>
      <c r="C80" s="13" t="s">
        <v>1316</v>
      </c>
      <c r="D80" s="13" t="s">
        <v>1317</v>
      </c>
      <c r="E80" s="13" t="s">
        <v>1318</v>
      </c>
      <c r="F80" s="13" t="s">
        <v>317</v>
      </c>
      <c r="G80" s="13" t="s">
        <v>150</v>
      </c>
      <c r="H80" s="13" t="s">
        <v>152</v>
      </c>
      <c r="I80" s="13" t="s">
        <v>256</v>
      </c>
      <c r="J80" s="13" t="s">
        <v>256</v>
      </c>
      <c r="K80" s="13" t="s">
        <v>256</v>
      </c>
      <c r="L80" s="13" t="s">
        <v>358</v>
      </c>
      <c r="M80" s="13" t="s">
        <v>329</v>
      </c>
      <c r="N80" s="13" t="s">
        <v>219</v>
      </c>
      <c r="O80" s="13" t="s">
        <v>219</v>
      </c>
      <c r="P80" s="13" t="s">
        <v>358</v>
      </c>
      <c r="Q80" s="13" t="s">
        <v>270</v>
      </c>
      <c r="R80" s="13" t="s">
        <v>256</v>
      </c>
      <c r="S80" s="13" t="s">
        <v>256</v>
      </c>
      <c r="T80" s="13" t="s">
        <v>256</v>
      </c>
      <c r="U80" s="13" t="n">
        <v>3410000</v>
      </c>
      <c r="V80" s="13" t="n">
        <v>15100</v>
      </c>
    </row>
    <row r="81" customFormat="false" ht="29" hidden="false" customHeight="false" outlineLevel="0" collapsed="false">
      <c r="A81" s="4" t="s">
        <v>530</v>
      </c>
      <c r="B81" s="13" t="s">
        <v>534</v>
      </c>
      <c r="C81" s="13" t="s">
        <v>322</v>
      </c>
      <c r="D81" s="13" t="s">
        <v>895</v>
      </c>
      <c r="E81" s="13" t="s">
        <v>247</v>
      </c>
      <c r="F81" s="13" t="s">
        <v>1210</v>
      </c>
      <c r="G81" s="13" t="s">
        <v>725</v>
      </c>
      <c r="H81" s="13" t="s">
        <v>1260</v>
      </c>
      <c r="I81" s="13" t="s">
        <v>256</v>
      </c>
      <c r="J81" s="13" t="s">
        <v>256</v>
      </c>
      <c r="K81" s="13" t="s">
        <v>256</v>
      </c>
      <c r="L81" s="13" t="s">
        <v>470</v>
      </c>
      <c r="M81" s="13" t="s">
        <v>340</v>
      </c>
      <c r="N81" s="13" t="s">
        <v>649</v>
      </c>
      <c r="O81" s="13" t="s">
        <v>139</v>
      </c>
      <c r="P81" s="13" t="s">
        <v>285</v>
      </c>
      <c r="Q81" s="13" t="s">
        <v>151</v>
      </c>
      <c r="R81" s="13" t="s">
        <v>256</v>
      </c>
      <c r="S81" s="13" t="s">
        <v>256</v>
      </c>
      <c r="T81" s="13" t="s">
        <v>256</v>
      </c>
      <c r="U81" s="13" t="n">
        <v>562000</v>
      </c>
      <c r="V81" s="13" t="n">
        <v>2600</v>
      </c>
    </row>
    <row r="82" customFormat="false" ht="29" hidden="false" customHeight="false" outlineLevel="0" collapsed="false">
      <c r="A82" s="4" t="s">
        <v>530</v>
      </c>
      <c r="B82" s="13" t="s">
        <v>537</v>
      </c>
      <c r="C82" s="13" t="s">
        <v>317</v>
      </c>
      <c r="D82" s="13" t="s">
        <v>226</v>
      </c>
      <c r="E82" s="13" t="s">
        <v>201</v>
      </c>
      <c r="F82" s="13" t="s">
        <v>275</v>
      </c>
      <c r="G82" s="13" t="s">
        <v>363</v>
      </c>
      <c r="H82" s="13" t="s">
        <v>241</v>
      </c>
      <c r="I82" s="13" t="s">
        <v>685</v>
      </c>
      <c r="J82" s="13" t="s">
        <v>325</v>
      </c>
      <c r="K82" s="13" t="s">
        <v>415</v>
      </c>
      <c r="L82" s="13" t="s">
        <v>1132</v>
      </c>
      <c r="M82" s="13" t="s">
        <v>1225</v>
      </c>
      <c r="N82" s="13" t="s">
        <v>833</v>
      </c>
      <c r="O82" s="13" t="s">
        <v>263</v>
      </c>
      <c r="P82" s="13" t="s">
        <v>263</v>
      </c>
      <c r="Q82" s="13" t="s">
        <v>263</v>
      </c>
      <c r="R82" s="13" t="s">
        <v>226</v>
      </c>
      <c r="S82" s="13" t="s">
        <v>285</v>
      </c>
      <c r="T82" s="13" t="s">
        <v>317</v>
      </c>
      <c r="U82" s="13" t="n">
        <v>221000</v>
      </c>
      <c r="V82" s="13" t="n">
        <v>800</v>
      </c>
    </row>
    <row r="83" customFormat="false" ht="29" hidden="false" customHeight="false" outlineLevel="0" collapsed="false">
      <c r="A83" s="4" t="s">
        <v>530</v>
      </c>
      <c r="B83" s="13" t="s">
        <v>540</v>
      </c>
      <c r="C83" s="13" t="s">
        <v>256</v>
      </c>
      <c r="D83" s="13" t="s">
        <v>256</v>
      </c>
      <c r="E83" s="13" t="s">
        <v>256</v>
      </c>
      <c r="F83" s="13" t="s">
        <v>136</v>
      </c>
      <c r="G83" s="13" t="s">
        <v>201</v>
      </c>
      <c r="H83" s="13" t="s">
        <v>629</v>
      </c>
      <c r="I83" s="13" t="s">
        <v>256</v>
      </c>
      <c r="J83" s="13" t="s">
        <v>256</v>
      </c>
      <c r="K83" s="13" t="s">
        <v>256</v>
      </c>
      <c r="L83" s="13" t="s">
        <v>282</v>
      </c>
      <c r="M83" s="13" t="s">
        <v>459</v>
      </c>
      <c r="N83" s="13" t="s">
        <v>593</v>
      </c>
      <c r="O83" s="13" t="s">
        <v>582</v>
      </c>
      <c r="P83" s="13" t="s">
        <v>176</v>
      </c>
      <c r="Q83" s="13" t="s">
        <v>514</v>
      </c>
      <c r="R83" s="13" t="s">
        <v>331</v>
      </c>
      <c r="S83" s="13" t="s">
        <v>332</v>
      </c>
      <c r="T83" s="13" t="s">
        <v>333</v>
      </c>
      <c r="U83" s="13" t="n">
        <v>360000</v>
      </c>
      <c r="V83" s="13" t="n">
        <v>1200</v>
      </c>
    </row>
    <row r="84" customFormat="false" ht="15.5" hidden="false" customHeight="false" outlineLevel="0" collapsed="false">
      <c r="A84" s="4" t="s">
        <v>562</v>
      </c>
      <c r="B84" s="13" t="s">
        <v>563</v>
      </c>
      <c r="C84" s="13" t="s">
        <v>802</v>
      </c>
      <c r="D84" s="13" t="s">
        <v>762</v>
      </c>
      <c r="E84" s="13" t="s">
        <v>797</v>
      </c>
      <c r="F84" s="13" t="s">
        <v>597</v>
      </c>
      <c r="G84" s="13" t="s">
        <v>502</v>
      </c>
      <c r="H84" s="13" t="s">
        <v>485</v>
      </c>
      <c r="I84" s="13" t="s">
        <v>364</v>
      </c>
      <c r="J84" s="13" t="s">
        <v>219</v>
      </c>
      <c r="K84" s="13" t="s">
        <v>181</v>
      </c>
      <c r="L84" s="13" t="s">
        <v>248</v>
      </c>
      <c r="M84" s="13" t="s">
        <v>398</v>
      </c>
      <c r="N84" s="13" t="s">
        <v>446</v>
      </c>
      <c r="O84" s="13" t="s">
        <v>172</v>
      </c>
      <c r="P84" s="13" t="s">
        <v>270</v>
      </c>
      <c r="Q84" s="13" t="s">
        <v>138</v>
      </c>
      <c r="R84" s="13" t="s">
        <v>172</v>
      </c>
      <c r="S84" s="13" t="s">
        <v>270</v>
      </c>
      <c r="T84" s="13" t="s">
        <v>218</v>
      </c>
      <c r="U84" s="13" t="n">
        <v>2666000</v>
      </c>
      <c r="V84" s="13" t="n">
        <v>10900</v>
      </c>
    </row>
    <row r="85" customFormat="false" ht="15.5" hidden="false" customHeight="false" outlineLevel="0" collapsed="false">
      <c r="A85" s="4" t="s">
        <v>562</v>
      </c>
      <c r="B85" s="13" t="s">
        <v>565</v>
      </c>
      <c r="C85" s="13" t="s">
        <v>1319</v>
      </c>
      <c r="D85" s="13" t="s">
        <v>863</v>
      </c>
      <c r="E85" s="13" t="s">
        <v>1229</v>
      </c>
      <c r="F85" s="13" t="s">
        <v>148</v>
      </c>
      <c r="G85" s="13" t="s">
        <v>629</v>
      </c>
      <c r="H85" s="13" t="s">
        <v>433</v>
      </c>
      <c r="I85" s="13" t="s">
        <v>256</v>
      </c>
      <c r="J85" s="13" t="s">
        <v>256</v>
      </c>
      <c r="K85" s="13" t="s">
        <v>256</v>
      </c>
      <c r="L85" s="13" t="s">
        <v>172</v>
      </c>
      <c r="M85" s="13" t="s">
        <v>364</v>
      </c>
      <c r="N85" s="13" t="s">
        <v>138</v>
      </c>
      <c r="O85" s="13" t="s">
        <v>256</v>
      </c>
      <c r="P85" s="13" t="s">
        <v>256</v>
      </c>
      <c r="Q85" s="13" t="s">
        <v>256</v>
      </c>
      <c r="R85" s="13" t="s">
        <v>270</v>
      </c>
      <c r="S85" s="13" t="s">
        <v>193</v>
      </c>
      <c r="T85" s="13" t="s">
        <v>218</v>
      </c>
      <c r="U85" s="13" t="n">
        <v>862000</v>
      </c>
      <c r="V85" s="13" t="n">
        <v>4500</v>
      </c>
    </row>
    <row r="86" customFormat="false" ht="15.5" hidden="false" customHeight="false" outlineLevel="0" collapsed="false">
      <c r="A86" s="4" t="s">
        <v>562</v>
      </c>
      <c r="B86" s="13" t="s">
        <v>567</v>
      </c>
      <c r="C86" s="13" t="s">
        <v>1246</v>
      </c>
      <c r="D86" s="13" t="s">
        <v>775</v>
      </c>
      <c r="E86" s="13" t="s">
        <v>803</v>
      </c>
      <c r="F86" s="13" t="s">
        <v>470</v>
      </c>
      <c r="G86" s="13" t="s">
        <v>536</v>
      </c>
      <c r="H86" s="13" t="s">
        <v>383</v>
      </c>
      <c r="I86" s="13" t="s">
        <v>249</v>
      </c>
      <c r="J86" s="13" t="s">
        <v>412</v>
      </c>
      <c r="K86" s="13" t="s">
        <v>629</v>
      </c>
      <c r="L86" s="13" t="s">
        <v>652</v>
      </c>
      <c r="M86" s="13" t="s">
        <v>349</v>
      </c>
      <c r="N86" s="13" t="s">
        <v>699</v>
      </c>
      <c r="O86" s="13" t="s">
        <v>163</v>
      </c>
      <c r="P86" s="13" t="s">
        <v>153</v>
      </c>
      <c r="Q86" s="13" t="s">
        <v>152</v>
      </c>
      <c r="R86" s="13" t="s">
        <v>317</v>
      </c>
      <c r="S86" s="13" t="s">
        <v>162</v>
      </c>
      <c r="T86" s="13" t="s">
        <v>261</v>
      </c>
      <c r="U86" s="13" t="n">
        <v>547000</v>
      </c>
      <c r="V86" s="13" t="n">
        <v>2200</v>
      </c>
    </row>
    <row r="87" customFormat="false" ht="15.5" hidden="false" customHeight="false" outlineLevel="0" collapsed="false">
      <c r="A87" s="4" t="s">
        <v>562</v>
      </c>
      <c r="B87" s="13" t="s">
        <v>570</v>
      </c>
      <c r="C87" s="13" t="s">
        <v>411</v>
      </c>
      <c r="D87" s="13" t="s">
        <v>174</v>
      </c>
      <c r="E87" s="13" t="s">
        <v>533</v>
      </c>
      <c r="F87" s="13" t="s">
        <v>206</v>
      </c>
      <c r="G87" s="13" t="s">
        <v>294</v>
      </c>
      <c r="H87" s="13" t="s">
        <v>420</v>
      </c>
      <c r="I87" s="13" t="s">
        <v>270</v>
      </c>
      <c r="J87" s="13" t="s">
        <v>292</v>
      </c>
      <c r="K87" s="13" t="s">
        <v>137</v>
      </c>
      <c r="L87" s="13" t="s">
        <v>382</v>
      </c>
      <c r="M87" s="13" t="s">
        <v>529</v>
      </c>
      <c r="N87" s="13" t="s">
        <v>960</v>
      </c>
      <c r="O87" s="13" t="s">
        <v>173</v>
      </c>
      <c r="P87" s="13" t="s">
        <v>220</v>
      </c>
      <c r="Q87" s="13" t="s">
        <v>209</v>
      </c>
      <c r="R87" s="13" t="s">
        <v>376</v>
      </c>
      <c r="S87" s="13" t="s">
        <v>590</v>
      </c>
      <c r="T87" s="13" t="s">
        <v>700</v>
      </c>
      <c r="U87" s="13" t="n">
        <v>285000</v>
      </c>
      <c r="V87" s="13" t="n">
        <v>1400</v>
      </c>
    </row>
    <row r="88" customFormat="false" ht="15.5" hidden="false" customHeight="false" outlineLevel="0" collapsed="false">
      <c r="A88" s="4" t="s">
        <v>562</v>
      </c>
      <c r="B88" s="13" t="s">
        <v>574</v>
      </c>
      <c r="C88" s="13" t="s">
        <v>256</v>
      </c>
      <c r="D88" s="13" t="s">
        <v>256</v>
      </c>
      <c r="E88" s="13" t="s">
        <v>256</v>
      </c>
      <c r="F88" s="13" t="s">
        <v>256</v>
      </c>
      <c r="G88" s="13" t="s">
        <v>256</v>
      </c>
      <c r="H88" s="13" t="s">
        <v>256</v>
      </c>
      <c r="I88" s="13" t="s">
        <v>263</v>
      </c>
      <c r="J88" s="13" t="s">
        <v>263</v>
      </c>
      <c r="K88" s="13" t="s">
        <v>263</v>
      </c>
      <c r="L88" s="13" t="s">
        <v>209</v>
      </c>
      <c r="M88" s="13" t="s">
        <v>226</v>
      </c>
      <c r="N88" s="13" t="s">
        <v>632</v>
      </c>
      <c r="O88" s="13" t="s">
        <v>925</v>
      </c>
      <c r="P88" s="13" t="s">
        <v>1091</v>
      </c>
      <c r="Q88" s="13" t="s">
        <v>773</v>
      </c>
      <c r="R88" s="13" t="s">
        <v>405</v>
      </c>
      <c r="S88" s="13" t="s">
        <v>414</v>
      </c>
      <c r="T88" s="13" t="s">
        <v>418</v>
      </c>
      <c r="U88" s="13" t="n">
        <v>89000</v>
      </c>
      <c r="V88" s="13" t="n">
        <v>200</v>
      </c>
    </row>
    <row r="89" customFormat="false" ht="29" hidden="false" customHeight="false" outlineLevel="0" collapsed="false">
      <c r="A89" s="4" t="s">
        <v>562</v>
      </c>
      <c r="B89" s="13" t="s">
        <v>576</v>
      </c>
      <c r="C89" s="13" t="s">
        <v>294</v>
      </c>
      <c r="D89" s="13" t="s">
        <v>291</v>
      </c>
      <c r="E89" s="13" t="s">
        <v>237</v>
      </c>
      <c r="F89" s="13" t="s">
        <v>159</v>
      </c>
      <c r="G89" s="13" t="s">
        <v>232</v>
      </c>
      <c r="H89" s="13" t="s">
        <v>349</v>
      </c>
      <c r="I89" s="13" t="s">
        <v>256</v>
      </c>
      <c r="J89" s="13" t="s">
        <v>256</v>
      </c>
      <c r="K89" s="13" t="s">
        <v>256</v>
      </c>
      <c r="L89" s="13" t="s">
        <v>151</v>
      </c>
      <c r="M89" s="13" t="s">
        <v>181</v>
      </c>
      <c r="N89" s="13" t="s">
        <v>503</v>
      </c>
      <c r="O89" s="13" t="s">
        <v>817</v>
      </c>
      <c r="P89" s="13" t="s">
        <v>936</v>
      </c>
      <c r="Q89" s="13" t="s">
        <v>1142</v>
      </c>
      <c r="R89" s="13" t="s">
        <v>256</v>
      </c>
      <c r="S89" s="13" t="s">
        <v>256</v>
      </c>
      <c r="T89" s="13" t="s">
        <v>256</v>
      </c>
      <c r="U89" s="13" t="n">
        <v>96000</v>
      </c>
      <c r="V89" s="13" t="n">
        <v>400</v>
      </c>
    </row>
    <row r="90" customFormat="false" ht="15.5" hidden="false" customHeight="false" outlineLevel="0" collapsed="false">
      <c r="A90" s="4" t="s">
        <v>577</v>
      </c>
      <c r="B90" s="13" t="s">
        <v>578</v>
      </c>
      <c r="C90" s="13" t="s">
        <v>931</v>
      </c>
      <c r="D90" s="13" t="s">
        <v>932</v>
      </c>
      <c r="E90" s="13" t="s">
        <v>719</v>
      </c>
      <c r="F90" s="13" t="s">
        <v>529</v>
      </c>
      <c r="G90" s="13" t="s">
        <v>316</v>
      </c>
      <c r="H90" s="13" t="s">
        <v>502</v>
      </c>
      <c r="I90" s="13" t="s">
        <v>183</v>
      </c>
      <c r="J90" s="13" t="s">
        <v>285</v>
      </c>
      <c r="K90" s="13" t="s">
        <v>138</v>
      </c>
      <c r="L90" s="13" t="s">
        <v>305</v>
      </c>
      <c r="M90" s="13" t="s">
        <v>261</v>
      </c>
      <c r="N90" s="13" t="s">
        <v>536</v>
      </c>
      <c r="O90" s="13" t="s">
        <v>306</v>
      </c>
      <c r="P90" s="13" t="s">
        <v>150</v>
      </c>
      <c r="Q90" s="13" t="s">
        <v>323</v>
      </c>
      <c r="R90" s="13" t="s">
        <v>569</v>
      </c>
      <c r="S90" s="13" t="s">
        <v>191</v>
      </c>
      <c r="T90" s="13" t="s">
        <v>163</v>
      </c>
      <c r="U90" s="13" t="n">
        <v>4033000</v>
      </c>
      <c r="V90" s="13" t="n">
        <v>17000</v>
      </c>
    </row>
    <row r="91" customFormat="false" ht="29" hidden="false" customHeight="false" outlineLevel="0" collapsed="false">
      <c r="A91" s="4" t="s">
        <v>577</v>
      </c>
      <c r="B91" s="13" t="s">
        <v>579</v>
      </c>
      <c r="C91" s="13" t="s">
        <v>1277</v>
      </c>
      <c r="D91" s="13" t="s">
        <v>745</v>
      </c>
      <c r="E91" s="13" t="s">
        <v>870</v>
      </c>
      <c r="F91" s="13" t="s">
        <v>260</v>
      </c>
      <c r="G91" s="13" t="s">
        <v>393</v>
      </c>
      <c r="H91" s="13" t="s">
        <v>146</v>
      </c>
      <c r="I91" s="13" t="s">
        <v>256</v>
      </c>
      <c r="J91" s="13" t="s">
        <v>256</v>
      </c>
      <c r="K91" s="13" t="s">
        <v>256</v>
      </c>
      <c r="L91" s="13" t="s">
        <v>376</v>
      </c>
      <c r="M91" s="13" t="s">
        <v>649</v>
      </c>
      <c r="N91" s="13" t="s">
        <v>683</v>
      </c>
      <c r="O91" s="13" t="s">
        <v>256</v>
      </c>
      <c r="P91" s="13" t="s">
        <v>256</v>
      </c>
      <c r="Q91" s="13" t="s">
        <v>256</v>
      </c>
      <c r="R91" s="13" t="s">
        <v>220</v>
      </c>
      <c r="S91" s="13" t="s">
        <v>358</v>
      </c>
      <c r="T91" s="13" t="s">
        <v>233</v>
      </c>
      <c r="U91" s="13" t="n">
        <v>155000</v>
      </c>
      <c r="V91" s="13" t="n">
        <v>500</v>
      </c>
    </row>
    <row r="92" customFormat="false" ht="15.5" hidden="false" customHeight="false" outlineLevel="0" collapsed="false">
      <c r="A92" s="4" t="s">
        <v>580</v>
      </c>
      <c r="B92" s="13" t="s">
        <v>581</v>
      </c>
      <c r="C92" s="13" t="s">
        <v>727</v>
      </c>
      <c r="D92" s="13" t="s">
        <v>816</v>
      </c>
      <c r="E92" s="13" t="s">
        <v>791</v>
      </c>
      <c r="F92" s="13" t="s">
        <v>500</v>
      </c>
      <c r="G92" s="13" t="s">
        <v>284</v>
      </c>
      <c r="H92" s="13" t="s">
        <v>362</v>
      </c>
      <c r="I92" s="13" t="s">
        <v>285</v>
      </c>
      <c r="J92" s="13" t="s">
        <v>602</v>
      </c>
      <c r="K92" s="13" t="s">
        <v>220</v>
      </c>
      <c r="L92" s="13" t="s">
        <v>383</v>
      </c>
      <c r="M92" s="13" t="s">
        <v>275</v>
      </c>
      <c r="N92" s="13" t="s">
        <v>584</v>
      </c>
      <c r="O92" s="13" t="s">
        <v>503</v>
      </c>
      <c r="P92" s="13" t="s">
        <v>220</v>
      </c>
      <c r="Q92" s="13" t="s">
        <v>269</v>
      </c>
      <c r="R92" s="13" t="s">
        <v>180</v>
      </c>
      <c r="S92" s="13" t="s">
        <v>226</v>
      </c>
      <c r="T92" s="13" t="s">
        <v>269</v>
      </c>
      <c r="U92" s="13" t="n">
        <v>235000</v>
      </c>
      <c r="V92" s="13" t="n">
        <v>600</v>
      </c>
    </row>
    <row r="93" customFormat="false" ht="15.5" hidden="false" customHeight="false" outlineLevel="0" collapsed="false">
      <c r="A93" s="4" t="s">
        <v>580</v>
      </c>
      <c r="B93" s="13" t="s">
        <v>583</v>
      </c>
      <c r="C93" s="13" t="s">
        <v>915</v>
      </c>
      <c r="D93" s="13" t="s">
        <v>710</v>
      </c>
      <c r="E93" s="13" t="s">
        <v>765</v>
      </c>
      <c r="F93" s="13" t="s">
        <v>632</v>
      </c>
      <c r="G93" s="13" t="s">
        <v>595</v>
      </c>
      <c r="H93" s="13" t="s">
        <v>149</v>
      </c>
      <c r="I93" s="13" t="s">
        <v>153</v>
      </c>
      <c r="J93" s="13" t="s">
        <v>172</v>
      </c>
      <c r="K93" s="13" t="s">
        <v>363</v>
      </c>
      <c r="L93" s="13" t="s">
        <v>598</v>
      </c>
      <c r="M93" s="13" t="s">
        <v>344</v>
      </c>
      <c r="N93" s="13" t="s">
        <v>652</v>
      </c>
      <c r="O93" s="13" t="s">
        <v>241</v>
      </c>
      <c r="P93" s="13" t="s">
        <v>275</v>
      </c>
      <c r="Q93" s="13" t="s">
        <v>595</v>
      </c>
      <c r="R93" s="13" t="s">
        <v>135</v>
      </c>
      <c r="S93" s="13" t="s">
        <v>152</v>
      </c>
      <c r="T93" s="13" t="s">
        <v>210</v>
      </c>
      <c r="U93" s="13" t="n">
        <v>410000</v>
      </c>
      <c r="V93" s="13" t="n">
        <v>1400</v>
      </c>
    </row>
    <row r="94" customFormat="false" ht="15.5" hidden="false" customHeight="false" outlineLevel="0" collapsed="false">
      <c r="A94" s="4" t="s">
        <v>580</v>
      </c>
      <c r="B94" s="13" t="s">
        <v>585</v>
      </c>
      <c r="C94" s="13" t="s">
        <v>788</v>
      </c>
      <c r="D94" s="13" t="s">
        <v>869</v>
      </c>
      <c r="E94" s="13" t="s">
        <v>728</v>
      </c>
      <c r="F94" s="13" t="s">
        <v>148</v>
      </c>
      <c r="G94" s="13" t="s">
        <v>350</v>
      </c>
      <c r="H94" s="13" t="s">
        <v>539</v>
      </c>
      <c r="I94" s="13" t="s">
        <v>323</v>
      </c>
      <c r="J94" s="13" t="s">
        <v>163</v>
      </c>
      <c r="K94" s="13" t="s">
        <v>169</v>
      </c>
      <c r="L94" s="13" t="s">
        <v>476</v>
      </c>
      <c r="M94" s="13" t="s">
        <v>629</v>
      </c>
      <c r="N94" s="13" t="s">
        <v>634</v>
      </c>
      <c r="O94" s="13" t="s">
        <v>159</v>
      </c>
      <c r="P94" s="13" t="s">
        <v>536</v>
      </c>
      <c r="Q94" s="13" t="s">
        <v>543</v>
      </c>
      <c r="R94" s="13" t="s">
        <v>323</v>
      </c>
      <c r="S94" s="13" t="s">
        <v>356</v>
      </c>
      <c r="T94" s="13" t="s">
        <v>305</v>
      </c>
      <c r="U94" s="13" t="n">
        <v>352000</v>
      </c>
      <c r="V94" s="13" t="n">
        <v>1500</v>
      </c>
    </row>
    <row r="95" customFormat="false" ht="15.5" hidden="false" customHeight="false" outlineLevel="0" collapsed="false">
      <c r="A95" s="4" t="s">
        <v>580</v>
      </c>
      <c r="B95" s="13" t="s">
        <v>586</v>
      </c>
      <c r="C95" s="13" t="s">
        <v>879</v>
      </c>
      <c r="D95" s="13" t="s">
        <v>743</v>
      </c>
      <c r="E95" s="13" t="s">
        <v>723</v>
      </c>
      <c r="F95" s="13" t="s">
        <v>316</v>
      </c>
      <c r="G95" s="13" t="s">
        <v>433</v>
      </c>
      <c r="H95" s="13" t="s">
        <v>699</v>
      </c>
      <c r="I95" s="13" t="s">
        <v>171</v>
      </c>
      <c r="J95" s="13" t="s">
        <v>364</v>
      </c>
      <c r="K95" s="13" t="s">
        <v>226</v>
      </c>
      <c r="L95" s="13" t="s">
        <v>318</v>
      </c>
      <c r="M95" s="13" t="s">
        <v>503</v>
      </c>
      <c r="N95" s="13" t="s">
        <v>375</v>
      </c>
      <c r="O95" s="13" t="s">
        <v>226</v>
      </c>
      <c r="P95" s="13" t="s">
        <v>138</v>
      </c>
      <c r="Q95" s="13" t="s">
        <v>179</v>
      </c>
      <c r="R95" s="13" t="s">
        <v>226</v>
      </c>
      <c r="S95" s="13" t="s">
        <v>285</v>
      </c>
      <c r="T95" s="13" t="s">
        <v>317</v>
      </c>
      <c r="U95" s="13" t="n">
        <v>368000</v>
      </c>
      <c r="V95" s="13" t="n">
        <v>1400</v>
      </c>
    </row>
    <row r="96" customFormat="false" ht="15.5" hidden="false" customHeight="false" outlineLevel="0" collapsed="false">
      <c r="A96" s="4" t="s">
        <v>580</v>
      </c>
      <c r="B96" s="13" t="s">
        <v>587</v>
      </c>
      <c r="C96" s="13" t="s">
        <v>1218</v>
      </c>
      <c r="D96" s="13" t="s">
        <v>899</v>
      </c>
      <c r="E96" s="13" t="s">
        <v>864</v>
      </c>
      <c r="F96" s="13" t="s">
        <v>529</v>
      </c>
      <c r="G96" s="13" t="s">
        <v>501</v>
      </c>
      <c r="H96" s="13" t="s">
        <v>962</v>
      </c>
      <c r="I96" s="13" t="s">
        <v>219</v>
      </c>
      <c r="J96" s="13" t="s">
        <v>555</v>
      </c>
      <c r="K96" s="13" t="s">
        <v>181</v>
      </c>
      <c r="L96" s="13" t="s">
        <v>179</v>
      </c>
      <c r="M96" s="13" t="s">
        <v>226</v>
      </c>
      <c r="N96" s="13" t="s">
        <v>398</v>
      </c>
      <c r="O96" s="13" t="s">
        <v>285</v>
      </c>
      <c r="P96" s="13" t="s">
        <v>193</v>
      </c>
      <c r="Q96" s="13" t="s">
        <v>137</v>
      </c>
      <c r="R96" s="13" t="s">
        <v>219</v>
      </c>
      <c r="S96" s="13" t="s">
        <v>292</v>
      </c>
      <c r="T96" s="13" t="s">
        <v>270</v>
      </c>
      <c r="U96" s="13" t="n">
        <v>403000</v>
      </c>
      <c r="V96" s="13" t="n">
        <v>2000</v>
      </c>
    </row>
    <row r="97" customFormat="false" ht="15.5" hidden="false" customHeight="false" outlineLevel="0" collapsed="false">
      <c r="A97" s="4" t="s">
        <v>580</v>
      </c>
      <c r="B97" s="13" t="s">
        <v>592</v>
      </c>
      <c r="C97" s="13" t="s">
        <v>763</v>
      </c>
      <c r="D97" s="13" t="s">
        <v>881</v>
      </c>
      <c r="E97" s="13" t="s">
        <v>835</v>
      </c>
      <c r="F97" s="13" t="s">
        <v>388</v>
      </c>
      <c r="G97" s="13" t="s">
        <v>316</v>
      </c>
      <c r="H97" s="13" t="s">
        <v>343</v>
      </c>
      <c r="I97" s="13" t="s">
        <v>292</v>
      </c>
      <c r="J97" s="13" t="s">
        <v>602</v>
      </c>
      <c r="K97" s="13" t="s">
        <v>329</v>
      </c>
      <c r="L97" s="13" t="s">
        <v>356</v>
      </c>
      <c r="M97" s="13" t="s">
        <v>211</v>
      </c>
      <c r="N97" s="13" t="s">
        <v>306</v>
      </c>
      <c r="O97" s="13" t="s">
        <v>219</v>
      </c>
      <c r="P97" s="13" t="s">
        <v>292</v>
      </c>
      <c r="Q97" s="13" t="s">
        <v>181</v>
      </c>
      <c r="R97" s="13" t="s">
        <v>329</v>
      </c>
      <c r="S97" s="13" t="s">
        <v>555</v>
      </c>
      <c r="T97" s="13" t="s">
        <v>219</v>
      </c>
      <c r="U97" s="13" t="n">
        <v>312000</v>
      </c>
      <c r="V97" s="13" t="n">
        <v>2100</v>
      </c>
    </row>
    <row r="98" customFormat="false" ht="15.5" hidden="false" customHeight="false" outlineLevel="0" collapsed="false">
      <c r="A98" s="4" t="s">
        <v>580</v>
      </c>
      <c r="B98" s="13" t="s">
        <v>596</v>
      </c>
      <c r="C98" s="13" t="s">
        <v>1223</v>
      </c>
      <c r="D98" s="13" t="s">
        <v>821</v>
      </c>
      <c r="E98" s="13" t="s">
        <v>1265</v>
      </c>
      <c r="F98" s="13" t="s">
        <v>351</v>
      </c>
      <c r="G98" s="13" t="s">
        <v>515</v>
      </c>
      <c r="H98" s="13" t="s">
        <v>355</v>
      </c>
      <c r="I98" s="13" t="s">
        <v>256</v>
      </c>
      <c r="J98" s="13" t="s">
        <v>256</v>
      </c>
      <c r="K98" s="13" t="s">
        <v>256</v>
      </c>
      <c r="L98" s="13" t="s">
        <v>226</v>
      </c>
      <c r="M98" s="13" t="s">
        <v>138</v>
      </c>
      <c r="N98" s="13" t="s">
        <v>268</v>
      </c>
      <c r="O98" s="13" t="s">
        <v>256</v>
      </c>
      <c r="P98" s="13" t="s">
        <v>256</v>
      </c>
      <c r="Q98" s="13" t="s">
        <v>256</v>
      </c>
      <c r="R98" s="13" t="s">
        <v>256</v>
      </c>
      <c r="S98" s="13" t="s">
        <v>256</v>
      </c>
      <c r="T98" s="13" t="s">
        <v>256</v>
      </c>
      <c r="U98" s="13" t="n">
        <v>286000</v>
      </c>
      <c r="V98" s="13" t="n">
        <v>1900</v>
      </c>
    </row>
    <row r="99" customFormat="false" ht="15.5" hidden="false" customHeight="false" outlineLevel="0" collapsed="false">
      <c r="A99" s="4" t="s">
        <v>580</v>
      </c>
      <c r="B99" s="13" t="s">
        <v>599</v>
      </c>
      <c r="C99" s="13" t="s">
        <v>795</v>
      </c>
      <c r="D99" s="13" t="s">
        <v>1143</v>
      </c>
      <c r="E99" s="13" t="s">
        <v>814</v>
      </c>
      <c r="F99" s="13" t="s">
        <v>595</v>
      </c>
      <c r="G99" s="13" t="s">
        <v>412</v>
      </c>
      <c r="H99" s="13" t="s">
        <v>349</v>
      </c>
      <c r="I99" s="13" t="s">
        <v>138</v>
      </c>
      <c r="J99" s="13" t="s">
        <v>292</v>
      </c>
      <c r="K99" s="13" t="s">
        <v>151</v>
      </c>
      <c r="L99" s="13" t="s">
        <v>283</v>
      </c>
      <c r="M99" s="13" t="s">
        <v>323</v>
      </c>
      <c r="N99" s="13" t="s">
        <v>476</v>
      </c>
      <c r="O99" s="13" t="s">
        <v>283</v>
      </c>
      <c r="P99" s="13" t="s">
        <v>398</v>
      </c>
      <c r="Q99" s="13" t="s">
        <v>476</v>
      </c>
      <c r="R99" s="13" t="s">
        <v>152</v>
      </c>
      <c r="S99" s="13" t="s">
        <v>153</v>
      </c>
      <c r="T99" s="13" t="s">
        <v>202</v>
      </c>
      <c r="U99" s="13" t="n">
        <v>253000</v>
      </c>
      <c r="V99" s="13" t="n">
        <v>500</v>
      </c>
    </row>
    <row r="100" customFormat="false" ht="15.5" hidden="false" customHeight="false" outlineLevel="0" collapsed="false">
      <c r="A100" s="4" t="s">
        <v>580</v>
      </c>
      <c r="B100" s="13" t="s">
        <v>603</v>
      </c>
      <c r="C100" s="13" t="s">
        <v>781</v>
      </c>
      <c r="D100" s="13" t="s">
        <v>1132</v>
      </c>
      <c r="E100" s="13" t="s">
        <v>741</v>
      </c>
      <c r="F100" s="13" t="s">
        <v>652</v>
      </c>
      <c r="G100" s="13" t="s">
        <v>147</v>
      </c>
      <c r="H100" s="13" t="s">
        <v>423</v>
      </c>
      <c r="I100" s="13" t="s">
        <v>285</v>
      </c>
      <c r="J100" s="13" t="s">
        <v>358</v>
      </c>
      <c r="K100" s="13" t="s">
        <v>234</v>
      </c>
      <c r="L100" s="13" t="s">
        <v>160</v>
      </c>
      <c r="M100" s="13" t="s">
        <v>201</v>
      </c>
      <c r="N100" s="13" t="s">
        <v>369</v>
      </c>
      <c r="O100" s="13" t="s">
        <v>344</v>
      </c>
      <c r="P100" s="13" t="s">
        <v>202</v>
      </c>
      <c r="Q100" s="13" t="s">
        <v>262</v>
      </c>
      <c r="R100" s="13" t="s">
        <v>318</v>
      </c>
      <c r="S100" s="13" t="s">
        <v>398</v>
      </c>
      <c r="T100" s="13" t="s">
        <v>210</v>
      </c>
      <c r="U100" s="13" t="n">
        <v>379000</v>
      </c>
      <c r="V100" s="13" t="n">
        <v>1100</v>
      </c>
    </row>
    <row r="101" customFormat="false" ht="15.5" hidden="false" customHeight="false" outlineLevel="0" collapsed="false">
      <c r="A101" s="4" t="s">
        <v>580</v>
      </c>
      <c r="B101" s="13" t="s">
        <v>606</v>
      </c>
      <c r="C101" s="13" t="s">
        <v>1320</v>
      </c>
      <c r="D101" s="13" t="s">
        <v>938</v>
      </c>
      <c r="E101" s="13" t="s">
        <v>788</v>
      </c>
      <c r="F101" s="13" t="s">
        <v>322</v>
      </c>
      <c r="G101" s="13" t="s">
        <v>149</v>
      </c>
      <c r="H101" s="13" t="s">
        <v>362</v>
      </c>
      <c r="I101" s="13" t="s">
        <v>306</v>
      </c>
      <c r="J101" s="13" t="s">
        <v>569</v>
      </c>
      <c r="K101" s="13" t="s">
        <v>412</v>
      </c>
      <c r="L101" s="13" t="s">
        <v>242</v>
      </c>
      <c r="M101" s="13" t="s">
        <v>536</v>
      </c>
      <c r="N101" s="13" t="s">
        <v>590</v>
      </c>
      <c r="O101" s="13" t="s">
        <v>159</v>
      </c>
      <c r="P101" s="13" t="s">
        <v>135</v>
      </c>
      <c r="Q101" s="13" t="s">
        <v>590</v>
      </c>
      <c r="R101" s="13" t="s">
        <v>446</v>
      </c>
      <c r="S101" s="13" t="s">
        <v>233</v>
      </c>
      <c r="T101" s="13" t="s">
        <v>160</v>
      </c>
      <c r="U101" s="13" t="n">
        <v>333000</v>
      </c>
      <c r="V101" s="13" t="n">
        <v>1200</v>
      </c>
    </row>
    <row r="102" customFormat="false" ht="15.5" hidden="false" customHeight="false" outlineLevel="0" collapsed="false">
      <c r="A102" s="4" t="s">
        <v>580</v>
      </c>
      <c r="B102" s="13" t="s">
        <v>608</v>
      </c>
      <c r="C102" s="13" t="s">
        <v>867</v>
      </c>
      <c r="D102" s="13" t="s">
        <v>804</v>
      </c>
      <c r="E102" s="13" t="s">
        <v>801</v>
      </c>
      <c r="F102" s="13" t="s">
        <v>397</v>
      </c>
      <c r="G102" s="13" t="s">
        <v>500</v>
      </c>
      <c r="H102" s="13" t="s">
        <v>644</v>
      </c>
      <c r="I102" s="13" t="s">
        <v>285</v>
      </c>
      <c r="J102" s="13" t="s">
        <v>358</v>
      </c>
      <c r="K102" s="13" t="s">
        <v>137</v>
      </c>
      <c r="L102" s="13" t="s">
        <v>536</v>
      </c>
      <c r="M102" s="13" t="s">
        <v>323</v>
      </c>
      <c r="N102" s="13" t="s">
        <v>210</v>
      </c>
      <c r="O102" s="13" t="s">
        <v>179</v>
      </c>
      <c r="P102" s="13" t="s">
        <v>153</v>
      </c>
      <c r="Q102" s="13" t="s">
        <v>180</v>
      </c>
      <c r="R102" s="13" t="s">
        <v>220</v>
      </c>
      <c r="S102" s="13" t="s">
        <v>285</v>
      </c>
      <c r="T102" s="13" t="s">
        <v>268</v>
      </c>
      <c r="U102" s="13" t="n">
        <v>346000</v>
      </c>
      <c r="V102" s="13" t="n">
        <v>1200</v>
      </c>
    </row>
    <row r="103" customFormat="false" ht="15.5" hidden="false" customHeight="false" outlineLevel="0" collapsed="false">
      <c r="A103" s="4" t="s">
        <v>580</v>
      </c>
      <c r="B103" s="13" t="s">
        <v>611</v>
      </c>
      <c r="C103" s="13" t="s">
        <v>1211</v>
      </c>
      <c r="D103" s="13" t="s">
        <v>719</v>
      </c>
      <c r="E103" s="13" t="s">
        <v>722</v>
      </c>
      <c r="F103" s="13" t="s">
        <v>267</v>
      </c>
      <c r="G103" s="13" t="s">
        <v>388</v>
      </c>
      <c r="H103" s="13" t="s">
        <v>721</v>
      </c>
      <c r="I103" s="13" t="s">
        <v>256</v>
      </c>
      <c r="J103" s="13" t="s">
        <v>256</v>
      </c>
      <c r="K103" s="13" t="s">
        <v>256</v>
      </c>
      <c r="L103" s="13" t="s">
        <v>304</v>
      </c>
      <c r="M103" s="13" t="s">
        <v>162</v>
      </c>
      <c r="N103" s="13" t="s">
        <v>232</v>
      </c>
      <c r="O103" s="13" t="s">
        <v>138</v>
      </c>
      <c r="P103" s="13" t="s">
        <v>219</v>
      </c>
      <c r="Q103" s="13" t="s">
        <v>226</v>
      </c>
      <c r="R103" s="13" t="s">
        <v>256</v>
      </c>
      <c r="S103" s="13" t="s">
        <v>256</v>
      </c>
      <c r="T103" s="13" t="s">
        <v>256</v>
      </c>
      <c r="U103" s="13" t="n">
        <v>380000</v>
      </c>
      <c r="V103" s="13" t="n">
        <v>1700</v>
      </c>
    </row>
    <row r="104" customFormat="false" ht="15.5" hidden="false" customHeight="false" outlineLevel="0" collapsed="false">
      <c r="A104" s="4" t="s">
        <v>580</v>
      </c>
      <c r="B104" s="13" t="s">
        <v>614</v>
      </c>
      <c r="C104" s="13" t="s">
        <v>825</v>
      </c>
      <c r="D104" s="13" t="s">
        <v>1216</v>
      </c>
      <c r="E104" s="13" t="s">
        <v>882</v>
      </c>
      <c r="F104" s="13" t="s">
        <v>362</v>
      </c>
      <c r="G104" s="13" t="s">
        <v>351</v>
      </c>
      <c r="H104" s="13" t="s">
        <v>489</v>
      </c>
      <c r="I104" s="13" t="s">
        <v>256</v>
      </c>
      <c r="J104" s="13" t="s">
        <v>256</v>
      </c>
      <c r="K104" s="13" t="s">
        <v>256</v>
      </c>
      <c r="L104" s="13" t="s">
        <v>569</v>
      </c>
      <c r="M104" s="13" t="s">
        <v>137</v>
      </c>
      <c r="N104" s="13" t="s">
        <v>150</v>
      </c>
      <c r="O104" s="13" t="s">
        <v>270</v>
      </c>
      <c r="P104" s="13" t="s">
        <v>358</v>
      </c>
      <c r="Q104" s="13" t="s">
        <v>218</v>
      </c>
      <c r="R104" s="13" t="s">
        <v>256</v>
      </c>
      <c r="S104" s="13" t="s">
        <v>256</v>
      </c>
      <c r="T104" s="13" t="s">
        <v>256</v>
      </c>
      <c r="U104" s="13" t="n">
        <v>287000</v>
      </c>
      <c r="V104" s="13" t="n">
        <v>1700</v>
      </c>
    </row>
    <row r="105" customFormat="false" ht="15.5" hidden="false" customHeight="false" outlineLevel="0" collapsed="false">
      <c r="A105" s="4" t="s">
        <v>580</v>
      </c>
      <c r="B105" s="13" t="s">
        <v>616</v>
      </c>
      <c r="C105" s="13" t="s">
        <v>880</v>
      </c>
      <c r="D105" s="13" t="s">
        <v>1271</v>
      </c>
      <c r="E105" s="13" t="s">
        <v>1321</v>
      </c>
      <c r="F105" s="13" t="s">
        <v>535</v>
      </c>
      <c r="G105" s="13" t="s">
        <v>355</v>
      </c>
      <c r="H105" s="13" t="s">
        <v>965</v>
      </c>
      <c r="I105" s="13" t="s">
        <v>263</v>
      </c>
      <c r="J105" s="13" t="s">
        <v>263</v>
      </c>
      <c r="K105" s="13" t="s">
        <v>263</v>
      </c>
      <c r="L105" s="13" t="s">
        <v>270</v>
      </c>
      <c r="M105" s="13" t="s">
        <v>358</v>
      </c>
      <c r="N105" s="13" t="s">
        <v>138</v>
      </c>
      <c r="O105" s="13" t="s">
        <v>256</v>
      </c>
      <c r="P105" s="13" t="s">
        <v>256</v>
      </c>
      <c r="Q105" s="13" t="s">
        <v>256</v>
      </c>
      <c r="R105" s="13" t="s">
        <v>256</v>
      </c>
      <c r="S105" s="13" t="s">
        <v>256</v>
      </c>
      <c r="T105" s="13" t="s">
        <v>256</v>
      </c>
      <c r="U105" s="13" t="n">
        <v>212000</v>
      </c>
      <c r="V105" s="13" t="n">
        <v>1300</v>
      </c>
    </row>
    <row r="106" customFormat="false" ht="15.5" hidden="false" customHeight="false" outlineLevel="0" collapsed="false">
      <c r="A106" s="4" t="s">
        <v>618</v>
      </c>
      <c r="B106" s="13" t="s">
        <v>619</v>
      </c>
      <c r="C106" s="13" t="s">
        <v>708</v>
      </c>
      <c r="D106" s="13" t="s">
        <v>1322</v>
      </c>
      <c r="E106" s="13" t="s">
        <v>808</v>
      </c>
      <c r="F106" s="13" t="s">
        <v>433</v>
      </c>
      <c r="G106" s="13" t="s">
        <v>595</v>
      </c>
      <c r="H106" s="13" t="s">
        <v>477</v>
      </c>
      <c r="I106" s="13" t="s">
        <v>183</v>
      </c>
      <c r="J106" s="13" t="s">
        <v>193</v>
      </c>
      <c r="K106" s="13" t="s">
        <v>220</v>
      </c>
      <c r="L106" s="13" t="s">
        <v>159</v>
      </c>
      <c r="M106" s="13" t="s">
        <v>412</v>
      </c>
      <c r="N106" s="13" t="s">
        <v>433</v>
      </c>
      <c r="O106" s="13" t="s">
        <v>318</v>
      </c>
      <c r="P106" s="13" t="s">
        <v>306</v>
      </c>
      <c r="Q106" s="13" t="s">
        <v>159</v>
      </c>
      <c r="R106" s="13" t="s">
        <v>503</v>
      </c>
      <c r="S106" s="13" t="s">
        <v>363</v>
      </c>
      <c r="T106" s="13" t="s">
        <v>536</v>
      </c>
      <c r="U106" s="13" t="n">
        <v>488000</v>
      </c>
      <c r="V106" s="13" t="n">
        <v>1100</v>
      </c>
    </row>
    <row r="107" customFormat="false" ht="15.5" hidden="false" customHeight="false" outlineLevel="0" collapsed="false">
      <c r="A107" s="4" t="s">
        <v>618</v>
      </c>
      <c r="B107" s="13" t="s">
        <v>623</v>
      </c>
      <c r="C107" s="13" t="s">
        <v>744</v>
      </c>
      <c r="D107" s="13" t="s">
        <v>1323</v>
      </c>
      <c r="E107" s="13" t="s">
        <v>786</v>
      </c>
      <c r="F107" s="13" t="s">
        <v>591</v>
      </c>
      <c r="G107" s="13" t="s">
        <v>632</v>
      </c>
      <c r="H107" s="13" t="s">
        <v>652</v>
      </c>
      <c r="I107" s="13" t="s">
        <v>171</v>
      </c>
      <c r="J107" s="13" t="s">
        <v>181</v>
      </c>
      <c r="K107" s="13" t="s">
        <v>220</v>
      </c>
      <c r="L107" s="13" t="s">
        <v>649</v>
      </c>
      <c r="M107" s="13" t="s">
        <v>375</v>
      </c>
      <c r="N107" s="13" t="s">
        <v>374</v>
      </c>
      <c r="O107" s="13" t="s">
        <v>375</v>
      </c>
      <c r="P107" s="13" t="s">
        <v>536</v>
      </c>
      <c r="Q107" s="13" t="s">
        <v>161</v>
      </c>
      <c r="R107" s="13" t="s">
        <v>318</v>
      </c>
      <c r="S107" s="13" t="s">
        <v>180</v>
      </c>
      <c r="T107" s="13" t="s">
        <v>339</v>
      </c>
      <c r="U107" s="13" t="n">
        <v>788000</v>
      </c>
      <c r="V107" s="13" t="n">
        <v>2500</v>
      </c>
    </row>
    <row r="108" customFormat="false" ht="15.5" hidden="false" customHeight="false" outlineLevel="0" collapsed="false">
      <c r="A108" s="4" t="s">
        <v>618</v>
      </c>
      <c r="B108" s="13" t="s">
        <v>624</v>
      </c>
      <c r="C108" s="13" t="s">
        <v>904</v>
      </c>
      <c r="D108" s="13" t="s">
        <v>817</v>
      </c>
      <c r="E108" s="13" t="s">
        <v>744</v>
      </c>
      <c r="F108" s="13" t="s">
        <v>490</v>
      </c>
      <c r="G108" s="13" t="s">
        <v>276</v>
      </c>
      <c r="H108" s="13" t="s">
        <v>376</v>
      </c>
      <c r="I108" s="13" t="s">
        <v>152</v>
      </c>
      <c r="J108" s="13" t="s">
        <v>268</v>
      </c>
      <c r="K108" s="13" t="s">
        <v>201</v>
      </c>
      <c r="L108" s="13" t="s">
        <v>217</v>
      </c>
      <c r="M108" s="13" t="s">
        <v>350</v>
      </c>
      <c r="N108" s="13" t="s">
        <v>433</v>
      </c>
      <c r="O108" s="13" t="s">
        <v>159</v>
      </c>
      <c r="P108" s="13" t="s">
        <v>202</v>
      </c>
      <c r="Q108" s="13" t="s">
        <v>284</v>
      </c>
      <c r="R108" s="13" t="s">
        <v>248</v>
      </c>
      <c r="S108" s="13" t="s">
        <v>233</v>
      </c>
      <c r="T108" s="13" t="s">
        <v>135</v>
      </c>
      <c r="U108" s="13" t="n">
        <v>685000</v>
      </c>
      <c r="V108" s="13" t="n">
        <v>2700</v>
      </c>
    </row>
    <row r="109" customFormat="false" ht="15.5" hidden="false" customHeight="false" outlineLevel="0" collapsed="false">
      <c r="A109" s="4" t="s">
        <v>618</v>
      </c>
      <c r="B109" s="13" t="s">
        <v>626</v>
      </c>
      <c r="C109" s="13" t="s">
        <v>739</v>
      </c>
      <c r="D109" s="13" t="s">
        <v>952</v>
      </c>
      <c r="E109" s="13" t="s">
        <v>780</v>
      </c>
      <c r="F109" s="13" t="s">
        <v>481</v>
      </c>
      <c r="G109" s="13" t="s">
        <v>895</v>
      </c>
      <c r="H109" s="13" t="s">
        <v>651</v>
      </c>
      <c r="I109" s="13" t="s">
        <v>183</v>
      </c>
      <c r="J109" s="13" t="s">
        <v>364</v>
      </c>
      <c r="K109" s="13" t="s">
        <v>234</v>
      </c>
      <c r="L109" s="13" t="s">
        <v>318</v>
      </c>
      <c r="M109" s="13" t="s">
        <v>232</v>
      </c>
      <c r="N109" s="13" t="s">
        <v>339</v>
      </c>
      <c r="O109" s="13" t="s">
        <v>190</v>
      </c>
      <c r="P109" s="13" t="s">
        <v>220</v>
      </c>
      <c r="Q109" s="13" t="s">
        <v>317</v>
      </c>
      <c r="R109" s="13" t="s">
        <v>191</v>
      </c>
      <c r="S109" s="13" t="s">
        <v>218</v>
      </c>
      <c r="T109" s="13" t="s">
        <v>356</v>
      </c>
      <c r="U109" s="13" t="n">
        <v>715000</v>
      </c>
      <c r="V109" s="13" t="n">
        <v>2700</v>
      </c>
    </row>
    <row r="110" customFormat="false" ht="15.5" hidden="false" customHeight="false" outlineLevel="0" collapsed="false">
      <c r="A110" s="4" t="s">
        <v>618</v>
      </c>
      <c r="B110" s="13" t="s">
        <v>628</v>
      </c>
      <c r="C110" s="13" t="s">
        <v>1324</v>
      </c>
      <c r="D110" s="13" t="s">
        <v>720</v>
      </c>
      <c r="E110" s="13" t="s">
        <v>902</v>
      </c>
      <c r="F110" s="13" t="s">
        <v>699</v>
      </c>
      <c r="G110" s="13" t="s">
        <v>662</v>
      </c>
      <c r="H110" s="13" t="s">
        <v>343</v>
      </c>
      <c r="I110" s="13" t="s">
        <v>358</v>
      </c>
      <c r="J110" s="13" t="s">
        <v>292</v>
      </c>
      <c r="K110" s="13" t="s">
        <v>182</v>
      </c>
      <c r="L110" s="13" t="s">
        <v>150</v>
      </c>
      <c r="M110" s="13" t="s">
        <v>151</v>
      </c>
      <c r="N110" s="13" t="s">
        <v>398</v>
      </c>
      <c r="O110" s="13" t="s">
        <v>183</v>
      </c>
      <c r="P110" s="13" t="s">
        <v>364</v>
      </c>
      <c r="Q110" s="13" t="s">
        <v>139</v>
      </c>
      <c r="R110" s="13" t="s">
        <v>364</v>
      </c>
      <c r="S110" s="13" t="s">
        <v>358</v>
      </c>
      <c r="T110" s="13" t="s">
        <v>285</v>
      </c>
      <c r="U110" s="13" t="n">
        <v>782000</v>
      </c>
      <c r="V110" s="13" t="n">
        <v>3600</v>
      </c>
    </row>
    <row r="111" customFormat="false" ht="15.5" hidden="false" customHeight="false" outlineLevel="0" collapsed="false">
      <c r="A111" s="4" t="s">
        <v>618</v>
      </c>
      <c r="B111" s="13" t="s">
        <v>630</v>
      </c>
      <c r="C111" s="13" t="s">
        <v>1251</v>
      </c>
      <c r="D111" s="13" t="s">
        <v>1324</v>
      </c>
      <c r="E111" s="13" t="s">
        <v>836</v>
      </c>
      <c r="F111" s="13" t="s">
        <v>423</v>
      </c>
      <c r="G111" s="13" t="s">
        <v>481</v>
      </c>
      <c r="H111" s="13" t="s">
        <v>459</v>
      </c>
      <c r="I111" s="13" t="s">
        <v>292</v>
      </c>
      <c r="J111" s="13" t="s">
        <v>602</v>
      </c>
      <c r="K111" s="13" t="s">
        <v>358</v>
      </c>
      <c r="L111" s="13" t="s">
        <v>363</v>
      </c>
      <c r="M111" s="13" t="s">
        <v>211</v>
      </c>
      <c r="N111" s="13" t="s">
        <v>150</v>
      </c>
      <c r="O111" s="13" t="s">
        <v>182</v>
      </c>
      <c r="P111" s="13" t="s">
        <v>358</v>
      </c>
      <c r="Q111" s="13" t="s">
        <v>181</v>
      </c>
      <c r="R111" s="13" t="s">
        <v>329</v>
      </c>
      <c r="S111" s="13" t="s">
        <v>555</v>
      </c>
      <c r="T111" s="13" t="s">
        <v>193</v>
      </c>
      <c r="U111" s="13" t="n">
        <v>599000</v>
      </c>
      <c r="V111" s="13" t="n">
        <v>3800</v>
      </c>
    </row>
    <row r="112" customFormat="false" ht="15.5" hidden="false" customHeight="false" outlineLevel="0" collapsed="false">
      <c r="A112" s="4" t="s">
        <v>618</v>
      </c>
      <c r="B112" s="13" t="s">
        <v>633</v>
      </c>
      <c r="C112" s="13" t="s">
        <v>1218</v>
      </c>
      <c r="D112" s="13" t="s">
        <v>881</v>
      </c>
      <c r="E112" s="13" t="s">
        <v>1273</v>
      </c>
      <c r="F112" s="13" t="s">
        <v>355</v>
      </c>
      <c r="G112" s="13" t="s">
        <v>635</v>
      </c>
      <c r="H112" s="13" t="s">
        <v>644</v>
      </c>
      <c r="I112" s="13" t="s">
        <v>256</v>
      </c>
      <c r="J112" s="13" t="s">
        <v>256</v>
      </c>
      <c r="K112" s="13" t="s">
        <v>256</v>
      </c>
      <c r="L112" s="13" t="s">
        <v>234</v>
      </c>
      <c r="M112" s="13" t="s">
        <v>172</v>
      </c>
      <c r="N112" s="13" t="s">
        <v>191</v>
      </c>
      <c r="O112" s="13" t="s">
        <v>219</v>
      </c>
      <c r="P112" s="13" t="s">
        <v>329</v>
      </c>
      <c r="Q112" s="13" t="s">
        <v>181</v>
      </c>
      <c r="R112" s="13" t="s">
        <v>256</v>
      </c>
      <c r="S112" s="13" t="s">
        <v>256</v>
      </c>
      <c r="T112" s="13" t="s">
        <v>256</v>
      </c>
      <c r="U112" s="13" t="n">
        <v>498000</v>
      </c>
      <c r="V112" s="13" t="n">
        <v>3200</v>
      </c>
    </row>
    <row r="113" customFormat="false" ht="29" hidden="false" customHeight="false" outlineLevel="0" collapsed="false">
      <c r="A113" s="4" t="s">
        <v>637</v>
      </c>
      <c r="B113" s="13" t="s">
        <v>638</v>
      </c>
      <c r="C113" s="13" t="s">
        <v>1283</v>
      </c>
      <c r="D113" s="13" t="s">
        <v>707</v>
      </c>
      <c r="E113" s="13" t="s">
        <v>719</v>
      </c>
      <c r="F113" s="13" t="s">
        <v>591</v>
      </c>
      <c r="G113" s="13" t="s">
        <v>374</v>
      </c>
      <c r="H113" s="13" t="s">
        <v>515</v>
      </c>
      <c r="I113" s="13" t="s">
        <v>137</v>
      </c>
      <c r="J113" s="13" t="s">
        <v>183</v>
      </c>
      <c r="K113" s="13" t="s">
        <v>220</v>
      </c>
      <c r="L113" s="13" t="s">
        <v>269</v>
      </c>
      <c r="M113" s="13" t="s">
        <v>536</v>
      </c>
      <c r="N113" s="13" t="s">
        <v>559</v>
      </c>
      <c r="O113" s="13" t="s">
        <v>152</v>
      </c>
      <c r="P113" s="13" t="s">
        <v>150</v>
      </c>
      <c r="Q113" s="13" t="s">
        <v>261</v>
      </c>
      <c r="R113" s="13" t="s">
        <v>356</v>
      </c>
      <c r="S113" s="13" t="s">
        <v>162</v>
      </c>
      <c r="T113" s="13" t="s">
        <v>317</v>
      </c>
      <c r="U113" s="13" t="n">
        <v>1657000</v>
      </c>
      <c r="V113" s="13" t="n">
        <v>6200</v>
      </c>
    </row>
    <row r="114" customFormat="false" ht="29" hidden="false" customHeight="false" outlineLevel="0" collapsed="false">
      <c r="A114" s="4" t="s">
        <v>637</v>
      </c>
      <c r="B114" s="13" t="s">
        <v>643</v>
      </c>
      <c r="C114" s="13" t="s">
        <v>796</v>
      </c>
      <c r="D114" s="13" t="s">
        <v>803</v>
      </c>
      <c r="E114" s="13" t="s">
        <v>795</v>
      </c>
      <c r="F114" s="13" t="s">
        <v>699</v>
      </c>
      <c r="G114" s="13" t="s">
        <v>502</v>
      </c>
      <c r="H114" s="13" t="s">
        <v>247</v>
      </c>
      <c r="I114" s="13" t="s">
        <v>183</v>
      </c>
      <c r="J114" s="13" t="s">
        <v>181</v>
      </c>
      <c r="K114" s="13" t="s">
        <v>171</v>
      </c>
      <c r="L114" s="13" t="s">
        <v>340</v>
      </c>
      <c r="M114" s="13" t="s">
        <v>261</v>
      </c>
      <c r="N114" s="13" t="s">
        <v>241</v>
      </c>
      <c r="O114" s="13" t="s">
        <v>180</v>
      </c>
      <c r="P114" s="13" t="s">
        <v>173</v>
      </c>
      <c r="Q114" s="13" t="s">
        <v>412</v>
      </c>
      <c r="R114" s="13" t="s">
        <v>356</v>
      </c>
      <c r="S114" s="13" t="s">
        <v>569</v>
      </c>
      <c r="T114" s="13" t="s">
        <v>317</v>
      </c>
      <c r="U114" s="13" t="n">
        <v>2155000</v>
      </c>
      <c r="V114" s="13" t="n">
        <v>8600</v>
      </c>
    </row>
    <row r="115" customFormat="false" ht="15.5" hidden="false" customHeight="false" outlineLevel="0" collapsed="false">
      <c r="A115" s="4" t="s">
        <v>637</v>
      </c>
      <c r="B115" s="13" t="s">
        <v>645</v>
      </c>
      <c r="C115" s="13" t="s">
        <v>771</v>
      </c>
      <c r="D115" s="13" t="s">
        <v>736</v>
      </c>
      <c r="E115" s="13" t="s">
        <v>1224</v>
      </c>
      <c r="F115" s="13" t="s">
        <v>554</v>
      </c>
      <c r="G115" s="13" t="s">
        <v>559</v>
      </c>
      <c r="H115" s="13" t="s">
        <v>635</v>
      </c>
      <c r="I115" s="13" t="s">
        <v>171</v>
      </c>
      <c r="J115" s="13" t="s">
        <v>292</v>
      </c>
      <c r="K115" s="13" t="s">
        <v>356</v>
      </c>
      <c r="L115" s="13" t="s">
        <v>269</v>
      </c>
      <c r="M115" s="13" t="s">
        <v>233</v>
      </c>
      <c r="N115" s="13" t="s">
        <v>476</v>
      </c>
      <c r="O115" s="13" t="s">
        <v>138</v>
      </c>
      <c r="P115" s="13" t="s">
        <v>329</v>
      </c>
      <c r="Q115" s="13" t="s">
        <v>151</v>
      </c>
      <c r="R115" s="13" t="s">
        <v>163</v>
      </c>
      <c r="S115" s="13" t="s">
        <v>219</v>
      </c>
      <c r="T115" s="13" t="s">
        <v>340</v>
      </c>
      <c r="U115" s="13" t="n">
        <v>91000</v>
      </c>
      <c r="V115" s="13" t="n">
        <v>500</v>
      </c>
    </row>
    <row r="116" customFormat="false" ht="29" hidden="false" customHeight="false" outlineLevel="0" collapsed="false">
      <c r="A116" s="4" t="s">
        <v>637</v>
      </c>
      <c r="B116" s="13" t="s">
        <v>647</v>
      </c>
      <c r="C116" s="13" t="s">
        <v>797</v>
      </c>
      <c r="D116" s="13" t="s">
        <v>762</v>
      </c>
      <c r="E116" s="13" t="s">
        <v>821</v>
      </c>
      <c r="F116" s="13" t="s">
        <v>696</v>
      </c>
      <c r="G116" s="13" t="s">
        <v>895</v>
      </c>
      <c r="H116" s="13" t="s">
        <v>178</v>
      </c>
      <c r="I116" s="13" t="s">
        <v>181</v>
      </c>
      <c r="J116" s="13" t="s">
        <v>193</v>
      </c>
      <c r="K116" s="13" t="s">
        <v>138</v>
      </c>
      <c r="L116" s="13" t="s">
        <v>503</v>
      </c>
      <c r="M116" s="13" t="s">
        <v>179</v>
      </c>
      <c r="N116" s="13" t="s">
        <v>340</v>
      </c>
      <c r="O116" s="13" t="s">
        <v>172</v>
      </c>
      <c r="P116" s="13" t="s">
        <v>219</v>
      </c>
      <c r="Q116" s="13" t="s">
        <v>139</v>
      </c>
      <c r="R116" s="13" t="s">
        <v>270</v>
      </c>
      <c r="S116" s="13" t="s">
        <v>358</v>
      </c>
      <c r="T116" s="13" t="s">
        <v>183</v>
      </c>
      <c r="U116" s="13" t="n">
        <v>340000</v>
      </c>
      <c r="V116" s="13" t="n">
        <v>2100</v>
      </c>
    </row>
    <row r="117" customFormat="false" ht="29" hidden="false" customHeight="false" outlineLevel="0" collapsed="false">
      <c r="A117" s="4" t="s">
        <v>637</v>
      </c>
      <c r="B117" s="13" t="s">
        <v>650</v>
      </c>
      <c r="C117" s="13" t="s">
        <v>835</v>
      </c>
      <c r="D117" s="13" t="s">
        <v>898</v>
      </c>
      <c r="E117" s="13" t="s">
        <v>1266</v>
      </c>
      <c r="F117" s="13" t="s">
        <v>652</v>
      </c>
      <c r="G117" s="13" t="s">
        <v>554</v>
      </c>
      <c r="H117" s="13" t="s">
        <v>635</v>
      </c>
      <c r="I117" s="13" t="s">
        <v>256</v>
      </c>
      <c r="J117" s="13" t="s">
        <v>256</v>
      </c>
      <c r="K117" s="13" t="s">
        <v>256</v>
      </c>
      <c r="L117" s="13" t="s">
        <v>211</v>
      </c>
      <c r="M117" s="13" t="s">
        <v>218</v>
      </c>
      <c r="N117" s="13" t="s">
        <v>190</v>
      </c>
      <c r="O117" s="13" t="s">
        <v>364</v>
      </c>
      <c r="P117" s="13" t="s">
        <v>329</v>
      </c>
      <c r="Q117" s="13" t="s">
        <v>172</v>
      </c>
      <c r="R117" s="13" t="s">
        <v>256</v>
      </c>
      <c r="S117" s="13" t="s">
        <v>256</v>
      </c>
      <c r="T117" s="13" t="s">
        <v>256</v>
      </c>
      <c r="U117" s="13" t="n">
        <v>312000</v>
      </c>
      <c r="V117" s="13" t="n">
        <v>2300</v>
      </c>
    </row>
    <row r="118" customFormat="false" ht="29" hidden="false" customHeight="false" outlineLevel="0" collapsed="false">
      <c r="A118" s="4" t="s">
        <v>653</v>
      </c>
      <c r="B118" s="13" t="s">
        <v>654</v>
      </c>
      <c r="C118" s="13" t="s">
        <v>826</v>
      </c>
      <c r="D118" s="13" t="s">
        <v>763</v>
      </c>
      <c r="E118" s="13" t="s">
        <v>1248</v>
      </c>
      <c r="F118" s="13" t="s">
        <v>276</v>
      </c>
      <c r="G118" s="13" t="s">
        <v>217</v>
      </c>
      <c r="H118" s="13" t="s">
        <v>591</v>
      </c>
      <c r="I118" s="13" t="s">
        <v>138</v>
      </c>
      <c r="J118" s="13" t="s">
        <v>270</v>
      </c>
      <c r="K118" s="13" t="s">
        <v>220</v>
      </c>
      <c r="L118" s="13" t="s">
        <v>226</v>
      </c>
      <c r="M118" s="13" t="s">
        <v>137</v>
      </c>
      <c r="N118" s="13" t="s">
        <v>163</v>
      </c>
      <c r="O118" s="13" t="s">
        <v>171</v>
      </c>
      <c r="P118" s="13" t="s">
        <v>181</v>
      </c>
      <c r="Q118" s="13" t="s">
        <v>220</v>
      </c>
      <c r="R118" s="13" t="s">
        <v>172</v>
      </c>
      <c r="S118" s="13" t="s">
        <v>219</v>
      </c>
      <c r="T118" s="13" t="s">
        <v>234</v>
      </c>
      <c r="U118" s="13" t="n">
        <v>850000</v>
      </c>
      <c r="V118" s="13" t="n">
        <v>3700</v>
      </c>
    </row>
    <row r="119" customFormat="false" ht="29" hidden="false" customHeight="false" outlineLevel="0" collapsed="false">
      <c r="A119" s="4" t="s">
        <v>653</v>
      </c>
      <c r="B119" s="13" t="s">
        <v>658</v>
      </c>
      <c r="C119" s="13" t="s">
        <v>737</v>
      </c>
      <c r="D119" s="13" t="s">
        <v>787</v>
      </c>
      <c r="E119" s="13" t="s">
        <v>1260</v>
      </c>
      <c r="F119" s="13" t="s">
        <v>500</v>
      </c>
      <c r="G119" s="13" t="s">
        <v>539</v>
      </c>
      <c r="H119" s="13" t="s">
        <v>388</v>
      </c>
      <c r="I119" s="13" t="s">
        <v>218</v>
      </c>
      <c r="J119" s="13" t="s">
        <v>364</v>
      </c>
      <c r="K119" s="13" t="s">
        <v>153</v>
      </c>
      <c r="L119" s="13" t="s">
        <v>209</v>
      </c>
      <c r="M119" s="13" t="s">
        <v>503</v>
      </c>
      <c r="N119" s="13" t="s">
        <v>159</v>
      </c>
      <c r="O119" s="13" t="s">
        <v>226</v>
      </c>
      <c r="P119" s="13" t="s">
        <v>138</v>
      </c>
      <c r="Q119" s="13" t="s">
        <v>268</v>
      </c>
      <c r="R119" s="13" t="s">
        <v>220</v>
      </c>
      <c r="S119" s="13" t="s">
        <v>218</v>
      </c>
      <c r="T119" s="13" t="s">
        <v>363</v>
      </c>
      <c r="U119" s="13" t="n">
        <v>736000</v>
      </c>
      <c r="V119" s="13" t="n">
        <v>2900</v>
      </c>
    </row>
    <row r="120" customFormat="false" ht="29" hidden="false" customHeight="false" outlineLevel="0" collapsed="false">
      <c r="A120" s="4" t="s">
        <v>653</v>
      </c>
      <c r="B120" s="13" t="s">
        <v>659</v>
      </c>
      <c r="C120" s="13" t="s">
        <v>797</v>
      </c>
      <c r="D120" s="13" t="s">
        <v>1220</v>
      </c>
      <c r="E120" s="13" t="s">
        <v>1251</v>
      </c>
      <c r="F120" s="13" t="s">
        <v>539</v>
      </c>
      <c r="G120" s="13" t="s">
        <v>543</v>
      </c>
      <c r="H120" s="13" t="s">
        <v>500</v>
      </c>
      <c r="I120" s="13" t="s">
        <v>171</v>
      </c>
      <c r="J120" s="13" t="s">
        <v>181</v>
      </c>
      <c r="K120" s="13" t="s">
        <v>211</v>
      </c>
      <c r="L120" s="13" t="s">
        <v>503</v>
      </c>
      <c r="M120" s="13" t="s">
        <v>150</v>
      </c>
      <c r="N120" s="13" t="s">
        <v>305</v>
      </c>
      <c r="O120" s="13" t="s">
        <v>153</v>
      </c>
      <c r="P120" s="13" t="s">
        <v>285</v>
      </c>
      <c r="Q120" s="13" t="s">
        <v>190</v>
      </c>
      <c r="R120" s="13" t="s">
        <v>211</v>
      </c>
      <c r="S120" s="13" t="s">
        <v>218</v>
      </c>
      <c r="T120" s="13" t="s">
        <v>356</v>
      </c>
      <c r="U120" s="13" t="n">
        <v>564000</v>
      </c>
      <c r="V120" s="13" t="n">
        <v>2300</v>
      </c>
    </row>
    <row r="121" customFormat="false" ht="29" hidden="false" customHeight="false" outlineLevel="0" collapsed="false">
      <c r="A121" s="4" t="s">
        <v>653</v>
      </c>
      <c r="B121" s="13" t="s">
        <v>660</v>
      </c>
      <c r="C121" s="13" t="s">
        <v>1264</v>
      </c>
      <c r="D121" s="13" t="s">
        <v>1219</v>
      </c>
      <c r="E121" s="13" t="s">
        <v>868</v>
      </c>
      <c r="F121" s="13" t="s">
        <v>489</v>
      </c>
      <c r="G121" s="13" t="s">
        <v>240</v>
      </c>
      <c r="H121" s="13" t="s">
        <v>133</v>
      </c>
      <c r="I121" s="13" t="s">
        <v>285</v>
      </c>
      <c r="J121" s="13" t="s">
        <v>364</v>
      </c>
      <c r="K121" s="13" t="s">
        <v>218</v>
      </c>
      <c r="L121" s="13" t="s">
        <v>344</v>
      </c>
      <c r="M121" s="13" t="s">
        <v>159</v>
      </c>
      <c r="N121" s="13" t="s">
        <v>698</v>
      </c>
      <c r="O121" s="13" t="s">
        <v>202</v>
      </c>
      <c r="P121" s="13" t="s">
        <v>340</v>
      </c>
      <c r="Q121" s="13" t="s">
        <v>170</v>
      </c>
      <c r="R121" s="13" t="s">
        <v>317</v>
      </c>
      <c r="S121" s="13" t="s">
        <v>356</v>
      </c>
      <c r="T121" s="13" t="s">
        <v>323</v>
      </c>
      <c r="U121" s="13" t="n">
        <v>1679000</v>
      </c>
      <c r="V121" s="13" t="n">
        <v>6900</v>
      </c>
    </row>
    <row r="122" customFormat="false" ht="15.5" hidden="false" customHeight="false" outlineLevel="0" collapsed="false">
      <c r="A122" s="4" t="s">
        <v>653</v>
      </c>
      <c r="B122" s="13" t="s">
        <v>663</v>
      </c>
      <c r="C122" s="13" t="s">
        <v>1325</v>
      </c>
      <c r="D122" s="13" t="s">
        <v>1243</v>
      </c>
      <c r="E122" s="13" t="s">
        <v>1326</v>
      </c>
      <c r="F122" s="13" t="s">
        <v>305</v>
      </c>
      <c r="G122" s="13" t="s">
        <v>306</v>
      </c>
      <c r="H122" s="13" t="s">
        <v>339</v>
      </c>
      <c r="I122" s="13" t="s">
        <v>364</v>
      </c>
      <c r="J122" s="13" t="s">
        <v>555</v>
      </c>
      <c r="K122" s="13" t="s">
        <v>138</v>
      </c>
      <c r="L122" s="13" t="s">
        <v>163</v>
      </c>
      <c r="M122" s="13" t="s">
        <v>218</v>
      </c>
      <c r="N122" s="13" t="s">
        <v>180</v>
      </c>
      <c r="O122" s="13" t="s">
        <v>138</v>
      </c>
      <c r="P122" s="13" t="s">
        <v>329</v>
      </c>
      <c r="Q122" s="13" t="s">
        <v>151</v>
      </c>
      <c r="R122" s="13" t="s">
        <v>364</v>
      </c>
      <c r="S122" s="13" t="s">
        <v>555</v>
      </c>
      <c r="T122" s="13" t="s">
        <v>138</v>
      </c>
      <c r="U122" s="13" t="n">
        <v>204000</v>
      </c>
      <c r="V122" s="13" t="n">
        <v>1100</v>
      </c>
    </row>
    <row r="123" customFormat="false" ht="15.5" hidden="false" customHeight="false" outlineLevel="0" collapsed="false">
      <c r="A123" s="4" t="s">
        <v>653</v>
      </c>
      <c r="B123" s="13" t="s">
        <v>664</v>
      </c>
      <c r="C123" s="13" t="s">
        <v>720</v>
      </c>
      <c r="D123" s="13" t="s">
        <v>737</v>
      </c>
      <c r="E123" s="13" t="s">
        <v>883</v>
      </c>
      <c r="F123" s="13" t="s">
        <v>242</v>
      </c>
      <c r="G123" s="13" t="s">
        <v>168</v>
      </c>
      <c r="H123" s="13" t="s">
        <v>435</v>
      </c>
      <c r="I123" s="13" t="s">
        <v>138</v>
      </c>
      <c r="J123" s="13" t="s">
        <v>364</v>
      </c>
      <c r="K123" s="13" t="s">
        <v>211</v>
      </c>
      <c r="L123" s="13" t="s">
        <v>398</v>
      </c>
      <c r="M123" s="13" t="s">
        <v>190</v>
      </c>
      <c r="N123" s="13" t="s">
        <v>305</v>
      </c>
      <c r="O123" s="13" t="s">
        <v>275</v>
      </c>
      <c r="P123" s="13" t="s">
        <v>268</v>
      </c>
      <c r="Q123" s="13" t="s">
        <v>536</v>
      </c>
      <c r="R123" s="13" t="s">
        <v>398</v>
      </c>
      <c r="S123" s="13" t="s">
        <v>190</v>
      </c>
      <c r="T123" s="13" t="s">
        <v>340</v>
      </c>
      <c r="U123" s="13" t="n">
        <v>498000</v>
      </c>
      <c r="V123" s="13" t="n">
        <v>2600</v>
      </c>
    </row>
    <row r="124" customFormat="false" ht="15.5" hidden="false" customHeight="false" outlineLevel="0" collapsed="false">
      <c r="A124" s="4" t="s">
        <v>665</v>
      </c>
      <c r="B124" s="13" t="s">
        <v>666</v>
      </c>
      <c r="C124" s="13" t="s">
        <v>1216</v>
      </c>
      <c r="D124" s="13" t="s">
        <v>1220</v>
      </c>
      <c r="E124" s="13" t="s">
        <v>1212</v>
      </c>
      <c r="F124" s="13" t="s">
        <v>966</v>
      </c>
      <c r="G124" s="13" t="s">
        <v>652</v>
      </c>
      <c r="H124" s="13" t="s">
        <v>497</v>
      </c>
      <c r="I124" s="13" t="s">
        <v>219</v>
      </c>
      <c r="J124" s="13" t="s">
        <v>358</v>
      </c>
      <c r="K124" s="13" t="s">
        <v>364</v>
      </c>
      <c r="L124" s="13" t="s">
        <v>317</v>
      </c>
      <c r="M124" s="13" t="s">
        <v>356</v>
      </c>
      <c r="N124" s="13" t="s">
        <v>503</v>
      </c>
      <c r="O124" s="13" t="s">
        <v>162</v>
      </c>
      <c r="P124" s="13" t="s">
        <v>153</v>
      </c>
      <c r="Q124" s="13" t="s">
        <v>163</v>
      </c>
      <c r="R124" s="13" t="s">
        <v>234</v>
      </c>
      <c r="S124" s="13" t="s">
        <v>218</v>
      </c>
      <c r="T124" s="13" t="s">
        <v>211</v>
      </c>
      <c r="U124" s="13" t="n">
        <v>1797000</v>
      </c>
      <c r="V124" s="13" t="n">
        <v>9500</v>
      </c>
    </row>
    <row r="125" customFormat="false" ht="15.5" hidden="false" customHeight="false" outlineLevel="0" collapsed="false">
      <c r="A125" s="4" t="s">
        <v>665</v>
      </c>
      <c r="B125" s="13" t="s">
        <v>668</v>
      </c>
      <c r="C125" s="13" t="s">
        <v>708</v>
      </c>
      <c r="D125" s="13" t="s">
        <v>758</v>
      </c>
      <c r="E125" s="13" t="s">
        <v>778</v>
      </c>
      <c r="F125" s="13" t="s">
        <v>376</v>
      </c>
      <c r="G125" s="13" t="s">
        <v>895</v>
      </c>
      <c r="H125" s="13" t="s">
        <v>502</v>
      </c>
      <c r="I125" s="13" t="s">
        <v>234</v>
      </c>
      <c r="J125" s="13" t="s">
        <v>138</v>
      </c>
      <c r="K125" s="13" t="s">
        <v>211</v>
      </c>
      <c r="L125" s="13" t="s">
        <v>339</v>
      </c>
      <c r="M125" s="13" t="s">
        <v>202</v>
      </c>
      <c r="N125" s="13" t="s">
        <v>159</v>
      </c>
      <c r="O125" s="13" t="s">
        <v>275</v>
      </c>
      <c r="P125" s="13" t="s">
        <v>306</v>
      </c>
      <c r="Q125" s="13" t="s">
        <v>573</v>
      </c>
      <c r="R125" s="13" t="s">
        <v>268</v>
      </c>
      <c r="S125" s="13" t="s">
        <v>151</v>
      </c>
      <c r="T125" s="13" t="s">
        <v>317</v>
      </c>
      <c r="U125" s="13" t="n">
        <v>2694000</v>
      </c>
      <c r="V125" s="13" t="n">
        <v>10000</v>
      </c>
    </row>
    <row r="126" customFormat="false" ht="15.5" hidden="false" customHeight="false" outlineLevel="0" collapsed="false">
      <c r="A126" s="4" t="s">
        <v>665</v>
      </c>
      <c r="B126" s="13" t="s">
        <v>670</v>
      </c>
      <c r="C126" s="13" t="s">
        <v>1082</v>
      </c>
      <c r="D126" s="13" t="s">
        <v>1113</v>
      </c>
      <c r="E126" s="13" t="s">
        <v>915</v>
      </c>
      <c r="F126" s="13" t="s">
        <v>424</v>
      </c>
      <c r="G126" s="13" t="s">
        <v>135</v>
      </c>
      <c r="H126" s="13" t="s">
        <v>423</v>
      </c>
      <c r="I126" s="13" t="s">
        <v>256</v>
      </c>
      <c r="J126" s="13" t="s">
        <v>256</v>
      </c>
      <c r="K126" s="13" t="s">
        <v>256</v>
      </c>
      <c r="L126" s="13" t="s">
        <v>256</v>
      </c>
      <c r="M126" s="13" t="s">
        <v>256</v>
      </c>
      <c r="N126" s="13" t="s">
        <v>256</v>
      </c>
      <c r="O126" s="13" t="s">
        <v>462</v>
      </c>
      <c r="P126" s="13" t="s">
        <v>241</v>
      </c>
      <c r="Q126" s="13" t="s">
        <v>974</v>
      </c>
      <c r="R126" s="13" t="s">
        <v>276</v>
      </c>
      <c r="S126" s="13" t="s">
        <v>304</v>
      </c>
      <c r="T126" s="13" t="s">
        <v>459</v>
      </c>
      <c r="U126" s="13" t="n">
        <v>64000</v>
      </c>
      <c r="V126" s="13" t="n">
        <v>200</v>
      </c>
    </row>
    <row r="127" customFormat="false" ht="29" hidden="false" customHeight="false" outlineLevel="0" collapsed="false">
      <c r="A127" s="4" t="s">
        <v>671</v>
      </c>
      <c r="B127" s="13" t="s">
        <v>672</v>
      </c>
      <c r="C127" s="13" t="s">
        <v>946</v>
      </c>
      <c r="D127" s="13" t="s">
        <v>914</v>
      </c>
      <c r="E127" s="13" t="s">
        <v>1303</v>
      </c>
      <c r="F127" s="13" t="s">
        <v>495</v>
      </c>
      <c r="G127" s="13" t="s">
        <v>515</v>
      </c>
      <c r="H127" s="13" t="s">
        <v>966</v>
      </c>
      <c r="I127" s="13" t="s">
        <v>218</v>
      </c>
      <c r="J127" s="13" t="s">
        <v>285</v>
      </c>
      <c r="K127" s="13" t="s">
        <v>171</v>
      </c>
      <c r="L127" s="13" t="s">
        <v>318</v>
      </c>
      <c r="M127" s="13" t="s">
        <v>446</v>
      </c>
      <c r="N127" s="13" t="s">
        <v>202</v>
      </c>
      <c r="O127" s="13" t="s">
        <v>306</v>
      </c>
      <c r="P127" s="13" t="s">
        <v>192</v>
      </c>
      <c r="Q127" s="13" t="s">
        <v>503</v>
      </c>
      <c r="R127" s="13" t="s">
        <v>151</v>
      </c>
      <c r="S127" s="13" t="s">
        <v>226</v>
      </c>
      <c r="T127" s="13" t="s">
        <v>356</v>
      </c>
      <c r="U127" s="13" t="n">
        <v>4057000</v>
      </c>
      <c r="V127" s="13" t="n">
        <v>16800</v>
      </c>
    </row>
    <row r="128" customFormat="false" ht="29" hidden="false" customHeight="false" outlineLevel="0" collapsed="false">
      <c r="A128" s="4" t="s">
        <v>671</v>
      </c>
      <c r="B128" s="13" t="s">
        <v>673</v>
      </c>
      <c r="C128" s="13" t="s">
        <v>743</v>
      </c>
      <c r="D128" s="13" t="s">
        <v>807</v>
      </c>
      <c r="E128" s="13" t="s">
        <v>762</v>
      </c>
      <c r="F128" s="13" t="s">
        <v>280</v>
      </c>
      <c r="G128" s="13" t="s">
        <v>326</v>
      </c>
      <c r="H128" s="13" t="s">
        <v>213</v>
      </c>
      <c r="I128" s="13" t="s">
        <v>256</v>
      </c>
      <c r="J128" s="13" t="s">
        <v>256</v>
      </c>
      <c r="K128" s="13" t="s">
        <v>256</v>
      </c>
      <c r="L128" s="13" t="s">
        <v>363</v>
      </c>
      <c r="M128" s="13" t="s">
        <v>285</v>
      </c>
      <c r="N128" s="13" t="s">
        <v>180</v>
      </c>
      <c r="O128" s="13" t="s">
        <v>256</v>
      </c>
      <c r="P128" s="13" t="s">
        <v>256</v>
      </c>
      <c r="Q128" s="13" t="s">
        <v>256</v>
      </c>
      <c r="R128" s="13" t="s">
        <v>256</v>
      </c>
      <c r="S128" s="13" t="s">
        <v>256</v>
      </c>
      <c r="T128" s="13" t="s">
        <v>256</v>
      </c>
      <c r="U128" s="13" t="n">
        <v>159000</v>
      </c>
      <c r="V128" s="13" t="n">
        <v>800</v>
      </c>
    </row>
    <row r="129" customFormat="false" ht="29" hidden="false" customHeight="false" outlineLevel="0" collapsed="false">
      <c r="A129" s="4" t="s">
        <v>674</v>
      </c>
      <c r="B129" s="13" t="s">
        <v>675</v>
      </c>
      <c r="C129" s="13" t="s">
        <v>748</v>
      </c>
      <c r="D129" s="13" t="s">
        <v>1213</v>
      </c>
      <c r="E129" s="13" t="s">
        <v>952</v>
      </c>
      <c r="F129" s="13" t="s">
        <v>498</v>
      </c>
      <c r="G129" s="13" t="s">
        <v>316</v>
      </c>
      <c r="H129" s="13" t="s">
        <v>322</v>
      </c>
      <c r="I129" s="13" t="s">
        <v>138</v>
      </c>
      <c r="J129" s="13" t="s">
        <v>172</v>
      </c>
      <c r="K129" s="13" t="s">
        <v>234</v>
      </c>
      <c r="L129" s="13" t="s">
        <v>168</v>
      </c>
      <c r="M129" s="13" t="s">
        <v>318</v>
      </c>
      <c r="N129" s="13" t="s">
        <v>283</v>
      </c>
      <c r="O129" s="13" t="s">
        <v>232</v>
      </c>
      <c r="P129" s="13" t="s">
        <v>398</v>
      </c>
      <c r="Q129" s="13" t="s">
        <v>412</v>
      </c>
      <c r="R129" s="13" t="s">
        <v>150</v>
      </c>
      <c r="S129" s="13" t="s">
        <v>190</v>
      </c>
      <c r="T129" s="13" t="s">
        <v>233</v>
      </c>
      <c r="U129" s="13" t="n">
        <v>3280000</v>
      </c>
      <c r="V129" s="13" t="n">
        <v>13100</v>
      </c>
    </row>
    <row r="130" customFormat="false" ht="29" hidden="false" customHeight="false" outlineLevel="0" collapsed="false">
      <c r="A130" s="4" t="s">
        <v>674</v>
      </c>
      <c r="B130" s="13" t="s">
        <v>677</v>
      </c>
      <c r="C130" s="13" t="s">
        <v>819</v>
      </c>
      <c r="D130" s="13" t="s">
        <v>720</v>
      </c>
      <c r="E130" s="13" t="s">
        <v>1214</v>
      </c>
      <c r="F130" s="13" t="s">
        <v>662</v>
      </c>
      <c r="G130" s="13" t="s">
        <v>895</v>
      </c>
      <c r="H130" s="13" t="s">
        <v>462</v>
      </c>
      <c r="I130" s="13" t="s">
        <v>181</v>
      </c>
      <c r="J130" s="13" t="s">
        <v>182</v>
      </c>
      <c r="K130" s="13" t="s">
        <v>183</v>
      </c>
      <c r="L130" s="13" t="s">
        <v>306</v>
      </c>
      <c r="M130" s="13" t="s">
        <v>268</v>
      </c>
      <c r="N130" s="13" t="s">
        <v>275</v>
      </c>
      <c r="O130" s="13" t="s">
        <v>137</v>
      </c>
      <c r="P130" s="13" t="s">
        <v>172</v>
      </c>
      <c r="Q130" s="13" t="s">
        <v>220</v>
      </c>
      <c r="R130" s="13" t="s">
        <v>172</v>
      </c>
      <c r="S130" s="13" t="s">
        <v>364</v>
      </c>
      <c r="T130" s="13" t="s">
        <v>171</v>
      </c>
      <c r="U130" s="13" t="n">
        <v>1276000</v>
      </c>
      <c r="V130" s="13" t="n">
        <v>6600</v>
      </c>
    </row>
    <row r="131" customFormat="false" ht="15.5" hidden="false" customHeight="false" outlineLevel="0" collapsed="false">
      <c r="A131" s="4" t="s">
        <v>680</v>
      </c>
      <c r="B131" s="13" t="s">
        <v>681</v>
      </c>
      <c r="C131" s="13" t="s">
        <v>914</v>
      </c>
      <c r="D131" s="13" t="s">
        <v>858</v>
      </c>
      <c r="E131" s="13" t="s">
        <v>946</v>
      </c>
      <c r="F131" s="13" t="s">
        <v>502</v>
      </c>
      <c r="G131" s="13" t="s">
        <v>498</v>
      </c>
      <c r="H131" s="13" t="s">
        <v>497</v>
      </c>
      <c r="I131" s="13" t="s">
        <v>172</v>
      </c>
      <c r="J131" s="13" t="s">
        <v>181</v>
      </c>
      <c r="K131" s="13" t="s">
        <v>218</v>
      </c>
      <c r="L131" s="13" t="s">
        <v>169</v>
      </c>
      <c r="M131" s="13" t="s">
        <v>573</v>
      </c>
      <c r="N131" s="13" t="s">
        <v>134</v>
      </c>
      <c r="O131" s="13" t="s">
        <v>152</v>
      </c>
      <c r="P131" s="13" t="s">
        <v>304</v>
      </c>
      <c r="Q131" s="13" t="s">
        <v>275</v>
      </c>
      <c r="R131" s="13" t="s">
        <v>190</v>
      </c>
      <c r="S131" s="13" t="s">
        <v>162</v>
      </c>
      <c r="T131" s="13" t="s">
        <v>179</v>
      </c>
      <c r="U131" s="13" t="n">
        <v>3973000</v>
      </c>
      <c r="V131" s="13" t="n">
        <v>17000</v>
      </c>
    </row>
    <row r="132" customFormat="false" ht="15.5" hidden="false" customHeight="false" outlineLevel="0" collapsed="false">
      <c r="A132" s="4" t="s">
        <v>680</v>
      </c>
      <c r="B132" s="13" t="s">
        <v>682</v>
      </c>
      <c r="C132" s="13" t="s">
        <v>793</v>
      </c>
      <c r="D132" s="13" t="s">
        <v>718</v>
      </c>
      <c r="E132" s="13" t="s">
        <v>1214</v>
      </c>
      <c r="F132" s="13" t="s">
        <v>161</v>
      </c>
      <c r="G132" s="13" t="s">
        <v>210</v>
      </c>
      <c r="H132" s="13" t="s">
        <v>276</v>
      </c>
      <c r="I132" s="13" t="s">
        <v>211</v>
      </c>
      <c r="J132" s="13" t="s">
        <v>218</v>
      </c>
      <c r="K132" s="13" t="s">
        <v>190</v>
      </c>
      <c r="L132" s="13" t="s">
        <v>249</v>
      </c>
      <c r="M132" s="13" t="s">
        <v>446</v>
      </c>
      <c r="N132" s="13" t="s">
        <v>559</v>
      </c>
      <c r="O132" s="13" t="s">
        <v>191</v>
      </c>
      <c r="P132" s="13" t="s">
        <v>218</v>
      </c>
      <c r="Q132" s="13" t="s">
        <v>179</v>
      </c>
      <c r="R132" s="13" t="s">
        <v>137</v>
      </c>
      <c r="S132" s="13" t="s">
        <v>270</v>
      </c>
      <c r="T132" s="13" t="s">
        <v>162</v>
      </c>
      <c r="U132" s="13" t="n">
        <v>583000</v>
      </c>
      <c r="V132" s="13" t="n">
        <v>2700</v>
      </c>
    </row>
    <row r="133" customFormat="false" ht="15.5" hidden="false" customHeight="false" outlineLevel="0" collapsed="false">
      <c r="A133" s="4" t="s">
        <v>686</v>
      </c>
      <c r="B133" s="13" t="s">
        <v>687</v>
      </c>
      <c r="C133" s="13" t="s">
        <v>799</v>
      </c>
      <c r="D133" s="13" t="s">
        <v>794</v>
      </c>
      <c r="E133" s="13" t="s">
        <v>867</v>
      </c>
      <c r="F133" s="13" t="s">
        <v>662</v>
      </c>
      <c r="G133" s="13" t="s">
        <v>500</v>
      </c>
      <c r="H133" s="13" t="s">
        <v>696</v>
      </c>
      <c r="I133" s="13" t="s">
        <v>138</v>
      </c>
      <c r="J133" s="13" t="s">
        <v>172</v>
      </c>
      <c r="K133" s="13" t="s">
        <v>137</v>
      </c>
      <c r="L133" s="13" t="s">
        <v>241</v>
      </c>
      <c r="M133" s="13" t="s">
        <v>169</v>
      </c>
      <c r="N133" s="13" t="s">
        <v>160</v>
      </c>
      <c r="O133" s="13" t="s">
        <v>323</v>
      </c>
      <c r="P133" s="13" t="s">
        <v>233</v>
      </c>
      <c r="Q133" s="13" t="s">
        <v>232</v>
      </c>
      <c r="R133" s="13" t="s">
        <v>356</v>
      </c>
      <c r="S133" s="13" t="s">
        <v>151</v>
      </c>
      <c r="T133" s="13" t="s">
        <v>192</v>
      </c>
      <c r="U133" s="13" t="n">
        <v>3803000</v>
      </c>
      <c r="V133" s="13" t="n">
        <v>16600</v>
      </c>
    </row>
    <row r="134" customFormat="false" ht="15.5" hidden="false" customHeight="false" outlineLevel="0" collapsed="false">
      <c r="A134" s="4" t="s">
        <v>686</v>
      </c>
      <c r="B134" s="13" t="s">
        <v>688</v>
      </c>
      <c r="C134" s="13" t="s">
        <v>1224</v>
      </c>
      <c r="D134" s="13" t="s">
        <v>1212</v>
      </c>
      <c r="E134" s="13" t="s">
        <v>909</v>
      </c>
      <c r="F134" s="13" t="s">
        <v>477</v>
      </c>
      <c r="G134" s="13" t="s">
        <v>554</v>
      </c>
      <c r="H134" s="13" t="s">
        <v>696</v>
      </c>
      <c r="I134" s="13" t="s">
        <v>219</v>
      </c>
      <c r="J134" s="13" t="s">
        <v>329</v>
      </c>
      <c r="K134" s="13" t="s">
        <v>270</v>
      </c>
      <c r="L134" s="13" t="s">
        <v>150</v>
      </c>
      <c r="M134" s="13" t="s">
        <v>569</v>
      </c>
      <c r="N134" s="13" t="s">
        <v>398</v>
      </c>
      <c r="O134" s="13" t="s">
        <v>234</v>
      </c>
      <c r="P134" s="13" t="s">
        <v>285</v>
      </c>
      <c r="Q134" s="13" t="s">
        <v>569</v>
      </c>
      <c r="R134" s="13" t="s">
        <v>270</v>
      </c>
      <c r="S134" s="13" t="s">
        <v>193</v>
      </c>
      <c r="T134" s="13" t="s">
        <v>183</v>
      </c>
      <c r="U134" s="13" t="n">
        <v>752000</v>
      </c>
      <c r="V134" s="13" t="n">
        <v>3100</v>
      </c>
    </row>
    <row r="135" customFormat="false" ht="29" hidden="false" customHeight="false" outlineLevel="0" collapsed="false">
      <c r="A135" s="4" t="s">
        <v>991</v>
      </c>
      <c r="B135" s="13" t="s">
        <v>992</v>
      </c>
      <c r="C135" s="13" t="s">
        <v>726</v>
      </c>
      <c r="D135" s="13" t="s">
        <v>736</v>
      </c>
      <c r="E135" s="13" t="s">
        <v>793</v>
      </c>
      <c r="F135" s="13" t="s">
        <v>273</v>
      </c>
      <c r="G135" s="13" t="s">
        <v>322</v>
      </c>
      <c r="H135" s="13" t="s">
        <v>960</v>
      </c>
      <c r="I135" s="13" t="s">
        <v>172</v>
      </c>
      <c r="J135" s="13" t="s">
        <v>555</v>
      </c>
      <c r="K135" s="13" t="s">
        <v>226</v>
      </c>
      <c r="L135" s="13" t="s">
        <v>503</v>
      </c>
      <c r="M135" s="13" t="s">
        <v>190</v>
      </c>
      <c r="N135" s="13" t="s">
        <v>536</v>
      </c>
      <c r="O135" s="13" t="s">
        <v>153</v>
      </c>
      <c r="P135" s="13" t="s">
        <v>364</v>
      </c>
      <c r="Q135" s="13" t="s">
        <v>179</v>
      </c>
      <c r="R135" s="13" t="s">
        <v>270</v>
      </c>
      <c r="S135" s="13" t="s">
        <v>329</v>
      </c>
      <c r="T135" s="13" t="s">
        <v>218</v>
      </c>
      <c r="U135" s="13" t="n">
        <v>149000</v>
      </c>
      <c r="V135" s="13" t="n">
        <v>1000</v>
      </c>
    </row>
    <row r="136" customFormat="false" ht="15.5" hidden="false" customHeight="false" outlineLevel="0" collapsed="false">
      <c r="A136" s="4" t="s">
        <v>991</v>
      </c>
      <c r="B136" s="13" t="s">
        <v>993</v>
      </c>
      <c r="C136" s="13" t="s">
        <v>1242</v>
      </c>
      <c r="D136" s="13" t="s">
        <v>1249</v>
      </c>
      <c r="E136" s="13" t="s">
        <v>824</v>
      </c>
      <c r="F136" s="13" t="s">
        <v>433</v>
      </c>
      <c r="G136" s="13" t="s">
        <v>334</v>
      </c>
      <c r="H136" s="13" t="s">
        <v>515</v>
      </c>
      <c r="I136" s="13" t="s">
        <v>256</v>
      </c>
      <c r="J136" s="13" t="s">
        <v>256</v>
      </c>
      <c r="K136" s="13" t="s">
        <v>256</v>
      </c>
      <c r="L136" s="13" t="s">
        <v>139</v>
      </c>
      <c r="M136" s="13" t="s">
        <v>285</v>
      </c>
      <c r="N136" s="13" t="s">
        <v>569</v>
      </c>
      <c r="O136" s="13" t="s">
        <v>183</v>
      </c>
      <c r="P136" s="13" t="s">
        <v>555</v>
      </c>
      <c r="Q136" s="13" t="s">
        <v>226</v>
      </c>
      <c r="R136" s="13" t="s">
        <v>256</v>
      </c>
      <c r="S136" s="13" t="s">
        <v>256</v>
      </c>
      <c r="T136" s="13" t="s">
        <v>256</v>
      </c>
      <c r="U136" s="13" t="n">
        <v>307000</v>
      </c>
      <c r="V136" s="13" t="n">
        <v>1400</v>
      </c>
    </row>
    <row r="137" customFormat="false" ht="29" hidden="false" customHeight="false" outlineLevel="0" collapsed="false">
      <c r="A137" s="4" t="s">
        <v>991</v>
      </c>
      <c r="B137" s="13" t="s">
        <v>277</v>
      </c>
      <c r="C137" s="13" t="s">
        <v>851</v>
      </c>
      <c r="D137" s="13" t="s">
        <v>1239</v>
      </c>
      <c r="E137" s="13" t="s">
        <v>875</v>
      </c>
      <c r="F137" s="13" t="s">
        <v>857</v>
      </c>
      <c r="G137" s="13" t="s">
        <v>142</v>
      </c>
      <c r="H137" s="13" t="s">
        <v>450</v>
      </c>
      <c r="I137" s="13" t="s">
        <v>256</v>
      </c>
      <c r="J137" s="13" t="s">
        <v>256</v>
      </c>
      <c r="K137" s="13" t="s">
        <v>256</v>
      </c>
      <c r="L137" s="13" t="s">
        <v>151</v>
      </c>
      <c r="M137" s="13" t="s">
        <v>183</v>
      </c>
      <c r="N137" s="13" t="s">
        <v>398</v>
      </c>
      <c r="O137" s="13" t="s">
        <v>256</v>
      </c>
      <c r="P137" s="13" t="s">
        <v>256</v>
      </c>
      <c r="Q137" s="13" t="s">
        <v>256</v>
      </c>
      <c r="R137" s="13" t="s">
        <v>364</v>
      </c>
      <c r="S137" s="13" t="s">
        <v>555</v>
      </c>
      <c r="T137" s="13" t="s">
        <v>218</v>
      </c>
      <c r="U137" s="13" t="n">
        <v>124000</v>
      </c>
      <c r="V137" s="13" t="n">
        <v>800</v>
      </c>
    </row>
    <row r="138" customFormat="false" ht="15.5" hidden="false" customHeight="false" outlineLevel="0" collapsed="false">
      <c r="A138" s="4" t="s">
        <v>991</v>
      </c>
      <c r="B138" s="13" t="s">
        <v>994</v>
      </c>
      <c r="C138" s="13" t="s">
        <v>856</v>
      </c>
      <c r="D138" s="13" t="s">
        <v>805</v>
      </c>
      <c r="E138" s="13" t="s">
        <v>794</v>
      </c>
      <c r="F138" s="13" t="s">
        <v>344</v>
      </c>
      <c r="G138" s="13" t="s">
        <v>470</v>
      </c>
      <c r="H138" s="13" t="s">
        <v>476</v>
      </c>
      <c r="I138" s="13" t="s">
        <v>182</v>
      </c>
      <c r="J138" s="13" t="s">
        <v>329</v>
      </c>
      <c r="K138" s="13" t="s">
        <v>181</v>
      </c>
      <c r="L138" s="13" t="s">
        <v>210</v>
      </c>
      <c r="M138" s="13" t="s">
        <v>318</v>
      </c>
      <c r="N138" s="13" t="s">
        <v>284</v>
      </c>
      <c r="O138" s="13" t="s">
        <v>435</v>
      </c>
      <c r="P138" s="13" t="s">
        <v>210</v>
      </c>
      <c r="Q138" s="13" t="s">
        <v>303</v>
      </c>
      <c r="R138" s="13" t="s">
        <v>134</v>
      </c>
      <c r="S138" s="13" t="s">
        <v>232</v>
      </c>
      <c r="T138" s="13" t="s">
        <v>350</v>
      </c>
      <c r="U138" s="13" t="n">
        <v>694000</v>
      </c>
      <c r="V138" s="13" t="n">
        <v>2300</v>
      </c>
    </row>
    <row r="139" customFormat="false" ht="15.5" hidden="false" customHeight="false" outlineLevel="0" collapsed="false">
      <c r="A139" s="4" t="s">
        <v>991</v>
      </c>
      <c r="B139" s="13" t="s">
        <v>453</v>
      </c>
      <c r="C139" s="13" t="s">
        <v>854</v>
      </c>
      <c r="D139" s="13" t="s">
        <v>898</v>
      </c>
      <c r="E139" s="13" t="s">
        <v>853</v>
      </c>
      <c r="F139" s="13" t="s">
        <v>249</v>
      </c>
      <c r="G139" s="13" t="s">
        <v>412</v>
      </c>
      <c r="H139" s="13" t="s">
        <v>416</v>
      </c>
      <c r="I139" s="13" t="s">
        <v>285</v>
      </c>
      <c r="J139" s="13" t="s">
        <v>193</v>
      </c>
      <c r="K139" s="13" t="s">
        <v>137</v>
      </c>
      <c r="L139" s="13" t="s">
        <v>179</v>
      </c>
      <c r="M139" s="13" t="s">
        <v>211</v>
      </c>
      <c r="N139" s="13" t="s">
        <v>275</v>
      </c>
      <c r="O139" s="13" t="s">
        <v>151</v>
      </c>
      <c r="P139" s="13" t="s">
        <v>138</v>
      </c>
      <c r="Q139" s="13" t="s">
        <v>306</v>
      </c>
      <c r="R139" s="13" t="s">
        <v>153</v>
      </c>
      <c r="S139" s="13" t="s">
        <v>172</v>
      </c>
      <c r="T139" s="13" t="s">
        <v>190</v>
      </c>
      <c r="U139" s="13" t="n">
        <v>553000</v>
      </c>
      <c r="V139" s="13" t="n">
        <v>1700</v>
      </c>
    </row>
    <row r="140" customFormat="false" ht="29" hidden="false" customHeight="false" outlineLevel="0" collapsed="false">
      <c r="A140" s="4" t="s">
        <v>991</v>
      </c>
      <c r="B140" s="13" t="s">
        <v>995</v>
      </c>
      <c r="C140" s="13" t="s">
        <v>826</v>
      </c>
      <c r="D140" s="13" t="s">
        <v>883</v>
      </c>
      <c r="E140" s="13" t="s">
        <v>1231</v>
      </c>
      <c r="F140" s="13" t="s">
        <v>249</v>
      </c>
      <c r="G140" s="13" t="s">
        <v>201</v>
      </c>
      <c r="H140" s="13" t="s">
        <v>383</v>
      </c>
      <c r="I140" s="13" t="s">
        <v>219</v>
      </c>
      <c r="J140" s="13" t="s">
        <v>555</v>
      </c>
      <c r="K140" s="13" t="s">
        <v>172</v>
      </c>
      <c r="L140" s="13" t="s">
        <v>356</v>
      </c>
      <c r="M140" s="13" t="s">
        <v>139</v>
      </c>
      <c r="N140" s="13" t="s">
        <v>323</v>
      </c>
      <c r="O140" s="13" t="s">
        <v>191</v>
      </c>
      <c r="P140" s="13" t="s">
        <v>285</v>
      </c>
      <c r="Q140" s="13" t="s">
        <v>304</v>
      </c>
      <c r="R140" s="13" t="s">
        <v>306</v>
      </c>
      <c r="S140" s="13" t="s">
        <v>234</v>
      </c>
      <c r="T140" s="13" t="s">
        <v>536</v>
      </c>
      <c r="U140" s="13" t="n">
        <v>221000</v>
      </c>
      <c r="V140" s="13" t="n">
        <v>1100</v>
      </c>
    </row>
    <row r="141" customFormat="false" ht="15.5" hidden="false" customHeight="false" outlineLevel="0" collapsed="false">
      <c r="A141" s="4" t="s">
        <v>991</v>
      </c>
      <c r="B141" s="13" t="s">
        <v>996</v>
      </c>
      <c r="C141" s="13" t="s">
        <v>1069</v>
      </c>
      <c r="D141" s="13" t="s">
        <v>1053</v>
      </c>
      <c r="E141" s="13" t="s">
        <v>1133</v>
      </c>
      <c r="F141" s="13" t="s">
        <v>960</v>
      </c>
      <c r="G141" s="13" t="s">
        <v>644</v>
      </c>
      <c r="H141" s="13" t="s">
        <v>593</v>
      </c>
      <c r="I141" s="13" t="s">
        <v>220</v>
      </c>
      <c r="J141" s="13" t="s">
        <v>172</v>
      </c>
      <c r="K141" s="13" t="s">
        <v>190</v>
      </c>
      <c r="L141" s="13" t="s">
        <v>316</v>
      </c>
      <c r="M141" s="13" t="s">
        <v>476</v>
      </c>
      <c r="N141" s="13" t="s">
        <v>962</v>
      </c>
      <c r="O141" s="13" t="s">
        <v>649</v>
      </c>
      <c r="P141" s="13" t="s">
        <v>269</v>
      </c>
      <c r="Q141" s="13" t="s">
        <v>349</v>
      </c>
      <c r="R141" s="13" t="s">
        <v>152</v>
      </c>
      <c r="S141" s="13" t="s">
        <v>190</v>
      </c>
      <c r="T141" s="13" t="s">
        <v>446</v>
      </c>
      <c r="U141" s="13" t="n">
        <v>440000</v>
      </c>
      <c r="V141" s="13" t="n">
        <v>1500</v>
      </c>
    </row>
    <row r="142" customFormat="false" ht="15.5" hidden="false" customHeight="false" outlineLevel="0" collapsed="false">
      <c r="A142" s="4" t="s">
        <v>991</v>
      </c>
      <c r="B142" s="13" t="s">
        <v>330</v>
      </c>
      <c r="C142" s="13" t="s">
        <v>750</v>
      </c>
      <c r="D142" s="13" t="s">
        <v>914</v>
      </c>
      <c r="E142" s="13" t="s">
        <v>880</v>
      </c>
      <c r="F142" s="13" t="s">
        <v>966</v>
      </c>
      <c r="G142" s="13" t="s">
        <v>303</v>
      </c>
      <c r="H142" s="13" t="s">
        <v>362</v>
      </c>
      <c r="I142" s="13" t="s">
        <v>138</v>
      </c>
      <c r="J142" s="13" t="s">
        <v>358</v>
      </c>
      <c r="K142" s="13" t="s">
        <v>569</v>
      </c>
      <c r="L142" s="13" t="s">
        <v>573</v>
      </c>
      <c r="M142" s="13" t="s">
        <v>190</v>
      </c>
      <c r="N142" s="13" t="s">
        <v>170</v>
      </c>
      <c r="O142" s="13" t="s">
        <v>226</v>
      </c>
      <c r="P142" s="13" t="s">
        <v>285</v>
      </c>
      <c r="Q142" s="13" t="s">
        <v>304</v>
      </c>
      <c r="R142" s="13" t="s">
        <v>171</v>
      </c>
      <c r="S142" s="13" t="s">
        <v>193</v>
      </c>
      <c r="T142" s="13" t="s">
        <v>151</v>
      </c>
      <c r="U142" s="13" t="n">
        <v>310000</v>
      </c>
      <c r="V142" s="13" t="n">
        <v>1000</v>
      </c>
    </row>
    <row r="143" customFormat="false" ht="15.5" hidden="false" customHeight="false" outlineLevel="0" collapsed="false">
      <c r="A143" s="4" t="s">
        <v>991</v>
      </c>
      <c r="B143" s="13" t="s">
        <v>437</v>
      </c>
      <c r="C143" s="13" t="s">
        <v>820</v>
      </c>
      <c r="D143" s="13" t="s">
        <v>922</v>
      </c>
      <c r="E143" s="13" t="s">
        <v>852</v>
      </c>
      <c r="F143" s="13" t="s">
        <v>303</v>
      </c>
      <c r="G143" s="13" t="s">
        <v>649</v>
      </c>
      <c r="H143" s="13" t="s">
        <v>376</v>
      </c>
      <c r="I143" s="13" t="s">
        <v>211</v>
      </c>
      <c r="J143" s="13" t="s">
        <v>270</v>
      </c>
      <c r="K143" s="13" t="s">
        <v>150</v>
      </c>
      <c r="L143" s="13" t="s">
        <v>136</v>
      </c>
      <c r="M143" s="13" t="s">
        <v>261</v>
      </c>
      <c r="N143" s="13" t="s">
        <v>416</v>
      </c>
      <c r="O143" s="13" t="s">
        <v>171</v>
      </c>
      <c r="P143" s="13" t="s">
        <v>219</v>
      </c>
      <c r="Q143" s="13" t="s">
        <v>162</v>
      </c>
      <c r="R143" s="13" t="s">
        <v>172</v>
      </c>
      <c r="S143" s="13" t="s">
        <v>193</v>
      </c>
      <c r="T143" s="13" t="s">
        <v>139</v>
      </c>
      <c r="U143" s="13" t="n">
        <v>252000</v>
      </c>
      <c r="V143" s="13" t="n">
        <v>1400</v>
      </c>
    </row>
    <row r="144" customFormat="false" ht="29" hidden="false" customHeight="false" outlineLevel="0" collapsed="false">
      <c r="A144" s="4" t="s">
        <v>991</v>
      </c>
      <c r="B144" s="13" t="s">
        <v>997</v>
      </c>
      <c r="C144" s="13" t="s">
        <v>746</v>
      </c>
      <c r="D144" s="13" t="s">
        <v>784</v>
      </c>
      <c r="E144" s="13" t="s">
        <v>879</v>
      </c>
      <c r="F144" s="13" t="s">
        <v>644</v>
      </c>
      <c r="G144" s="13" t="s">
        <v>423</v>
      </c>
      <c r="H144" s="13" t="s">
        <v>973</v>
      </c>
      <c r="I144" s="13" t="s">
        <v>211</v>
      </c>
      <c r="J144" s="13" t="s">
        <v>218</v>
      </c>
      <c r="K144" s="13" t="s">
        <v>356</v>
      </c>
      <c r="L144" s="13" t="s">
        <v>323</v>
      </c>
      <c r="M144" s="13" t="s">
        <v>179</v>
      </c>
      <c r="N144" s="13" t="s">
        <v>446</v>
      </c>
      <c r="O144" s="13" t="s">
        <v>139</v>
      </c>
      <c r="P144" s="13" t="s">
        <v>285</v>
      </c>
      <c r="Q144" s="13" t="s">
        <v>151</v>
      </c>
      <c r="R144" s="13" t="s">
        <v>171</v>
      </c>
      <c r="S144" s="13" t="s">
        <v>364</v>
      </c>
      <c r="T144" s="13" t="s">
        <v>226</v>
      </c>
      <c r="U144" s="13" t="n">
        <v>418000</v>
      </c>
      <c r="V144" s="13" t="n">
        <v>1900</v>
      </c>
    </row>
    <row r="145" customFormat="false" ht="15.5" hidden="false" customHeight="false" outlineLevel="0" collapsed="false">
      <c r="A145" s="4" t="s">
        <v>991</v>
      </c>
      <c r="B145" s="13" t="s">
        <v>998</v>
      </c>
      <c r="C145" s="13" t="s">
        <v>727</v>
      </c>
      <c r="D145" s="13" t="s">
        <v>749</v>
      </c>
      <c r="E145" s="13" t="s">
        <v>740</v>
      </c>
      <c r="F145" s="13" t="s">
        <v>158</v>
      </c>
      <c r="G145" s="13" t="s">
        <v>960</v>
      </c>
      <c r="H145" s="13" t="s">
        <v>346</v>
      </c>
      <c r="I145" s="13" t="s">
        <v>218</v>
      </c>
      <c r="J145" s="13" t="s">
        <v>193</v>
      </c>
      <c r="K145" s="13" t="s">
        <v>191</v>
      </c>
      <c r="L145" s="13" t="s">
        <v>135</v>
      </c>
      <c r="M145" s="13" t="s">
        <v>317</v>
      </c>
      <c r="N145" s="13" t="s">
        <v>159</v>
      </c>
      <c r="O145" s="13" t="s">
        <v>270</v>
      </c>
      <c r="P145" s="13" t="s">
        <v>555</v>
      </c>
      <c r="Q145" s="13" t="s">
        <v>137</v>
      </c>
      <c r="R145" s="13" t="s">
        <v>219</v>
      </c>
      <c r="S145" s="13" t="s">
        <v>292</v>
      </c>
      <c r="T145" s="13" t="s">
        <v>181</v>
      </c>
      <c r="U145" s="13" t="n">
        <v>258000</v>
      </c>
      <c r="V145" s="13" t="n">
        <v>2200</v>
      </c>
    </row>
    <row r="146" customFormat="false" ht="15.5" hidden="false" customHeight="false" outlineLevel="0" collapsed="false">
      <c r="A146" s="4" t="s">
        <v>991</v>
      </c>
      <c r="B146" s="13" t="s">
        <v>467</v>
      </c>
      <c r="C146" s="13" t="s">
        <v>812</v>
      </c>
      <c r="D146" s="13" t="s">
        <v>709</v>
      </c>
      <c r="E146" s="13" t="s">
        <v>800</v>
      </c>
      <c r="F146" s="13" t="s">
        <v>189</v>
      </c>
      <c r="G146" s="13" t="s">
        <v>539</v>
      </c>
      <c r="H146" s="13" t="s">
        <v>247</v>
      </c>
      <c r="I146" s="13" t="s">
        <v>183</v>
      </c>
      <c r="J146" s="13" t="s">
        <v>193</v>
      </c>
      <c r="K146" s="13" t="s">
        <v>153</v>
      </c>
      <c r="L146" s="13" t="s">
        <v>305</v>
      </c>
      <c r="M146" s="13" t="s">
        <v>306</v>
      </c>
      <c r="N146" s="13" t="s">
        <v>339</v>
      </c>
      <c r="O146" s="13" t="s">
        <v>179</v>
      </c>
      <c r="P146" s="13" t="s">
        <v>220</v>
      </c>
      <c r="Q146" s="13" t="s">
        <v>275</v>
      </c>
      <c r="R146" s="13" t="s">
        <v>139</v>
      </c>
      <c r="S146" s="13" t="s">
        <v>182</v>
      </c>
      <c r="T146" s="13" t="s">
        <v>163</v>
      </c>
      <c r="U146" s="13" t="n">
        <v>348000</v>
      </c>
      <c r="V146" s="13" t="n">
        <v>1300</v>
      </c>
    </row>
    <row r="147" customFormat="false" ht="15.5" hidden="false" customHeight="false" outlineLevel="0" collapsed="false">
      <c r="A147" s="4" t="s">
        <v>991</v>
      </c>
      <c r="B147" s="13" t="s">
        <v>999</v>
      </c>
      <c r="C147" s="13" t="s">
        <v>792</v>
      </c>
      <c r="D147" s="13" t="s">
        <v>735</v>
      </c>
      <c r="E147" s="13" t="s">
        <v>808</v>
      </c>
      <c r="F147" s="13" t="s">
        <v>298</v>
      </c>
      <c r="G147" s="13" t="s">
        <v>149</v>
      </c>
      <c r="H147" s="13" t="s">
        <v>279</v>
      </c>
      <c r="I147" s="13" t="s">
        <v>139</v>
      </c>
      <c r="J147" s="13" t="s">
        <v>181</v>
      </c>
      <c r="K147" s="13" t="s">
        <v>151</v>
      </c>
      <c r="L147" s="13" t="s">
        <v>168</v>
      </c>
      <c r="M147" s="13" t="s">
        <v>248</v>
      </c>
      <c r="N147" s="13" t="s">
        <v>595</v>
      </c>
      <c r="O147" s="13" t="s">
        <v>363</v>
      </c>
      <c r="P147" s="13" t="s">
        <v>234</v>
      </c>
      <c r="Q147" s="13" t="s">
        <v>317</v>
      </c>
      <c r="R147" s="13" t="s">
        <v>317</v>
      </c>
      <c r="S147" s="13" t="s">
        <v>569</v>
      </c>
      <c r="T147" s="13" t="s">
        <v>261</v>
      </c>
      <c r="U147" s="13" t="n">
        <v>483000</v>
      </c>
      <c r="V147" s="13" t="n">
        <v>1900</v>
      </c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/>
    <oddFooter/>
    <firstHeader/>
    <firstFooter/>
  </headerFooter>
  <tableParts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15" customHeight="true" zeroHeight="false" outlineLevelRow="0" outlineLevelCol="0"/>
  <cols>
    <col collapsed="false" customWidth="true" hidden="false" outlineLevel="0" max="1" min="1" style="1" width="33.16"/>
    <col collapsed="false" customWidth="true" hidden="false" outlineLevel="0" max="22" min="2" style="1" width="16.92"/>
    <col collapsed="false" customWidth="false" hidden="false" outlineLevel="0" max="16384" min="23" style="1" width="11.73"/>
  </cols>
  <sheetData>
    <row r="1" customFormat="false" ht="19.7" hidden="false" customHeight="false" outlineLevel="0" collapsed="false">
      <c r="A1" s="6" t="s">
        <v>57</v>
      </c>
    </row>
    <row r="2" customFormat="false" ht="15" hidden="false" customHeight="false" outlineLevel="0" collapsed="false">
      <c r="A2" s="1" t="s">
        <v>28</v>
      </c>
    </row>
    <row r="3" customFormat="false" ht="15" hidden="false" customHeight="false" outlineLevel="0" collapsed="false">
      <c r="A3" s="10" t="str">
        <f aca="false">HYPERLINK("#'Contents'!A1", "Back to Contents page")</f>
        <v>Back to Contents page</v>
      </c>
    </row>
    <row r="4" customFormat="false" ht="15" hidden="false" customHeight="false" outlineLevel="0" collapsed="false">
      <c r="A4" s="1" t="s">
        <v>108</v>
      </c>
    </row>
    <row r="5" customFormat="false" ht="56" hidden="false" customHeight="false" outlineLevel="0" collapsed="false">
      <c r="A5" s="11" t="s">
        <v>109</v>
      </c>
      <c r="B5" s="12" t="s">
        <v>110</v>
      </c>
      <c r="C5" s="12" t="s">
        <v>1327</v>
      </c>
      <c r="D5" s="12" t="s">
        <v>1328</v>
      </c>
      <c r="E5" s="12" t="s">
        <v>1329</v>
      </c>
      <c r="F5" s="12" t="s">
        <v>1330</v>
      </c>
      <c r="G5" s="12" t="s">
        <v>1331</v>
      </c>
      <c r="H5" s="12" t="s">
        <v>1332</v>
      </c>
      <c r="I5" s="12" t="s">
        <v>1333</v>
      </c>
      <c r="J5" s="12" t="s">
        <v>1334</v>
      </c>
      <c r="K5" s="12" t="s">
        <v>1335</v>
      </c>
      <c r="L5" s="12" t="s">
        <v>1336</v>
      </c>
      <c r="M5" s="12" t="s">
        <v>1337</v>
      </c>
      <c r="N5" s="12" t="s">
        <v>1338</v>
      </c>
      <c r="O5" s="12" t="s">
        <v>1339</v>
      </c>
      <c r="P5" s="12" t="s">
        <v>1340</v>
      </c>
      <c r="Q5" s="12" t="s">
        <v>1341</v>
      </c>
      <c r="R5" s="12" t="s">
        <v>1342</v>
      </c>
      <c r="S5" s="12" t="s">
        <v>1343</v>
      </c>
      <c r="T5" s="12" t="s">
        <v>1344</v>
      </c>
      <c r="U5" s="12" t="s">
        <v>126</v>
      </c>
      <c r="V5" s="12" t="s">
        <v>127</v>
      </c>
    </row>
    <row r="6" customFormat="false" ht="15.5" hidden="false" customHeight="false" outlineLevel="0" collapsed="false">
      <c r="A6" s="4" t="s">
        <v>128</v>
      </c>
      <c r="B6" s="13" t="s">
        <v>128</v>
      </c>
      <c r="C6" s="13" t="n">
        <v>58.5</v>
      </c>
      <c r="D6" s="13" t="s">
        <v>1079</v>
      </c>
      <c r="E6" s="13" t="n">
        <v>59.5</v>
      </c>
      <c r="F6" s="13" t="s">
        <v>278</v>
      </c>
      <c r="G6" s="13" t="s">
        <v>721</v>
      </c>
      <c r="H6" s="13" t="s">
        <v>373</v>
      </c>
      <c r="I6" s="13" t="s">
        <v>515</v>
      </c>
      <c r="J6" s="13" t="s">
        <v>149</v>
      </c>
      <c r="K6" s="13" t="s">
        <v>495</v>
      </c>
      <c r="L6" s="13" t="s">
        <v>202</v>
      </c>
      <c r="M6" s="13" t="s">
        <v>318</v>
      </c>
      <c r="N6" s="13" t="s">
        <v>160</v>
      </c>
      <c r="O6" s="13" t="s">
        <v>153</v>
      </c>
      <c r="P6" s="13" t="s">
        <v>171</v>
      </c>
      <c r="Q6" s="13" t="s">
        <v>191</v>
      </c>
      <c r="R6" s="13" t="s">
        <v>220</v>
      </c>
      <c r="S6" s="13" t="s">
        <v>234</v>
      </c>
      <c r="T6" s="13" t="s">
        <v>226</v>
      </c>
      <c r="U6" s="13" t="n">
        <v>4556000</v>
      </c>
      <c r="V6" s="13" t="n">
        <v>19700</v>
      </c>
    </row>
    <row r="7" customFormat="false" ht="29" hidden="false" customHeight="false" outlineLevel="0" collapsed="false">
      <c r="A7" s="4" t="s">
        <v>140</v>
      </c>
      <c r="B7" s="13" t="s">
        <v>141</v>
      </c>
      <c r="C7" s="13" t="n">
        <v>55</v>
      </c>
      <c r="D7" s="13" t="s">
        <v>1078</v>
      </c>
      <c r="E7" s="13" t="n">
        <v>57.2</v>
      </c>
      <c r="F7" s="13" t="s">
        <v>908</v>
      </c>
      <c r="G7" s="13" t="s">
        <v>635</v>
      </c>
      <c r="H7" s="13" t="s">
        <v>240</v>
      </c>
      <c r="I7" s="13" t="s">
        <v>231</v>
      </c>
      <c r="J7" s="13" t="s">
        <v>423</v>
      </c>
      <c r="K7" s="13" t="s">
        <v>564</v>
      </c>
      <c r="L7" s="13" t="s">
        <v>202</v>
      </c>
      <c r="M7" s="13" t="s">
        <v>573</v>
      </c>
      <c r="N7" s="13" t="s">
        <v>210</v>
      </c>
      <c r="O7" s="13" t="s">
        <v>398</v>
      </c>
      <c r="P7" s="13" t="s">
        <v>268</v>
      </c>
      <c r="Q7" s="13" t="s">
        <v>412</v>
      </c>
      <c r="R7" s="13" t="s">
        <v>226</v>
      </c>
      <c r="S7" s="13" t="s">
        <v>137</v>
      </c>
      <c r="T7" s="13" t="s">
        <v>356</v>
      </c>
      <c r="U7" s="13" t="n">
        <v>876000</v>
      </c>
      <c r="V7" s="13" t="n">
        <v>3500</v>
      </c>
    </row>
    <row r="8" customFormat="false" ht="29" hidden="false" customHeight="false" outlineLevel="0" collapsed="false">
      <c r="A8" s="4" t="s">
        <v>140</v>
      </c>
      <c r="B8" s="13" t="s">
        <v>153</v>
      </c>
      <c r="C8" s="13" t="n">
        <v>58.9</v>
      </c>
      <c r="D8" s="13" t="s">
        <v>1139</v>
      </c>
      <c r="E8" s="13" t="n">
        <v>60.9</v>
      </c>
      <c r="F8" s="13" t="s">
        <v>642</v>
      </c>
      <c r="G8" s="13" t="s">
        <v>178</v>
      </c>
      <c r="H8" s="13" t="s">
        <v>933</v>
      </c>
      <c r="I8" s="13" t="s">
        <v>502</v>
      </c>
      <c r="J8" s="13" t="s">
        <v>584</v>
      </c>
      <c r="K8" s="13" t="s">
        <v>279</v>
      </c>
      <c r="L8" s="13" t="s">
        <v>241</v>
      </c>
      <c r="M8" s="13" t="s">
        <v>201</v>
      </c>
      <c r="N8" s="13" t="s">
        <v>375</v>
      </c>
      <c r="O8" s="13" t="s">
        <v>153</v>
      </c>
      <c r="P8" s="13" t="s">
        <v>183</v>
      </c>
      <c r="Q8" s="13" t="s">
        <v>151</v>
      </c>
      <c r="R8" s="13" t="s">
        <v>211</v>
      </c>
      <c r="S8" s="13" t="s">
        <v>171</v>
      </c>
      <c r="T8" s="13" t="s">
        <v>190</v>
      </c>
      <c r="U8" s="13" t="n">
        <v>860000</v>
      </c>
      <c r="V8" s="13" t="n">
        <v>3800</v>
      </c>
    </row>
    <row r="9" customFormat="false" ht="29" hidden="false" customHeight="false" outlineLevel="0" collapsed="false">
      <c r="A9" s="4" t="s">
        <v>140</v>
      </c>
      <c r="B9" s="13" t="s">
        <v>163</v>
      </c>
      <c r="C9" s="13" t="n">
        <v>59.3</v>
      </c>
      <c r="D9" s="13" t="s">
        <v>1071</v>
      </c>
      <c r="E9" s="13" t="n">
        <v>61.3</v>
      </c>
      <c r="F9" s="13" t="s">
        <v>291</v>
      </c>
      <c r="G9" s="13" t="s">
        <v>933</v>
      </c>
      <c r="H9" s="13" t="s">
        <v>959</v>
      </c>
      <c r="I9" s="13" t="s">
        <v>147</v>
      </c>
      <c r="J9" s="13" t="s">
        <v>284</v>
      </c>
      <c r="K9" s="13" t="s">
        <v>149</v>
      </c>
      <c r="L9" s="13" t="s">
        <v>375</v>
      </c>
      <c r="M9" s="13" t="s">
        <v>241</v>
      </c>
      <c r="N9" s="13" t="s">
        <v>383</v>
      </c>
      <c r="O9" s="13" t="s">
        <v>181</v>
      </c>
      <c r="P9" s="13" t="s">
        <v>193</v>
      </c>
      <c r="Q9" s="13" t="s">
        <v>138</v>
      </c>
      <c r="R9" s="13" t="s">
        <v>191</v>
      </c>
      <c r="S9" s="13" t="s">
        <v>137</v>
      </c>
      <c r="T9" s="13" t="s">
        <v>190</v>
      </c>
      <c r="U9" s="13" t="n">
        <v>899000</v>
      </c>
      <c r="V9" s="13" t="n">
        <v>4400</v>
      </c>
    </row>
    <row r="10" customFormat="false" ht="29" hidden="false" customHeight="false" outlineLevel="0" collapsed="false">
      <c r="A10" s="4" t="s">
        <v>140</v>
      </c>
      <c r="B10" s="13" t="s">
        <v>173</v>
      </c>
      <c r="C10" s="13" t="n">
        <v>61.4</v>
      </c>
      <c r="D10" s="13" t="s">
        <v>1345</v>
      </c>
      <c r="E10" s="13" t="n">
        <v>63.4</v>
      </c>
      <c r="F10" s="13" t="s">
        <v>960</v>
      </c>
      <c r="G10" s="13" t="s">
        <v>489</v>
      </c>
      <c r="H10" s="13" t="s">
        <v>505</v>
      </c>
      <c r="I10" s="13" t="s">
        <v>433</v>
      </c>
      <c r="J10" s="13" t="s">
        <v>284</v>
      </c>
      <c r="K10" s="13" t="s">
        <v>490</v>
      </c>
      <c r="L10" s="13" t="s">
        <v>340</v>
      </c>
      <c r="M10" s="13" t="s">
        <v>180</v>
      </c>
      <c r="N10" s="13" t="s">
        <v>168</v>
      </c>
      <c r="O10" s="13" t="s">
        <v>137</v>
      </c>
      <c r="P10" s="13" t="s">
        <v>181</v>
      </c>
      <c r="Q10" s="13" t="s">
        <v>191</v>
      </c>
      <c r="R10" s="13" t="s">
        <v>234</v>
      </c>
      <c r="S10" s="13" t="s">
        <v>172</v>
      </c>
      <c r="T10" s="13" t="s">
        <v>191</v>
      </c>
      <c r="U10" s="13" t="n">
        <v>974000</v>
      </c>
      <c r="V10" s="13" t="n">
        <v>4400</v>
      </c>
    </row>
    <row r="11" customFormat="false" ht="29" hidden="false" customHeight="false" outlineLevel="0" collapsed="false">
      <c r="A11" s="4" t="s">
        <v>140</v>
      </c>
      <c r="B11" s="13" t="s">
        <v>184</v>
      </c>
      <c r="C11" s="13" t="n">
        <v>57.7</v>
      </c>
      <c r="D11" s="13" t="s">
        <v>1117</v>
      </c>
      <c r="E11" s="13" t="n">
        <v>59.9</v>
      </c>
      <c r="F11" s="13" t="s">
        <v>146</v>
      </c>
      <c r="G11" s="13" t="s">
        <v>505</v>
      </c>
      <c r="H11" s="13" t="s">
        <v>631</v>
      </c>
      <c r="I11" s="13" t="s">
        <v>598</v>
      </c>
      <c r="J11" s="13" t="s">
        <v>284</v>
      </c>
      <c r="K11" s="13" t="s">
        <v>636</v>
      </c>
      <c r="L11" s="13" t="s">
        <v>134</v>
      </c>
      <c r="M11" s="13" t="s">
        <v>261</v>
      </c>
      <c r="N11" s="13" t="s">
        <v>210</v>
      </c>
      <c r="O11" s="13" t="s">
        <v>181</v>
      </c>
      <c r="P11" s="13" t="s">
        <v>193</v>
      </c>
      <c r="Q11" s="13" t="s">
        <v>138</v>
      </c>
      <c r="R11" s="13" t="s">
        <v>139</v>
      </c>
      <c r="S11" s="13" t="s">
        <v>218</v>
      </c>
      <c r="T11" s="13" t="s">
        <v>162</v>
      </c>
      <c r="U11" s="13" t="n">
        <v>947000</v>
      </c>
      <c r="V11" s="13" t="n">
        <v>3600</v>
      </c>
    </row>
    <row r="12" customFormat="false" ht="15.5" hidden="false" customHeight="false" outlineLevel="0" collapsed="false">
      <c r="A12" s="4" t="s">
        <v>194</v>
      </c>
      <c r="B12" s="13" t="s">
        <v>195</v>
      </c>
      <c r="C12" s="13" t="n">
        <v>57</v>
      </c>
      <c r="D12" s="13" t="s">
        <v>850</v>
      </c>
      <c r="E12" s="13" t="n">
        <v>58.7</v>
      </c>
      <c r="F12" s="13" t="s">
        <v>617</v>
      </c>
      <c r="G12" s="13" t="s">
        <v>635</v>
      </c>
      <c r="H12" s="13" t="s">
        <v>459</v>
      </c>
      <c r="I12" s="13" t="s">
        <v>597</v>
      </c>
      <c r="J12" s="13" t="s">
        <v>298</v>
      </c>
      <c r="K12" s="13" t="s">
        <v>178</v>
      </c>
      <c r="L12" s="13" t="s">
        <v>536</v>
      </c>
      <c r="M12" s="13" t="s">
        <v>201</v>
      </c>
      <c r="N12" s="13" t="s">
        <v>269</v>
      </c>
      <c r="O12" s="13" t="s">
        <v>306</v>
      </c>
      <c r="P12" s="13" t="s">
        <v>268</v>
      </c>
      <c r="Q12" s="13" t="s">
        <v>180</v>
      </c>
      <c r="R12" s="13" t="s">
        <v>304</v>
      </c>
      <c r="S12" s="13" t="s">
        <v>190</v>
      </c>
      <c r="T12" s="13" t="s">
        <v>398</v>
      </c>
      <c r="U12" s="13" t="n">
        <v>1739000</v>
      </c>
      <c r="V12" s="13" t="n">
        <v>6000</v>
      </c>
    </row>
    <row r="13" customFormat="false" ht="15.5" hidden="false" customHeight="false" outlineLevel="0" collapsed="false">
      <c r="A13" s="4" t="s">
        <v>194</v>
      </c>
      <c r="B13" s="13" t="s">
        <v>203</v>
      </c>
      <c r="C13" s="13" t="n">
        <v>58.1</v>
      </c>
      <c r="D13" s="13" t="s">
        <v>1135</v>
      </c>
      <c r="E13" s="13" t="n">
        <v>59.7</v>
      </c>
      <c r="F13" s="13" t="s">
        <v>373</v>
      </c>
      <c r="G13" s="13" t="s">
        <v>216</v>
      </c>
      <c r="H13" s="13" t="s">
        <v>964</v>
      </c>
      <c r="I13" s="13" t="s">
        <v>502</v>
      </c>
      <c r="J13" s="13" t="s">
        <v>500</v>
      </c>
      <c r="K13" s="13" t="s">
        <v>393</v>
      </c>
      <c r="L13" s="13" t="s">
        <v>318</v>
      </c>
      <c r="M13" s="13" t="s">
        <v>201</v>
      </c>
      <c r="N13" s="13" t="s">
        <v>249</v>
      </c>
      <c r="O13" s="13" t="s">
        <v>285</v>
      </c>
      <c r="P13" s="13" t="s">
        <v>182</v>
      </c>
      <c r="Q13" s="13" t="s">
        <v>138</v>
      </c>
      <c r="R13" s="13" t="s">
        <v>218</v>
      </c>
      <c r="S13" s="13" t="s">
        <v>181</v>
      </c>
      <c r="T13" s="13" t="s">
        <v>137</v>
      </c>
      <c r="U13" s="13" t="n">
        <v>1526000</v>
      </c>
      <c r="V13" s="13" t="n">
        <v>6300</v>
      </c>
    </row>
    <row r="14" customFormat="false" ht="29" hidden="false" customHeight="false" outlineLevel="0" collapsed="false">
      <c r="A14" s="4" t="s">
        <v>194</v>
      </c>
      <c r="B14" s="13" t="s">
        <v>212</v>
      </c>
      <c r="C14" s="13" t="n">
        <v>62</v>
      </c>
      <c r="D14" s="13" t="s">
        <v>757</v>
      </c>
      <c r="E14" s="13" t="n">
        <v>65</v>
      </c>
      <c r="F14" s="13" t="s">
        <v>506</v>
      </c>
      <c r="G14" s="13" t="s">
        <v>295</v>
      </c>
      <c r="H14" s="13" t="s">
        <v>252</v>
      </c>
      <c r="I14" s="13" t="s">
        <v>595</v>
      </c>
      <c r="J14" s="13" t="s">
        <v>241</v>
      </c>
      <c r="K14" s="13" t="s">
        <v>632</v>
      </c>
      <c r="L14" s="13" t="s">
        <v>134</v>
      </c>
      <c r="M14" s="13" t="s">
        <v>232</v>
      </c>
      <c r="N14" s="13" t="s">
        <v>159</v>
      </c>
      <c r="O14" s="13" t="s">
        <v>182</v>
      </c>
      <c r="P14" s="13" t="s">
        <v>555</v>
      </c>
      <c r="Q14" s="13" t="s">
        <v>218</v>
      </c>
      <c r="R14" s="13" t="s">
        <v>364</v>
      </c>
      <c r="S14" s="13" t="s">
        <v>329</v>
      </c>
      <c r="T14" s="13" t="s">
        <v>183</v>
      </c>
      <c r="U14" s="13" t="n">
        <v>371000</v>
      </c>
      <c r="V14" s="13" t="n">
        <v>1800</v>
      </c>
    </row>
    <row r="15" customFormat="false" ht="15.5" hidden="false" customHeight="false" outlineLevel="0" collapsed="false">
      <c r="A15" s="4" t="s">
        <v>194</v>
      </c>
      <c r="B15" s="13" t="s">
        <v>221</v>
      </c>
      <c r="C15" s="13" t="n">
        <v>57</v>
      </c>
      <c r="D15" s="13" t="s">
        <v>1088</v>
      </c>
      <c r="E15" s="13" t="n">
        <v>62.9</v>
      </c>
      <c r="F15" s="13" t="s">
        <v>290</v>
      </c>
      <c r="G15" s="13" t="s">
        <v>655</v>
      </c>
      <c r="H15" s="13" t="s">
        <v>259</v>
      </c>
      <c r="I15" s="13" t="s">
        <v>180</v>
      </c>
      <c r="J15" s="13" t="s">
        <v>151</v>
      </c>
      <c r="K15" s="13" t="s">
        <v>136</v>
      </c>
      <c r="L15" s="13" t="s">
        <v>369</v>
      </c>
      <c r="M15" s="13" t="s">
        <v>536</v>
      </c>
      <c r="N15" s="13" t="s">
        <v>591</v>
      </c>
      <c r="O15" s="13" t="s">
        <v>256</v>
      </c>
      <c r="P15" s="13" t="s">
        <v>256</v>
      </c>
      <c r="Q15" s="13" t="s">
        <v>256</v>
      </c>
      <c r="R15" s="13" t="s">
        <v>256</v>
      </c>
      <c r="S15" s="13" t="s">
        <v>256</v>
      </c>
      <c r="T15" s="13" t="s">
        <v>256</v>
      </c>
      <c r="U15" s="13" t="n">
        <v>116000</v>
      </c>
      <c r="V15" s="13" t="n">
        <v>900</v>
      </c>
    </row>
    <row r="16" customFormat="false" ht="15.5" hidden="false" customHeight="false" outlineLevel="0" collapsed="false">
      <c r="A16" s="4" t="s">
        <v>194</v>
      </c>
      <c r="B16" s="13" t="s">
        <v>227</v>
      </c>
      <c r="C16" s="13" t="n">
        <v>61.9</v>
      </c>
      <c r="D16" s="13" t="s">
        <v>1345</v>
      </c>
      <c r="E16" s="13" t="n">
        <v>64.3</v>
      </c>
      <c r="F16" s="13" t="s">
        <v>657</v>
      </c>
      <c r="G16" s="13" t="s">
        <v>505</v>
      </c>
      <c r="H16" s="13" t="s">
        <v>252</v>
      </c>
      <c r="I16" s="13" t="s">
        <v>416</v>
      </c>
      <c r="J16" s="13" t="s">
        <v>136</v>
      </c>
      <c r="K16" s="13" t="s">
        <v>357</v>
      </c>
      <c r="L16" s="13" t="s">
        <v>536</v>
      </c>
      <c r="M16" s="13" t="s">
        <v>248</v>
      </c>
      <c r="N16" s="13" t="s">
        <v>339</v>
      </c>
      <c r="O16" s="13" t="s">
        <v>292</v>
      </c>
      <c r="P16" s="13" t="s">
        <v>263</v>
      </c>
      <c r="Q16" s="13" t="s">
        <v>193</v>
      </c>
      <c r="R16" s="13" t="s">
        <v>270</v>
      </c>
      <c r="S16" s="13" t="s">
        <v>193</v>
      </c>
      <c r="T16" s="13" t="s">
        <v>183</v>
      </c>
      <c r="U16" s="13" t="n">
        <v>541000</v>
      </c>
      <c r="V16" s="13" t="n">
        <v>2500</v>
      </c>
    </row>
    <row r="17" customFormat="false" ht="15.5" hidden="false" customHeight="false" outlineLevel="0" collapsed="false">
      <c r="A17" s="4" t="s">
        <v>194</v>
      </c>
      <c r="B17" s="13" t="s">
        <v>235</v>
      </c>
      <c r="C17" s="13" t="n">
        <v>59.2</v>
      </c>
      <c r="D17" s="13" t="s">
        <v>1061</v>
      </c>
      <c r="E17" s="13" t="n">
        <v>62.4</v>
      </c>
      <c r="F17" s="13" t="s">
        <v>464</v>
      </c>
      <c r="G17" s="13" t="s">
        <v>528</v>
      </c>
      <c r="H17" s="13" t="s">
        <v>154</v>
      </c>
      <c r="I17" s="13" t="s">
        <v>261</v>
      </c>
      <c r="J17" s="13" t="s">
        <v>317</v>
      </c>
      <c r="K17" s="13" t="s">
        <v>241</v>
      </c>
      <c r="L17" s="13" t="s">
        <v>501</v>
      </c>
      <c r="M17" s="13" t="s">
        <v>543</v>
      </c>
      <c r="N17" s="13" t="s">
        <v>189</v>
      </c>
      <c r="O17" s="13" t="s">
        <v>256</v>
      </c>
      <c r="P17" s="13" t="s">
        <v>256</v>
      </c>
      <c r="Q17" s="13" t="s">
        <v>256</v>
      </c>
      <c r="R17" s="13" t="s">
        <v>256</v>
      </c>
      <c r="S17" s="13" t="s">
        <v>256</v>
      </c>
      <c r="T17" s="13" t="s">
        <v>256</v>
      </c>
      <c r="U17" s="13" t="n">
        <v>263000</v>
      </c>
      <c r="V17" s="13" t="n">
        <v>2100</v>
      </c>
    </row>
    <row r="18" customFormat="false" ht="15.5" hidden="false" customHeight="false" outlineLevel="0" collapsed="false">
      <c r="A18" s="4" t="s">
        <v>243</v>
      </c>
      <c r="B18" s="13" t="s">
        <v>244</v>
      </c>
      <c r="C18" s="13" t="n">
        <v>65.4</v>
      </c>
      <c r="D18" s="13" t="s">
        <v>1182</v>
      </c>
      <c r="E18" s="13" t="n">
        <v>69.9</v>
      </c>
      <c r="F18" s="13" t="s">
        <v>338</v>
      </c>
      <c r="G18" s="13" t="s">
        <v>662</v>
      </c>
      <c r="H18" s="13" t="s">
        <v>353</v>
      </c>
      <c r="I18" s="13" t="s">
        <v>350</v>
      </c>
      <c r="J18" s="13" t="s">
        <v>201</v>
      </c>
      <c r="K18" s="13" t="s">
        <v>276</v>
      </c>
      <c r="L18" s="13" t="s">
        <v>412</v>
      </c>
      <c r="M18" s="13" t="s">
        <v>190</v>
      </c>
      <c r="N18" s="13" t="s">
        <v>210</v>
      </c>
      <c r="O18" s="13" t="s">
        <v>162</v>
      </c>
      <c r="P18" s="13" t="s">
        <v>181</v>
      </c>
      <c r="Q18" s="13" t="s">
        <v>173</v>
      </c>
      <c r="R18" s="13" t="s">
        <v>190</v>
      </c>
      <c r="S18" s="13" t="s">
        <v>183</v>
      </c>
      <c r="T18" s="13" t="s">
        <v>503</v>
      </c>
      <c r="U18" s="13" t="n">
        <v>189000</v>
      </c>
      <c r="V18" s="13" t="n">
        <v>600</v>
      </c>
    </row>
    <row r="19" customFormat="false" ht="15.5" hidden="false" customHeight="false" outlineLevel="0" collapsed="false">
      <c r="A19" s="4" t="s">
        <v>243</v>
      </c>
      <c r="B19" s="13" t="s">
        <v>250</v>
      </c>
      <c r="C19" s="13" t="n">
        <v>61.4</v>
      </c>
      <c r="D19" s="13" t="s">
        <v>925</v>
      </c>
      <c r="E19" s="13" t="n">
        <v>65.6</v>
      </c>
      <c r="F19" s="13" t="s">
        <v>401</v>
      </c>
      <c r="G19" s="13" t="s">
        <v>272</v>
      </c>
      <c r="H19" s="13" t="s">
        <v>327</v>
      </c>
      <c r="I19" s="13" t="s">
        <v>134</v>
      </c>
      <c r="J19" s="13" t="s">
        <v>317</v>
      </c>
      <c r="K19" s="13" t="s">
        <v>369</v>
      </c>
      <c r="L19" s="13" t="s">
        <v>269</v>
      </c>
      <c r="M19" s="13" t="s">
        <v>275</v>
      </c>
      <c r="N19" s="13" t="s">
        <v>148</v>
      </c>
      <c r="O19" s="13" t="s">
        <v>256</v>
      </c>
      <c r="P19" s="13" t="s">
        <v>256</v>
      </c>
      <c r="Q19" s="13" t="s">
        <v>256</v>
      </c>
      <c r="R19" s="13" t="s">
        <v>256</v>
      </c>
      <c r="S19" s="13" t="s">
        <v>256</v>
      </c>
      <c r="T19" s="13" t="s">
        <v>256</v>
      </c>
      <c r="U19" s="13" t="n">
        <v>215000</v>
      </c>
      <c r="V19" s="13" t="n">
        <v>800</v>
      </c>
    </row>
    <row r="20" customFormat="false" ht="15.5" hidden="false" customHeight="false" outlineLevel="0" collapsed="false">
      <c r="A20" s="4" t="s">
        <v>243</v>
      </c>
      <c r="B20" s="13" t="s">
        <v>257</v>
      </c>
      <c r="C20" s="13" t="n">
        <v>69.7</v>
      </c>
      <c r="D20" s="13" t="s">
        <v>831</v>
      </c>
      <c r="E20" s="13" t="n">
        <v>74.8</v>
      </c>
      <c r="F20" s="13" t="s">
        <v>642</v>
      </c>
      <c r="G20" s="13" t="s">
        <v>529</v>
      </c>
      <c r="H20" s="13" t="s">
        <v>272</v>
      </c>
      <c r="I20" s="13" t="s">
        <v>202</v>
      </c>
      <c r="J20" s="13" t="s">
        <v>304</v>
      </c>
      <c r="K20" s="13" t="s">
        <v>148</v>
      </c>
      <c r="L20" s="13" t="s">
        <v>256</v>
      </c>
      <c r="M20" s="13" t="s">
        <v>256</v>
      </c>
      <c r="N20" s="13" t="s">
        <v>256</v>
      </c>
      <c r="O20" s="13" t="s">
        <v>263</v>
      </c>
      <c r="P20" s="13" t="s">
        <v>263</v>
      </c>
      <c r="Q20" s="13" t="s">
        <v>263</v>
      </c>
      <c r="R20" s="13" t="s">
        <v>256</v>
      </c>
      <c r="S20" s="13" t="s">
        <v>256</v>
      </c>
      <c r="T20" s="13" t="s">
        <v>256</v>
      </c>
      <c r="U20" s="13" t="n">
        <v>96000</v>
      </c>
      <c r="V20" s="13" t="n">
        <v>400</v>
      </c>
    </row>
    <row r="21" customFormat="false" ht="15.5" hidden="false" customHeight="false" outlineLevel="0" collapsed="false">
      <c r="A21" s="4" t="s">
        <v>243</v>
      </c>
      <c r="B21" s="13" t="s">
        <v>264</v>
      </c>
      <c r="C21" s="13" t="n">
        <v>55.5</v>
      </c>
      <c r="D21" s="13" t="s">
        <v>1075</v>
      </c>
      <c r="E21" s="13" t="n">
        <v>60.7</v>
      </c>
      <c r="F21" s="13" t="s">
        <v>764</v>
      </c>
      <c r="G21" s="13" t="s">
        <v>360</v>
      </c>
      <c r="H21" s="13" t="s">
        <v>609</v>
      </c>
      <c r="I21" s="13" t="s">
        <v>344</v>
      </c>
      <c r="J21" s="13" t="s">
        <v>573</v>
      </c>
      <c r="K21" s="13" t="s">
        <v>636</v>
      </c>
      <c r="L21" s="13" t="s">
        <v>649</v>
      </c>
      <c r="M21" s="13" t="s">
        <v>209</v>
      </c>
      <c r="N21" s="13" t="s">
        <v>634</v>
      </c>
      <c r="O21" s="13" t="s">
        <v>256</v>
      </c>
      <c r="P21" s="13" t="s">
        <v>256</v>
      </c>
      <c r="Q21" s="13" t="s">
        <v>256</v>
      </c>
      <c r="R21" s="13" t="s">
        <v>256</v>
      </c>
      <c r="S21" s="13" t="s">
        <v>256</v>
      </c>
      <c r="T21" s="13" t="s">
        <v>256</v>
      </c>
      <c r="U21" s="13" t="n">
        <v>75000</v>
      </c>
      <c r="V21" s="13" t="n">
        <v>600</v>
      </c>
    </row>
    <row r="22" customFormat="false" ht="15.5" hidden="false" customHeight="false" outlineLevel="0" collapsed="false">
      <c r="A22" s="4" t="s">
        <v>243</v>
      </c>
      <c r="B22" s="13" t="s">
        <v>271</v>
      </c>
      <c r="C22" s="13" t="n">
        <v>57.7</v>
      </c>
      <c r="D22" s="13" t="s">
        <v>943</v>
      </c>
      <c r="E22" s="13" t="n">
        <v>63.2</v>
      </c>
      <c r="F22" s="13" t="s">
        <v>464</v>
      </c>
      <c r="G22" s="13" t="s">
        <v>441</v>
      </c>
      <c r="H22" s="13" t="s">
        <v>521</v>
      </c>
      <c r="I22" s="13" t="s">
        <v>276</v>
      </c>
      <c r="J22" s="13" t="s">
        <v>169</v>
      </c>
      <c r="K22" s="13" t="s">
        <v>497</v>
      </c>
      <c r="L22" s="13" t="s">
        <v>269</v>
      </c>
      <c r="M22" s="13" t="s">
        <v>275</v>
      </c>
      <c r="N22" s="13" t="s">
        <v>148</v>
      </c>
      <c r="O22" s="13" t="s">
        <v>256</v>
      </c>
      <c r="P22" s="13" t="s">
        <v>256</v>
      </c>
      <c r="Q22" s="13" t="s">
        <v>256</v>
      </c>
      <c r="R22" s="13" t="s">
        <v>256</v>
      </c>
      <c r="S22" s="13" t="s">
        <v>256</v>
      </c>
      <c r="T22" s="13" t="s">
        <v>256</v>
      </c>
      <c r="U22" s="13" t="n">
        <v>43000</v>
      </c>
      <c r="V22" s="13" t="n">
        <v>400</v>
      </c>
    </row>
    <row r="23" customFormat="false" ht="29" hidden="false" customHeight="false" outlineLevel="0" collapsed="false">
      <c r="A23" s="4" t="s">
        <v>243</v>
      </c>
      <c r="B23" s="13" t="s">
        <v>277</v>
      </c>
      <c r="C23" s="13" t="n">
        <v>63.8</v>
      </c>
      <c r="D23" s="13" t="s">
        <v>1124</v>
      </c>
      <c r="E23" s="13" t="n">
        <v>68.2</v>
      </c>
      <c r="F23" s="13" t="s">
        <v>528</v>
      </c>
      <c r="G23" s="13" t="s">
        <v>644</v>
      </c>
      <c r="H23" s="13" t="s">
        <v>594</v>
      </c>
      <c r="I23" s="13" t="s">
        <v>275</v>
      </c>
      <c r="J23" s="13" t="s">
        <v>363</v>
      </c>
      <c r="K23" s="13" t="s">
        <v>134</v>
      </c>
      <c r="L23" s="13" t="s">
        <v>357</v>
      </c>
      <c r="M23" s="13" t="s">
        <v>283</v>
      </c>
      <c r="N23" s="13" t="s">
        <v>500</v>
      </c>
      <c r="O23" s="13" t="s">
        <v>256</v>
      </c>
      <c r="P23" s="13" t="s">
        <v>256</v>
      </c>
      <c r="Q23" s="13" t="s">
        <v>256</v>
      </c>
      <c r="R23" s="13" t="s">
        <v>256</v>
      </c>
      <c r="S23" s="13" t="s">
        <v>256</v>
      </c>
      <c r="T23" s="13" t="s">
        <v>256</v>
      </c>
      <c r="U23" s="13" t="n">
        <v>124000</v>
      </c>
      <c r="V23" s="13" t="n">
        <v>800</v>
      </c>
    </row>
    <row r="24" customFormat="false" ht="15.5" hidden="false" customHeight="false" outlineLevel="0" collapsed="false">
      <c r="A24" s="4" t="s">
        <v>243</v>
      </c>
      <c r="B24" s="13" t="s">
        <v>286</v>
      </c>
      <c r="C24" s="13" t="n">
        <v>64.2</v>
      </c>
      <c r="D24" s="13" t="s">
        <v>1067</v>
      </c>
      <c r="E24" s="13" t="n">
        <v>69.7</v>
      </c>
      <c r="F24" s="13" t="s">
        <v>376</v>
      </c>
      <c r="G24" s="13" t="s">
        <v>435</v>
      </c>
      <c r="H24" s="13" t="s">
        <v>231</v>
      </c>
      <c r="I24" s="13" t="s">
        <v>590</v>
      </c>
      <c r="J24" s="13" t="s">
        <v>202</v>
      </c>
      <c r="K24" s="13" t="s">
        <v>529</v>
      </c>
      <c r="L24" s="13" t="s">
        <v>503</v>
      </c>
      <c r="M24" s="13" t="s">
        <v>162</v>
      </c>
      <c r="N24" s="13" t="s">
        <v>202</v>
      </c>
      <c r="O24" s="13" t="s">
        <v>305</v>
      </c>
      <c r="P24" s="13" t="s">
        <v>191</v>
      </c>
      <c r="Q24" s="13" t="s">
        <v>369</v>
      </c>
      <c r="R24" s="13" t="s">
        <v>304</v>
      </c>
      <c r="S24" s="13" t="s">
        <v>138</v>
      </c>
      <c r="T24" s="13" t="s">
        <v>135</v>
      </c>
      <c r="U24" s="13" t="n">
        <v>125000</v>
      </c>
      <c r="V24" s="13" t="n">
        <v>400</v>
      </c>
    </row>
    <row r="25" customFormat="false" ht="15.5" hidden="false" customHeight="false" outlineLevel="0" collapsed="false">
      <c r="A25" s="4" t="s">
        <v>243</v>
      </c>
      <c r="B25" s="13" t="s">
        <v>293</v>
      </c>
      <c r="C25" s="13" t="n">
        <v>58.1</v>
      </c>
      <c r="D25" s="13" t="s">
        <v>1116</v>
      </c>
      <c r="E25" s="13" t="n">
        <v>63.7</v>
      </c>
      <c r="F25" s="13" t="s">
        <v>252</v>
      </c>
      <c r="G25" s="13" t="s">
        <v>961</v>
      </c>
      <c r="H25" s="13" t="s">
        <v>609</v>
      </c>
      <c r="I25" s="13" t="s">
        <v>334</v>
      </c>
      <c r="J25" s="13" t="s">
        <v>305</v>
      </c>
      <c r="K25" s="13" t="s">
        <v>554</v>
      </c>
      <c r="L25" s="13" t="s">
        <v>283</v>
      </c>
      <c r="M25" s="13" t="s">
        <v>306</v>
      </c>
      <c r="N25" s="13" t="s">
        <v>433</v>
      </c>
      <c r="O25" s="13" t="s">
        <v>256</v>
      </c>
      <c r="P25" s="13" t="s">
        <v>256</v>
      </c>
      <c r="Q25" s="13" t="s">
        <v>256</v>
      </c>
      <c r="R25" s="13" t="s">
        <v>256</v>
      </c>
      <c r="S25" s="13" t="s">
        <v>256</v>
      </c>
      <c r="T25" s="13" t="s">
        <v>256</v>
      </c>
      <c r="U25" s="13" t="n">
        <v>100000</v>
      </c>
      <c r="V25" s="13" t="n">
        <v>500</v>
      </c>
    </row>
    <row r="26" customFormat="false" ht="15.5" hidden="false" customHeight="false" outlineLevel="0" collapsed="false">
      <c r="A26" s="4" t="s">
        <v>243</v>
      </c>
      <c r="B26" s="13" t="s">
        <v>299</v>
      </c>
      <c r="C26" s="13" t="n">
        <v>47.5</v>
      </c>
      <c r="D26" s="13" t="s">
        <v>533</v>
      </c>
      <c r="E26" s="13" t="n">
        <v>53.4</v>
      </c>
      <c r="F26" s="13" t="s">
        <v>146</v>
      </c>
      <c r="G26" s="13" t="s">
        <v>409</v>
      </c>
      <c r="H26" s="13" t="s">
        <v>521</v>
      </c>
      <c r="I26" s="13" t="s">
        <v>133</v>
      </c>
      <c r="J26" s="13" t="s">
        <v>699</v>
      </c>
      <c r="K26" s="13" t="s">
        <v>414</v>
      </c>
      <c r="L26" s="13" t="s">
        <v>168</v>
      </c>
      <c r="M26" s="13" t="s">
        <v>211</v>
      </c>
      <c r="N26" s="13" t="s">
        <v>349</v>
      </c>
      <c r="O26" s="13" t="s">
        <v>256</v>
      </c>
      <c r="P26" s="13" t="s">
        <v>256</v>
      </c>
      <c r="Q26" s="13" t="s">
        <v>256</v>
      </c>
      <c r="R26" s="13" t="s">
        <v>256</v>
      </c>
      <c r="S26" s="13" t="s">
        <v>256</v>
      </c>
      <c r="T26" s="13" t="s">
        <v>256</v>
      </c>
      <c r="U26" s="13" t="n">
        <v>90000</v>
      </c>
      <c r="V26" s="13" t="n">
        <v>400</v>
      </c>
    </row>
    <row r="27" customFormat="false" ht="15.5" hidden="false" customHeight="false" outlineLevel="0" collapsed="false">
      <c r="A27" s="4" t="s">
        <v>243</v>
      </c>
      <c r="B27" s="13" t="s">
        <v>307</v>
      </c>
      <c r="C27" s="13" t="n">
        <v>67.5</v>
      </c>
      <c r="D27" s="13" t="s">
        <v>1264</v>
      </c>
      <c r="E27" s="13" t="n">
        <v>72.5</v>
      </c>
      <c r="F27" s="13" t="s">
        <v>721</v>
      </c>
      <c r="G27" s="13" t="s">
        <v>393</v>
      </c>
      <c r="H27" s="13" t="s">
        <v>593</v>
      </c>
      <c r="I27" s="13" t="s">
        <v>159</v>
      </c>
      <c r="J27" s="13" t="s">
        <v>201</v>
      </c>
      <c r="K27" s="13" t="s">
        <v>424</v>
      </c>
      <c r="L27" s="13" t="s">
        <v>261</v>
      </c>
      <c r="M27" s="13" t="s">
        <v>226</v>
      </c>
      <c r="N27" s="13" t="s">
        <v>210</v>
      </c>
      <c r="O27" s="13" t="s">
        <v>256</v>
      </c>
      <c r="P27" s="13" t="s">
        <v>256</v>
      </c>
      <c r="Q27" s="13" t="s">
        <v>256</v>
      </c>
      <c r="R27" s="13" t="s">
        <v>256</v>
      </c>
      <c r="S27" s="13" t="s">
        <v>256</v>
      </c>
      <c r="T27" s="13" t="s">
        <v>256</v>
      </c>
      <c r="U27" s="13" t="n">
        <v>92000</v>
      </c>
      <c r="V27" s="13" t="n">
        <v>500</v>
      </c>
    </row>
    <row r="28" customFormat="false" ht="15.5" hidden="false" customHeight="false" outlineLevel="0" collapsed="false">
      <c r="A28" s="4" t="s">
        <v>243</v>
      </c>
      <c r="B28" s="13" t="s">
        <v>311</v>
      </c>
      <c r="C28" s="13" t="n">
        <v>46.4</v>
      </c>
      <c r="D28" s="13" t="s">
        <v>246</v>
      </c>
      <c r="E28" s="13" t="n">
        <v>53.5</v>
      </c>
      <c r="F28" s="13" t="s">
        <v>144</v>
      </c>
      <c r="G28" s="13" t="s">
        <v>224</v>
      </c>
      <c r="H28" s="13" t="s">
        <v>164</v>
      </c>
      <c r="I28" s="13" t="s">
        <v>933</v>
      </c>
      <c r="J28" s="13" t="s">
        <v>189</v>
      </c>
      <c r="K28" s="13" t="s">
        <v>144</v>
      </c>
      <c r="L28" s="13" t="s">
        <v>503</v>
      </c>
      <c r="M28" s="13" t="s">
        <v>364</v>
      </c>
      <c r="N28" s="13" t="s">
        <v>629</v>
      </c>
      <c r="O28" s="13" t="s">
        <v>268</v>
      </c>
      <c r="P28" s="13" t="s">
        <v>181</v>
      </c>
      <c r="Q28" s="13" t="s">
        <v>446</v>
      </c>
      <c r="R28" s="13" t="s">
        <v>503</v>
      </c>
      <c r="S28" s="13" t="s">
        <v>138</v>
      </c>
      <c r="T28" s="13" t="s">
        <v>375</v>
      </c>
      <c r="U28" s="13" t="n">
        <v>78000</v>
      </c>
      <c r="V28" s="13" t="n">
        <v>400</v>
      </c>
    </row>
    <row r="29" customFormat="false" ht="15.5" hidden="false" customHeight="false" outlineLevel="0" collapsed="false">
      <c r="A29" s="4" t="s">
        <v>243</v>
      </c>
      <c r="B29" s="13" t="s">
        <v>319</v>
      </c>
      <c r="C29" s="13" t="n">
        <v>64.4</v>
      </c>
      <c r="D29" s="13" t="s">
        <v>1305</v>
      </c>
      <c r="E29" s="13" t="n">
        <v>67.3</v>
      </c>
      <c r="F29" s="13" t="s">
        <v>500</v>
      </c>
      <c r="G29" s="13" t="s">
        <v>262</v>
      </c>
      <c r="H29" s="13" t="s">
        <v>597</v>
      </c>
      <c r="I29" s="13" t="s">
        <v>148</v>
      </c>
      <c r="J29" s="13" t="s">
        <v>350</v>
      </c>
      <c r="K29" s="13" t="s">
        <v>539</v>
      </c>
      <c r="L29" s="13" t="s">
        <v>209</v>
      </c>
      <c r="M29" s="13" t="s">
        <v>152</v>
      </c>
      <c r="N29" s="13" t="s">
        <v>559</v>
      </c>
      <c r="O29" s="13" t="s">
        <v>150</v>
      </c>
      <c r="P29" s="13" t="s">
        <v>220</v>
      </c>
      <c r="Q29" s="13" t="s">
        <v>248</v>
      </c>
      <c r="R29" s="13" t="s">
        <v>180</v>
      </c>
      <c r="S29" s="13" t="s">
        <v>268</v>
      </c>
      <c r="T29" s="13" t="s">
        <v>209</v>
      </c>
      <c r="U29" s="13" t="n">
        <v>440000</v>
      </c>
      <c r="V29" s="13" t="n">
        <v>1500</v>
      </c>
    </row>
    <row r="30" customFormat="false" ht="15.5" hidden="false" customHeight="false" outlineLevel="0" collapsed="false">
      <c r="A30" s="4" t="s">
        <v>243</v>
      </c>
      <c r="B30" s="13" t="s">
        <v>324</v>
      </c>
      <c r="C30" s="13" t="n">
        <v>57.9</v>
      </c>
      <c r="D30" s="13" t="s">
        <v>841</v>
      </c>
      <c r="E30" s="13" t="n">
        <v>63.2</v>
      </c>
      <c r="F30" s="13" t="s">
        <v>505</v>
      </c>
      <c r="G30" s="13" t="s">
        <v>240</v>
      </c>
      <c r="H30" s="13" t="s">
        <v>294</v>
      </c>
      <c r="I30" s="13" t="s">
        <v>515</v>
      </c>
      <c r="J30" s="13" t="s">
        <v>369</v>
      </c>
      <c r="K30" s="13" t="s">
        <v>178</v>
      </c>
      <c r="L30" s="13" t="s">
        <v>135</v>
      </c>
      <c r="M30" s="13" t="s">
        <v>179</v>
      </c>
      <c r="N30" s="13" t="s">
        <v>416</v>
      </c>
      <c r="O30" s="13" t="s">
        <v>256</v>
      </c>
      <c r="P30" s="13" t="s">
        <v>256</v>
      </c>
      <c r="Q30" s="13" t="s">
        <v>256</v>
      </c>
      <c r="R30" s="13" t="s">
        <v>256</v>
      </c>
      <c r="S30" s="13" t="s">
        <v>256</v>
      </c>
      <c r="T30" s="13" t="s">
        <v>256</v>
      </c>
      <c r="U30" s="13" t="n">
        <v>131000</v>
      </c>
      <c r="V30" s="13" t="n">
        <v>500</v>
      </c>
    </row>
    <row r="31" customFormat="false" ht="15.5" hidden="false" customHeight="false" outlineLevel="0" collapsed="false">
      <c r="A31" s="4" t="s">
        <v>243</v>
      </c>
      <c r="B31" s="13" t="s">
        <v>330</v>
      </c>
      <c r="C31" s="13" t="n">
        <v>63.7</v>
      </c>
      <c r="D31" s="13" t="s">
        <v>945</v>
      </c>
      <c r="E31" s="13" t="n">
        <v>67.2</v>
      </c>
      <c r="F31" s="13" t="s">
        <v>933</v>
      </c>
      <c r="G31" s="13" t="s">
        <v>355</v>
      </c>
      <c r="H31" s="13" t="s">
        <v>505</v>
      </c>
      <c r="I31" s="13" t="s">
        <v>283</v>
      </c>
      <c r="J31" s="13" t="s">
        <v>201</v>
      </c>
      <c r="K31" s="13" t="s">
        <v>284</v>
      </c>
      <c r="L31" s="13" t="s">
        <v>159</v>
      </c>
      <c r="M31" s="13" t="s">
        <v>135</v>
      </c>
      <c r="N31" s="13" t="s">
        <v>225</v>
      </c>
      <c r="O31" s="13" t="s">
        <v>183</v>
      </c>
      <c r="P31" s="13" t="s">
        <v>329</v>
      </c>
      <c r="Q31" s="13" t="s">
        <v>226</v>
      </c>
      <c r="R31" s="13" t="s">
        <v>171</v>
      </c>
      <c r="S31" s="13" t="s">
        <v>182</v>
      </c>
      <c r="T31" s="13" t="s">
        <v>569</v>
      </c>
      <c r="U31" s="13" t="n">
        <v>310000</v>
      </c>
      <c r="V31" s="13" t="n">
        <v>1000</v>
      </c>
    </row>
    <row r="32" customFormat="false" ht="15.5" hidden="false" customHeight="false" outlineLevel="0" collapsed="false">
      <c r="A32" s="4" t="s">
        <v>243</v>
      </c>
      <c r="B32" s="13" t="s">
        <v>335</v>
      </c>
      <c r="C32" s="13" t="n">
        <v>53.6</v>
      </c>
      <c r="D32" s="13" t="s">
        <v>1115</v>
      </c>
      <c r="E32" s="13" t="n">
        <v>56.9</v>
      </c>
      <c r="F32" s="13" t="s">
        <v>495</v>
      </c>
      <c r="G32" s="13" t="s">
        <v>539</v>
      </c>
      <c r="H32" s="13" t="s">
        <v>699</v>
      </c>
      <c r="I32" s="13" t="s">
        <v>338</v>
      </c>
      <c r="J32" s="13" t="s">
        <v>699</v>
      </c>
      <c r="K32" s="13" t="s">
        <v>167</v>
      </c>
      <c r="L32" s="13" t="s">
        <v>160</v>
      </c>
      <c r="M32" s="13" t="s">
        <v>248</v>
      </c>
      <c r="N32" s="13" t="s">
        <v>649</v>
      </c>
      <c r="O32" s="13" t="s">
        <v>339</v>
      </c>
      <c r="P32" s="13" t="s">
        <v>412</v>
      </c>
      <c r="Q32" s="13" t="s">
        <v>369</v>
      </c>
      <c r="R32" s="13" t="s">
        <v>192</v>
      </c>
      <c r="S32" s="13" t="s">
        <v>191</v>
      </c>
      <c r="T32" s="13" t="s">
        <v>180</v>
      </c>
      <c r="U32" s="13" t="n">
        <v>527000</v>
      </c>
      <c r="V32" s="13" t="n">
        <v>1600</v>
      </c>
    </row>
    <row r="33" customFormat="false" ht="15.5" hidden="false" customHeight="false" outlineLevel="0" collapsed="false">
      <c r="A33" s="4" t="s">
        <v>243</v>
      </c>
      <c r="B33" s="13" t="s">
        <v>341</v>
      </c>
      <c r="C33" s="13" t="n">
        <v>60.7</v>
      </c>
      <c r="D33" s="13" t="s">
        <v>1061</v>
      </c>
      <c r="E33" s="13" t="n">
        <v>65.4</v>
      </c>
      <c r="F33" s="13" t="s">
        <v>964</v>
      </c>
      <c r="G33" s="13" t="s">
        <v>568</v>
      </c>
      <c r="H33" s="13" t="s">
        <v>401</v>
      </c>
      <c r="I33" s="13" t="s">
        <v>269</v>
      </c>
      <c r="J33" s="13" t="s">
        <v>232</v>
      </c>
      <c r="K33" s="13" t="s">
        <v>284</v>
      </c>
      <c r="L33" s="13" t="s">
        <v>276</v>
      </c>
      <c r="M33" s="13" t="s">
        <v>350</v>
      </c>
      <c r="N33" s="13" t="s">
        <v>477</v>
      </c>
      <c r="O33" s="13" t="s">
        <v>256</v>
      </c>
      <c r="P33" s="13" t="s">
        <v>256</v>
      </c>
      <c r="Q33" s="13" t="s">
        <v>256</v>
      </c>
      <c r="R33" s="13" t="s">
        <v>256</v>
      </c>
      <c r="S33" s="13" t="s">
        <v>256</v>
      </c>
      <c r="T33" s="13" t="s">
        <v>256</v>
      </c>
      <c r="U33" s="13" t="n">
        <v>198000</v>
      </c>
      <c r="V33" s="13" t="n">
        <v>800</v>
      </c>
    </row>
    <row r="34" customFormat="false" ht="15.5" hidden="false" customHeight="false" outlineLevel="0" collapsed="false">
      <c r="A34" s="4" t="s">
        <v>243</v>
      </c>
      <c r="B34" s="13" t="s">
        <v>345</v>
      </c>
      <c r="C34" s="13" t="n">
        <v>48</v>
      </c>
      <c r="D34" s="13" t="s">
        <v>456</v>
      </c>
      <c r="E34" s="13" t="n">
        <v>53.7</v>
      </c>
      <c r="F34" s="13" t="s">
        <v>295</v>
      </c>
      <c r="G34" s="13" t="s">
        <v>700</v>
      </c>
      <c r="H34" s="13" t="s">
        <v>594</v>
      </c>
      <c r="I34" s="13" t="s">
        <v>809</v>
      </c>
      <c r="J34" s="13" t="s">
        <v>960</v>
      </c>
      <c r="K34" s="13" t="s">
        <v>196</v>
      </c>
      <c r="L34" s="13" t="s">
        <v>256</v>
      </c>
      <c r="M34" s="13" t="s">
        <v>256</v>
      </c>
      <c r="N34" s="13" t="s">
        <v>256</v>
      </c>
      <c r="O34" s="13" t="s">
        <v>256</v>
      </c>
      <c r="P34" s="13" t="s">
        <v>256</v>
      </c>
      <c r="Q34" s="13" t="s">
        <v>256</v>
      </c>
      <c r="R34" s="13" t="s">
        <v>256</v>
      </c>
      <c r="S34" s="13" t="s">
        <v>256</v>
      </c>
      <c r="T34" s="13" t="s">
        <v>256</v>
      </c>
      <c r="U34" s="13" t="n">
        <v>66000</v>
      </c>
      <c r="V34" s="13" t="n">
        <v>400</v>
      </c>
    </row>
    <row r="35" customFormat="false" ht="15.5" hidden="false" customHeight="false" outlineLevel="0" collapsed="false">
      <c r="A35" s="4" t="s">
        <v>243</v>
      </c>
      <c r="B35" s="13" t="s">
        <v>352</v>
      </c>
      <c r="C35" s="13" t="n">
        <v>68</v>
      </c>
      <c r="D35" s="13" t="s">
        <v>832</v>
      </c>
      <c r="E35" s="13" t="n">
        <v>73.3</v>
      </c>
      <c r="F35" s="13" t="s">
        <v>178</v>
      </c>
      <c r="G35" s="13" t="s">
        <v>526</v>
      </c>
      <c r="H35" s="13" t="s">
        <v>973</v>
      </c>
      <c r="I35" s="13" t="s">
        <v>276</v>
      </c>
      <c r="J35" s="13" t="s">
        <v>168</v>
      </c>
      <c r="K35" s="13" t="s">
        <v>502</v>
      </c>
      <c r="L35" s="13" t="s">
        <v>150</v>
      </c>
      <c r="M35" s="13" t="s">
        <v>183</v>
      </c>
      <c r="N35" s="13" t="s">
        <v>305</v>
      </c>
      <c r="O35" s="13" t="s">
        <v>256</v>
      </c>
      <c r="P35" s="13" t="s">
        <v>256</v>
      </c>
      <c r="Q35" s="13" t="s">
        <v>256</v>
      </c>
      <c r="R35" s="13" t="s">
        <v>256</v>
      </c>
      <c r="S35" s="13" t="s">
        <v>256</v>
      </c>
      <c r="T35" s="13" t="s">
        <v>256</v>
      </c>
      <c r="U35" s="13" t="n">
        <v>79000</v>
      </c>
      <c r="V35" s="13" t="n">
        <v>400</v>
      </c>
    </row>
    <row r="36" customFormat="false" ht="15.5" hidden="false" customHeight="false" outlineLevel="0" collapsed="false">
      <c r="A36" s="4" t="s">
        <v>243</v>
      </c>
      <c r="B36" s="13" t="s">
        <v>359</v>
      </c>
      <c r="C36" s="13" t="n">
        <v>68.7</v>
      </c>
      <c r="D36" s="13" t="s">
        <v>1346</v>
      </c>
      <c r="E36" s="13" t="n">
        <v>74.3</v>
      </c>
      <c r="F36" s="13" t="s">
        <v>373</v>
      </c>
      <c r="G36" s="13" t="s">
        <v>393</v>
      </c>
      <c r="H36" s="13" t="s">
        <v>455</v>
      </c>
      <c r="I36" s="13" t="s">
        <v>256</v>
      </c>
      <c r="J36" s="13" t="s">
        <v>256</v>
      </c>
      <c r="K36" s="13" t="s">
        <v>256</v>
      </c>
      <c r="L36" s="13" t="s">
        <v>536</v>
      </c>
      <c r="M36" s="13" t="s">
        <v>192</v>
      </c>
      <c r="N36" s="13" t="s">
        <v>334</v>
      </c>
      <c r="O36" s="13" t="s">
        <v>263</v>
      </c>
      <c r="P36" s="13" t="s">
        <v>263</v>
      </c>
      <c r="Q36" s="13" t="s">
        <v>263</v>
      </c>
      <c r="R36" s="13" t="s">
        <v>256</v>
      </c>
      <c r="S36" s="13" t="s">
        <v>256</v>
      </c>
      <c r="T36" s="13" t="s">
        <v>256</v>
      </c>
      <c r="U36" s="13" t="n">
        <v>79000</v>
      </c>
      <c r="V36" s="13" t="n">
        <v>400</v>
      </c>
    </row>
    <row r="37" customFormat="false" ht="15.5" hidden="false" customHeight="false" outlineLevel="0" collapsed="false">
      <c r="A37" s="4" t="s">
        <v>243</v>
      </c>
      <c r="B37" s="13" t="s">
        <v>365</v>
      </c>
      <c r="C37" s="13" t="n">
        <v>33.3</v>
      </c>
      <c r="D37" s="13" t="s">
        <v>390</v>
      </c>
      <c r="E37" s="13" t="n">
        <v>39.8</v>
      </c>
      <c r="F37" s="13" t="s">
        <v>1114</v>
      </c>
      <c r="G37" s="13" t="s">
        <v>568</v>
      </c>
      <c r="H37" s="13" t="s">
        <v>331</v>
      </c>
      <c r="I37" s="13" t="s">
        <v>256</v>
      </c>
      <c r="J37" s="13" t="s">
        <v>256</v>
      </c>
      <c r="K37" s="13" t="s">
        <v>256</v>
      </c>
      <c r="L37" s="13" t="s">
        <v>348</v>
      </c>
      <c r="M37" s="13" t="s">
        <v>337</v>
      </c>
      <c r="N37" s="13" t="s">
        <v>1018</v>
      </c>
      <c r="O37" s="13" t="s">
        <v>256</v>
      </c>
      <c r="P37" s="13" t="s">
        <v>256</v>
      </c>
      <c r="Q37" s="13" t="s">
        <v>256</v>
      </c>
      <c r="R37" s="13" t="s">
        <v>256</v>
      </c>
      <c r="S37" s="13" t="s">
        <v>256</v>
      </c>
      <c r="T37" s="13" t="s">
        <v>256</v>
      </c>
      <c r="U37" s="13" t="n">
        <v>22000</v>
      </c>
      <c r="V37" s="13" t="n">
        <v>500</v>
      </c>
    </row>
    <row r="38" customFormat="false" ht="15.5" hidden="false" customHeight="false" outlineLevel="0" collapsed="false">
      <c r="A38" s="4" t="s">
        <v>243</v>
      </c>
      <c r="B38" s="13" t="s">
        <v>370</v>
      </c>
      <c r="C38" s="13" t="n">
        <v>62</v>
      </c>
      <c r="D38" s="13" t="s">
        <v>1082</v>
      </c>
      <c r="E38" s="13" t="n">
        <v>67.2</v>
      </c>
      <c r="F38" s="13" t="s">
        <v>455</v>
      </c>
      <c r="G38" s="13" t="s">
        <v>546</v>
      </c>
      <c r="H38" s="13" t="s">
        <v>571</v>
      </c>
      <c r="I38" s="13" t="s">
        <v>435</v>
      </c>
      <c r="J38" s="13" t="s">
        <v>202</v>
      </c>
      <c r="K38" s="13" t="s">
        <v>697</v>
      </c>
      <c r="L38" s="13" t="s">
        <v>256</v>
      </c>
      <c r="M38" s="13" t="s">
        <v>256</v>
      </c>
      <c r="N38" s="13" t="s">
        <v>256</v>
      </c>
      <c r="O38" s="13" t="s">
        <v>263</v>
      </c>
      <c r="P38" s="13" t="s">
        <v>263</v>
      </c>
      <c r="Q38" s="13" t="s">
        <v>263</v>
      </c>
      <c r="R38" s="13" t="s">
        <v>256</v>
      </c>
      <c r="S38" s="13" t="s">
        <v>256</v>
      </c>
      <c r="T38" s="13" t="s">
        <v>256</v>
      </c>
      <c r="U38" s="13" t="n">
        <v>112000</v>
      </c>
      <c r="V38" s="13" t="n">
        <v>500</v>
      </c>
    </row>
    <row r="39" customFormat="false" ht="15.5" hidden="false" customHeight="false" outlineLevel="0" collapsed="false">
      <c r="A39" s="4" t="s">
        <v>243</v>
      </c>
      <c r="B39" s="13" t="s">
        <v>377</v>
      </c>
      <c r="C39" s="13" t="n">
        <v>46.3</v>
      </c>
      <c r="D39" s="13" t="s">
        <v>661</v>
      </c>
      <c r="E39" s="13" t="n">
        <v>50.3</v>
      </c>
      <c r="F39" s="13" t="s">
        <v>291</v>
      </c>
      <c r="G39" s="13" t="s">
        <v>240</v>
      </c>
      <c r="H39" s="13" t="s">
        <v>406</v>
      </c>
      <c r="I39" s="13" t="s">
        <v>336</v>
      </c>
      <c r="J39" s="13" t="s">
        <v>280</v>
      </c>
      <c r="K39" s="13" t="s">
        <v>483</v>
      </c>
      <c r="L39" s="13" t="s">
        <v>152</v>
      </c>
      <c r="M39" s="13" t="s">
        <v>569</v>
      </c>
      <c r="N39" s="13" t="s">
        <v>169</v>
      </c>
      <c r="O39" s="13" t="s">
        <v>171</v>
      </c>
      <c r="P39" s="13" t="s">
        <v>329</v>
      </c>
      <c r="Q39" s="13" t="s">
        <v>190</v>
      </c>
      <c r="R39" s="13" t="s">
        <v>270</v>
      </c>
      <c r="S39" s="13" t="s">
        <v>292</v>
      </c>
      <c r="T39" s="13" t="s">
        <v>171</v>
      </c>
      <c r="U39" s="13" t="n">
        <v>281000</v>
      </c>
      <c r="V39" s="13" t="n">
        <v>900</v>
      </c>
    </row>
    <row r="40" customFormat="false" ht="15.5" hidden="false" customHeight="false" outlineLevel="0" collapsed="false">
      <c r="A40" s="4" t="s">
        <v>243</v>
      </c>
      <c r="B40" s="13" t="s">
        <v>384</v>
      </c>
      <c r="C40" s="13" t="n">
        <v>63.1</v>
      </c>
      <c r="D40" s="13" t="s">
        <v>1139</v>
      </c>
      <c r="E40" s="13" t="n">
        <v>69.4</v>
      </c>
      <c r="F40" s="13" t="s">
        <v>213</v>
      </c>
      <c r="G40" s="13" t="s">
        <v>528</v>
      </c>
      <c r="H40" s="13" t="s">
        <v>517</v>
      </c>
      <c r="I40" s="13" t="s">
        <v>162</v>
      </c>
      <c r="J40" s="13" t="s">
        <v>270</v>
      </c>
      <c r="K40" s="13" t="s">
        <v>398</v>
      </c>
      <c r="L40" s="13" t="s">
        <v>536</v>
      </c>
      <c r="M40" s="13" t="s">
        <v>192</v>
      </c>
      <c r="N40" s="13" t="s">
        <v>383</v>
      </c>
      <c r="O40" s="13" t="s">
        <v>256</v>
      </c>
      <c r="P40" s="13" t="s">
        <v>256</v>
      </c>
      <c r="Q40" s="13" t="s">
        <v>256</v>
      </c>
      <c r="R40" s="13" t="s">
        <v>256</v>
      </c>
      <c r="S40" s="13" t="s">
        <v>256</v>
      </c>
      <c r="T40" s="13" t="s">
        <v>256</v>
      </c>
      <c r="U40" s="13" t="n">
        <v>19000</v>
      </c>
      <c r="V40" s="13" t="n">
        <v>500</v>
      </c>
    </row>
    <row r="41" customFormat="false" ht="15.5" hidden="false" customHeight="false" outlineLevel="0" collapsed="false">
      <c r="A41" s="4" t="s">
        <v>243</v>
      </c>
      <c r="B41" s="13" t="s">
        <v>389</v>
      </c>
      <c r="C41" s="13" t="n">
        <v>57.1</v>
      </c>
      <c r="D41" s="13" t="s">
        <v>1130</v>
      </c>
      <c r="E41" s="13" t="n">
        <v>62.1</v>
      </c>
      <c r="F41" s="13" t="s">
        <v>142</v>
      </c>
      <c r="G41" s="13" t="s">
        <v>409</v>
      </c>
      <c r="H41" s="13" t="s">
        <v>1168</v>
      </c>
      <c r="I41" s="13" t="s">
        <v>632</v>
      </c>
      <c r="J41" s="13" t="s">
        <v>136</v>
      </c>
      <c r="K41" s="13" t="s">
        <v>529</v>
      </c>
      <c r="L41" s="13" t="s">
        <v>148</v>
      </c>
      <c r="M41" s="13" t="s">
        <v>168</v>
      </c>
      <c r="N41" s="13" t="s">
        <v>636</v>
      </c>
      <c r="O41" s="13" t="s">
        <v>256</v>
      </c>
      <c r="P41" s="13" t="s">
        <v>256</v>
      </c>
      <c r="Q41" s="13" t="s">
        <v>256</v>
      </c>
      <c r="R41" s="13" t="s">
        <v>256</v>
      </c>
      <c r="S41" s="13" t="s">
        <v>256</v>
      </c>
      <c r="T41" s="13" t="s">
        <v>256</v>
      </c>
      <c r="U41" s="13" t="n">
        <v>127000</v>
      </c>
      <c r="V41" s="13" t="n">
        <v>500</v>
      </c>
    </row>
    <row r="42" customFormat="false" ht="15.5" hidden="false" customHeight="false" outlineLevel="0" collapsed="false">
      <c r="A42" s="4" t="s">
        <v>243</v>
      </c>
      <c r="B42" s="13" t="s">
        <v>394</v>
      </c>
      <c r="C42" s="13" t="n">
        <v>57</v>
      </c>
      <c r="D42" s="13" t="s">
        <v>849</v>
      </c>
      <c r="E42" s="13" t="n">
        <v>62.2</v>
      </c>
      <c r="F42" s="13" t="s">
        <v>973</v>
      </c>
      <c r="G42" s="13" t="s">
        <v>908</v>
      </c>
      <c r="H42" s="13" t="s">
        <v>280</v>
      </c>
      <c r="I42" s="13" t="s">
        <v>617</v>
      </c>
      <c r="J42" s="13" t="s">
        <v>515</v>
      </c>
      <c r="K42" s="13" t="s">
        <v>216</v>
      </c>
      <c r="L42" s="13" t="s">
        <v>241</v>
      </c>
      <c r="M42" s="13" t="s">
        <v>356</v>
      </c>
      <c r="N42" s="13" t="s">
        <v>698</v>
      </c>
      <c r="O42" s="13" t="s">
        <v>256</v>
      </c>
      <c r="P42" s="13" t="s">
        <v>256</v>
      </c>
      <c r="Q42" s="13" t="s">
        <v>256</v>
      </c>
      <c r="R42" s="13" t="s">
        <v>256</v>
      </c>
      <c r="S42" s="13" t="s">
        <v>256</v>
      </c>
      <c r="T42" s="13" t="s">
        <v>256</v>
      </c>
      <c r="U42" s="13" t="n">
        <v>155000</v>
      </c>
      <c r="V42" s="13" t="n">
        <v>700</v>
      </c>
    </row>
    <row r="43" customFormat="false" ht="15.5" hidden="false" customHeight="false" outlineLevel="0" collapsed="false">
      <c r="A43" s="4" t="s">
        <v>243</v>
      </c>
      <c r="B43" s="13" t="s">
        <v>399</v>
      </c>
      <c r="C43" s="13" t="n">
        <v>66.2</v>
      </c>
      <c r="D43" s="13" t="s">
        <v>817</v>
      </c>
      <c r="E43" s="13" t="n">
        <v>71.3</v>
      </c>
      <c r="F43" s="13" t="s">
        <v>208</v>
      </c>
      <c r="G43" s="13" t="s">
        <v>231</v>
      </c>
      <c r="H43" s="13" t="s">
        <v>455</v>
      </c>
      <c r="I43" s="13" t="s">
        <v>256</v>
      </c>
      <c r="J43" s="13" t="s">
        <v>256</v>
      </c>
      <c r="K43" s="13" t="s">
        <v>256</v>
      </c>
      <c r="L43" s="13" t="s">
        <v>350</v>
      </c>
      <c r="M43" s="13" t="s">
        <v>573</v>
      </c>
      <c r="N43" s="13" t="s">
        <v>374</v>
      </c>
      <c r="O43" s="13" t="s">
        <v>263</v>
      </c>
      <c r="P43" s="13" t="s">
        <v>263</v>
      </c>
      <c r="Q43" s="13" t="s">
        <v>263</v>
      </c>
      <c r="R43" s="13" t="s">
        <v>256</v>
      </c>
      <c r="S43" s="13" t="s">
        <v>256</v>
      </c>
      <c r="T43" s="13" t="s">
        <v>256</v>
      </c>
      <c r="U43" s="13" t="n">
        <v>99000</v>
      </c>
      <c r="V43" s="13" t="n">
        <v>500</v>
      </c>
    </row>
    <row r="44" customFormat="false" ht="15.5" hidden="false" customHeight="false" outlineLevel="0" collapsed="false">
      <c r="A44" s="4" t="s">
        <v>243</v>
      </c>
      <c r="B44" s="13" t="s">
        <v>404</v>
      </c>
      <c r="C44" s="13" t="n">
        <v>68.2</v>
      </c>
      <c r="D44" s="13" t="s">
        <v>759</v>
      </c>
      <c r="E44" s="13" t="n">
        <v>74.8</v>
      </c>
      <c r="F44" s="13" t="s">
        <v>973</v>
      </c>
      <c r="G44" s="13" t="s">
        <v>462</v>
      </c>
      <c r="H44" s="13" t="s">
        <v>401</v>
      </c>
      <c r="I44" s="13" t="s">
        <v>218</v>
      </c>
      <c r="J44" s="13" t="s">
        <v>358</v>
      </c>
      <c r="K44" s="13" t="s">
        <v>191</v>
      </c>
      <c r="L44" s="13" t="s">
        <v>217</v>
      </c>
      <c r="M44" s="13" t="s">
        <v>261</v>
      </c>
      <c r="N44" s="13" t="s">
        <v>376</v>
      </c>
      <c r="O44" s="13" t="s">
        <v>263</v>
      </c>
      <c r="P44" s="13" t="s">
        <v>263</v>
      </c>
      <c r="Q44" s="13" t="s">
        <v>263</v>
      </c>
      <c r="R44" s="13" t="s">
        <v>162</v>
      </c>
      <c r="S44" s="13" t="s">
        <v>292</v>
      </c>
      <c r="T44" s="13" t="s">
        <v>232</v>
      </c>
      <c r="U44" s="13" t="n">
        <v>19000</v>
      </c>
      <c r="V44" s="13" t="n">
        <v>500</v>
      </c>
    </row>
    <row r="45" customFormat="false" ht="15.5" hidden="false" customHeight="false" outlineLevel="0" collapsed="false">
      <c r="A45" s="4" t="s">
        <v>243</v>
      </c>
      <c r="B45" s="13" t="s">
        <v>410</v>
      </c>
      <c r="C45" s="13" t="n">
        <v>57.1</v>
      </c>
      <c r="D45" s="13" t="s">
        <v>905</v>
      </c>
      <c r="E45" s="13" t="n">
        <v>63.1</v>
      </c>
      <c r="F45" s="13" t="s">
        <v>213</v>
      </c>
      <c r="G45" s="13" t="s">
        <v>309</v>
      </c>
      <c r="H45" s="13" t="s">
        <v>313</v>
      </c>
      <c r="I45" s="13" t="s">
        <v>147</v>
      </c>
      <c r="J45" s="13" t="s">
        <v>134</v>
      </c>
      <c r="K45" s="13" t="s">
        <v>597</v>
      </c>
      <c r="L45" s="13" t="s">
        <v>256</v>
      </c>
      <c r="M45" s="13" t="s">
        <v>256</v>
      </c>
      <c r="N45" s="13" t="s">
        <v>256</v>
      </c>
      <c r="O45" s="13" t="s">
        <v>263</v>
      </c>
      <c r="P45" s="13" t="s">
        <v>263</v>
      </c>
      <c r="Q45" s="13" t="s">
        <v>263</v>
      </c>
      <c r="R45" s="13" t="s">
        <v>256</v>
      </c>
      <c r="S45" s="13" t="s">
        <v>256</v>
      </c>
      <c r="T45" s="13" t="s">
        <v>256</v>
      </c>
      <c r="U45" s="13" t="n">
        <v>95000</v>
      </c>
      <c r="V45" s="13" t="n">
        <v>400</v>
      </c>
    </row>
    <row r="46" customFormat="false" ht="15.5" hidden="false" customHeight="false" outlineLevel="0" collapsed="false">
      <c r="A46" s="4" t="s">
        <v>243</v>
      </c>
      <c r="B46" s="13" t="s">
        <v>413</v>
      </c>
      <c r="C46" s="13" t="n">
        <v>47.7</v>
      </c>
      <c r="D46" s="13" t="s">
        <v>1044</v>
      </c>
      <c r="E46" s="13" t="n">
        <v>52</v>
      </c>
      <c r="F46" s="13" t="s">
        <v>308</v>
      </c>
      <c r="G46" s="13" t="s">
        <v>280</v>
      </c>
      <c r="H46" s="13" t="s">
        <v>237</v>
      </c>
      <c r="I46" s="13" t="s">
        <v>564</v>
      </c>
      <c r="J46" s="13" t="s">
        <v>462</v>
      </c>
      <c r="K46" s="13" t="s">
        <v>142</v>
      </c>
      <c r="L46" s="13" t="s">
        <v>261</v>
      </c>
      <c r="M46" s="13" t="s">
        <v>191</v>
      </c>
      <c r="N46" s="13" t="s">
        <v>159</v>
      </c>
      <c r="O46" s="13" t="s">
        <v>218</v>
      </c>
      <c r="P46" s="13" t="s">
        <v>329</v>
      </c>
      <c r="Q46" s="13" t="s">
        <v>569</v>
      </c>
      <c r="R46" s="13" t="s">
        <v>183</v>
      </c>
      <c r="S46" s="13" t="s">
        <v>358</v>
      </c>
      <c r="T46" s="13" t="s">
        <v>211</v>
      </c>
      <c r="U46" s="13" t="n">
        <v>272000</v>
      </c>
      <c r="V46" s="13" t="n">
        <v>900</v>
      </c>
    </row>
    <row r="47" customFormat="false" ht="15.5" hidden="false" customHeight="false" outlineLevel="0" collapsed="false">
      <c r="A47" s="4" t="s">
        <v>243</v>
      </c>
      <c r="B47" s="13" t="s">
        <v>417</v>
      </c>
      <c r="C47" s="13" t="n">
        <v>60.9</v>
      </c>
      <c r="D47" s="13" t="s">
        <v>1126</v>
      </c>
      <c r="E47" s="13" t="n">
        <v>66.3</v>
      </c>
      <c r="F47" s="13" t="s">
        <v>445</v>
      </c>
      <c r="G47" s="13" t="s">
        <v>322</v>
      </c>
      <c r="H47" s="13" t="s">
        <v>360</v>
      </c>
      <c r="I47" s="13" t="s">
        <v>477</v>
      </c>
      <c r="J47" s="13" t="s">
        <v>344</v>
      </c>
      <c r="K47" s="13" t="s">
        <v>382</v>
      </c>
      <c r="L47" s="13" t="s">
        <v>202</v>
      </c>
      <c r="M47" s="13" t="s">
        <v>152</v>
      </c>
      <c r="N47" s="13" t="s">
        <v>161</v>
      </c>
      <c r="O47" s="13" t="s">
        <v>285</v>
      </c>
      <c r="P47" s="13" t="s">
        <v>602</v>
      </c>
      <c r="Q47" s="13" t="s">
        <v>211</v>
      </c>
      <c r="R47" s="13" t="s">
        <v>137</v>
      </c>
      <c r="S47" s="13" t="s">
        <v>329</v>
      </c>
      <c r="T47" s="13" t="s">
        <v>268</v>
      </c>
      <c r="U47" s="13" t="n">
        <v>78000</v>
      </c>
      <c r="V47" s="13" t="n">
        <v>500</v>
      </c>
    </row>
    <row r="48" customFormat="false" ht="29" hidden="false" customHeight="false" outlineLevel="0" collapsed="false">
      <c r="A48" s="4" t="s">
        <v>243</v>
      </c>
      <c r="B48" s="13" t="s">
        <v>419</v>
      </c>
      <c r="C48" s="13" t="n">
        <v>56.6</v>
      </c>
      <c r="D48" s="13" t="s">
        <v>940</v>
      </c>
      <c r="E48" s="13" t="n">
        <v>62.5</v>
      </c>
      <c r="F48" s="13" t="s">
        <v>298</v>
      </c>
      <c r="G48" s="13" t="s">
        <v>433</v>
      </c>
      <c r="H48" s="13" t="s">
        <v>459</v>
      </c>
      <c r="I48" s="13" t="s">
        <v>1114</v>
      </c>
      <c r="J48" s="13" t="s">
        <v>564</v>
      </c>
      <c r="K48" s="13" t="s">
        <v>156</v>
      </c>
      <c r="L48" s="13" t="s">
        <v>179</v>
      </c>
      <c r="M48" s="13" t="s">
        <v>183</v>
      </c>
      <c r="N48" s="13" t="s">
        <v>305</v>
      </c>
      <c r="O48" s="13" t="s">
        <v>137</v>
      </c>
      <c r="P48" s="13" t="s">
        <v>329</v>
      </c>
      <c r="Q48" s="13" t="s">
        <v>163</v>
      </c>
      <c r="R48" s="13" t="s">
        <v>211</v>
      </c>
      <c r="S48" s="13" t="s">
        <v>602</v>
      </c>
      <c r="T48" s="13" t="s">
        <v>503</v>
      </c>
      <c r="U48" s="13" t="n">
        <v>73000</v>
      </c>
      <c r="V48" s="13" t="n">
        <v>500</v>
      </c>
    </row>
    <row r="49" customFormat="false" ht="15.5" hidden="false" customHeight="false" outlineLevel="0" collapsed="false">
      <c r="A49" s="4" t="s">
        <v>243</v>
      </c>
      <c r="B49" s="13" t="s">
        <v>425</v>
      </c>
      <c r="C49" s="13" t="n">
        <v>60.6</v>
      </c>
      <c r="D49" s="13" t="s">
        <v>1096</v>
      </c>
      <c r="E49" s="13" t="n">
        <v>66.7</v>
      </c>
      <c r="F49" s="13" t="s">
        <v>133</v>
      </c>
      <c r="G49" s="13" t="s">
        <v>423</v>
      </c>
      <c r="H49" s="13" t="s">
        <v>144</v>
      </c>
      <c r="I49" s="13" t="s">
        <v>498</v>
      </c>
      <c r="J49" s="13" t="s">
        <v>284</v>
      </c>
      <c r="K49" s="13" t="s">
        <v>642</v>
      </c>
      <c r="L49" s="13" t="s">
        <v>503</v>
      </c>
      <c r="M49" s="13" t="s">
        <v>137</v>
      </c>
      <c r="N49" s="13" t="s">
        <v>170</v>
      </c>
      <c r="O49" s="13" t="s">
        <v>183</v>
      </c>
      <c r="P49" s="13" t="s">
        <v>555</v>
      </c>
      <c r="Q49" s="13" t="s">
        <v>162</v>
      </c>
      <c r="R49" s="13" t="s">
        <v>137</v>
      </c>
      <c r="S49" s="13" t="s">
        <v>292</v>
      </c>
      <c r="T49" s="13" t="s">
        <v>356</v>
      </c>
      <c r="U49" s="13" t="n">
        <v>148000</v>
      </c>
      <c r="V49" s="13" t="n">
        <v>500</v>
      </c>
    </row>
    <row r="50" customFormat="false" ht="15.5" hidden="false" customHeight="false" outlineLevel="0" collapsed="false">
      <c r="A50" s="4" t="s">
        <v>428</v>
      </c>
      <c r="B50" s="13" t="s">
        <v>429</v>
      </c>
      <c r="C50" s="13" t="n">
        <v>59.2</v>
      </c>
      <c r="D50" s="13" t="s">
        <v>1061</v>
      </c>
      <c r="E50" s="13" t="n">
        <v>62.4</v>
      </c>
      <c r="F50" s="13" t="s">
        <v>438</v>
      </c>
      <c r="G50" s="13" t="s">
        <v>146</v>
      </c>
      <c r="H50" s="13" t="s">
        <v>646</v>
      </c>
      <c r="I50" s="13" t="s">
        <v>148</v>
      </c>
      <c r="J50" s="13" t="s">
        <v>170</v>
      </c>
      <c r="K50" s="13" t="s">
        <v>554</v>
      </c>
      <c r="L50" s="13" t="s">
        <v>261</v>
      </c>
      <c r="M50" s="13" t="s">
        <v>192</v>
      </c>
      <c r="N50" s="13" t="s">
        <v>202</v>
      </c>
      <c r="O50" s="13" t="s">
        <v>256</v>
      </c>
      <c r="P50" s="13" t="s">
        <v>256</v>
      </c>
      <c r="Q50" s="13" t="s">
        <v>256</v>
      </c>
      <c r="R50" s="13" t="s">
        <v>256</v>
      </c>
      <c r="S50" s="13" t="s">
        <v>256</v>
      </c>
      <c r="T50" s="13" t="s">
        <v>256</v>
      </c>
      <c r="U50" s="13" t="n">
        <v>307000</v>
      </c>
      <c r="V50" s="13" t="n">
        <v>1400</v>
      </c>
    </row>
    <row r="51" customFormat="false" ht="15.5" hidden="false" customHeight="false" outlineLevel="0" collapsed="false">
      <c r="A51" s="4" t="s">
        <v>428</v>
      </c>
      <c r="B51" s="13" t="s">
        <v>434</v>
      </c>
      <c r="C51" s="13" t="n">
        <v>66.2</v>
      </c>
      <c r="D51" s="13" t="s">
        <v>817</v>
      </c>
      <c r="E51" s="13" t="n">
        <v>71.2</v>
      </c>
      <c r="F51" s="13" t="s">
        <v>208</v>
      </c>
      <c r="G51" s="13" t="s">
        <v>231</v>
      </c>
      <c r="H51" s="13" t="s">
        <v>455</v>
      </c>
      <c r="I51" s="13" t="s">
        <v>256</v>
      </c>
      <c r="J51" s="13" t="s">
        <v>256</v>
      </c>
      <c r="K51" s="13" t="s">
        <v>256</v>
      </c>
      <c r="L51" s="13" t="s">
        <v>350</v>
      </c>
      <c r="M51" s="13" t="s">
        <v>573</v>
      </c>
      <c r="N51" s="13" t="s">
        <v>374</v>
      </c>
      <c r="O51" s="13" t="s">
        <v>263</v>
      </c>
      <c r="P51" s="13" t="s">
        <v>263</v>
      </c>
      <c r="Q51" s="13" t="s">
        <v>263</v>
      </c>
      <c r="R51" s="13" t="s">
        <v>256</v>
      </c>
      <c r="S51" s="13" t="s">
        <v>256</v>
      </c>
      <c r="T51" s="13" t="s">
        <v>256</v>
      </c>
      <c r="U51" s="13" t="n">
        <v>99000</v>
      </c>
      <c r="V51" s="13" t="n">
        <v>500</v>
      </c>
    </row>
    <row r="52" customFormat="false" ht="29" hidden="false" customHeight="false" outlineLevel="0" collapsed="false">
      <c r="A52" s="4" t="s">
        <v>428</v>
      </c>
      <c r="B52" s="13" t="s">
        <v>436</v>
      </c>
      <c r="C52" s="13" t="n">
        <v>63.8</v>
      </c>
      <c r="D52" s="13" t="s">
        <v>1124</v>
      </c>
      <c r="E52" s="13" t="n">
        <v>68.2</v>
      </c>
      <c r="F52" s="13" t="s">
        <v>528</v>
      </c>
      <c r="G52" s="13" t="s">
        <v>644</v>
      </c>
      <c r="H52" s="13" t="s">
        <v>594</v>
      </c>
      <c r="I52" s="13" t="s">
        <v>275</v>
      </c>
      <c r="J52" s="13" t="s">
        <v>363</v>
      </c>
      <c r="K52" s="13" t="s">
        <v>134</v>
      </c>
      <c r="L52" s="13" t="s">
        <v>357</v>
      </c>
      <c r="M52" s="13" t="s">
        <v>283</v>
      </c>
      <c r="N52" s="13" t="s">
        <v>477</v>
      </c>
      <c r="O52" s="13" t="s">
        <v>256</v>
      </c>
      <c r="P52" s="13" t="s">
        <v>256</v>
      </c>
      <c r="Q52" s="13" t="s">
        <v>256</v>
      </c>
      <c r="R52" s="13" t="s">
        <v>256</v>
      </c>
      <c r="S52" s="13" t="s">
        <v>256</v>
      </c>
      <c r="T52" s="13" t="s">
        <v>256</v>
      </c>
      <c r="U52" s="13" t="n">
        <v>124000</v>
      </c>
      <c r="V52" s="13" t="n">
        <v>800</v>
      </c>
    </row>
    <row r="53" customFormat="false" ht="15.5" hidden="false" customHeight="false" outlineLevel="0" collapsed="false">
      <c r="A53" s="4" t="s">
        <v>428</v>
      </c>
      <c r="B53" s="13" t="s">
        <v>330</v>
      </c>
      <c r="C53" s="13" t="n">
        <v>63.7</v>
      </c>
      <c r="D53" s="13" t="s">
        <v>945</v>
      </c>
      <c r="E53" s="13" t="n">
        <v>67.2</v>
      </c>
      <c r="F53" s="13" t="s">
        <v>933</v>
      </c>
      <c r="G53" s="13" t="s">
        <v>355</v>
      </c>
      <c r="H53" s="13" t="s">
        <v>505</v>
      </c>
      <c r="I53" s="13" t="s">
        <v>283</v>
      </c>
      <c r="J53" s="13" t="s">
        <v>201</v>
      </c>
      <c r="K53" s="13" t="s">
        <v>284</v>
      </c>
      <c r="L53" s="13" t="s">
        <v>159</v>
      </c>
      <c r="M53" s="13" t="s">
        <v>135</v>
      </c>
      <c r="N53" s="13" t="s">
        <v>225</v>
      </c>
      <c r="O53" s="13" t="s">
        <v>183</v>
      </c>
      <c r="P53" s="13" t="s">
        <v>329</v>
      </c>
      <c r="Q53" s="13" t="s">
        <v>226</v>
      </c>
      <c r="R53" s="13" t="s">
        <v>171</v>
      </c>
      <c r="S53" s="13" t="s">
        <v>182</v>
      </c>
      <c r="T53" s="13" t="s">
        <v>569</v>
      </c>
      <c r="U53" s="13" t="n">
        <v>310000</v>
      </c>
      <c r="V53" s="13" t="n">
        <v>1000</v>
      </c>
    </row>
    <row r="54" customFormat="false" ht="15.5" hidden="false" customHeight="false" outlineLevel="0" collapsed="false">
      <c r="A54" s="4" t="s">
        <v>428</v>
      </c>
      <c r="B54" s="13" t="s">
        <v>437</v>
      </c>
      <c r="C54" s="13" t="n">
        <v>58.8</v>
      </c>
      <c r="D54" s="13" t="s">
        <v>850</v>
      </c>
      <c r="E54" s="13" t="n">
        <v>62.1</v>
      </c>
      <c r="F54" s="13" t="s">
        <v>353</v>
      </c>
      <c r="G54" s="13" t="s">
        <v>466</v>
      </c>
      <c r="H54" s="13" t="s">
        <v>657</v>
      </c>
      <c r="I54" s="13" t="s">
        <v>526</v>
      </c>
      <c r="J54" s="13" t="s">
        <v>225</v>
      </c>
      <c r="K54" s="13" t="s">
        <v>462</v>
      </c>
      <c r="L54" s="13" t="s">
        <v>134</v>
      </c>
      <c r="M54" s="13" t="s">
        <v>180</v>
      </c>
      <c r="N54" s="13" t="s">
        <v>159</v>
      </c>
      <c r="O54" s="13" t="s">
        <v>172</v>
      </c>
      <c r="P54" s="13" t="s">
        <v>329</v>
      </c>
      <c r="Q54" s="13" t="s">
        <v>153</v>
      </c>
      <c r="R54" s="13" t="s">
        <v>137</v>
      </c>
      <c r="S54" s="13" t="s">
        <v>364</v>
      </c>
      <c r="T54" s="13" t="s">
        <v>569</v>
      </c>
      <c r="U54" s="13" t="n">
        <v>252000</v>
      </c>
      <c r="V54" s="13" t="n">
        <v>1400</v>
      </c>
    </row>
    <row r="55" customFormat="false" ht="15.5" hidden="false" customHeight="false" outlineLevel="0" collapsed="false">
      <c r="A55" s="4" t="s">
        <v>428</v>
      </c>
      <c r="B55" s="13" t="s">
        <v>442</v>
      </c>
      <c r="C55" s="13" t="n">
        <v>64.1</v>
      </c>
      <c r="D55" s="13" t="s">
        <v>1305</v>
      </c>
      <c r="E55" s="13" t="n">
        <v>66.9</v>
      </c>
      <c r="F55" s="13" t="s">
        <v>528</v>
      </c>
      <c r="G55" s="13" t="s">
        <v>933</v>
      </c>
      <c r="H55" s="13" t="s">
        <v>657</v>
      </c>
      <c r="I55" s="13" t="s">
        <v>136</v>
      </c>
      <c r="J55" s="13" t="s">
        <v>201</v>
      </c>
      <c r="K55" s="13" t="s">
        <v>629</v>
      </c>
      <c r="L55" s="13" t="s">
        <v>209</v>
      </c>
      <c r="M55" s="13" t="s">
        <v>180</v>
      </c>
      <c r="N55" s="13" t="s">
        <v>210</v>
      </c>
      <c r="O55" s="13" t="s">
        <v>285</v>
      </c>
      <c r="P55" s="13" t="s">
        <v>193</v>
      </c>
      <c r="Q55" s="13" t="s">
        <v>137</v>
      </c>
      <c r="R55" s="13" t="s">
        <v>137</v>
      </c>
      <c r="S55" s="13" t="s">
        <v>181</v>
      </c>
      <c r="T55" s="13" t="s">
        <v>226</v>
      </c>
      <c r="U55" s="13" t="n">
        <v>483000</v>
      </c>
      <c r="V55" s="13" t="n">
        <v>1900</v>
      </c>
    </row>
    <row r="56" customFormat="false" ht="29" hidden="false" customHeight="false" outlineLevel="0" collapsed="false">
      <c r="A56" s="4" t="s">
        <v>428</v>
      </c>
      <c r="B56" s="13" t="s">
        <v>447</v>
      </c>
      <c r="C56" s="13" t="n">
        <v>52.9</v>
      </c>
      <c r="D56" s="13" t="s">
        <v>839</v>
      </c>
      <c r="E56" s="13" t="n">
        <v>55</v>
      </c>
      <c r="F56" s="13" t="s">
        <v>700</v>
      </c>
      <c r="G56" s="13" t="s">
        <v>393</v>
      </c>
      <c r="H56" s="13" t="s">
        <v>568</v>
      </c>
      <c r="I56" s="13" t="s">
        <v>466</v>
      </c>
      <c r="J56" s="13" t="s">
        <v>459</v>
      </c>
      <c r="K56" s="13" t="s">
        <v>973</v>
      </c>
      <c r="L56" s="13" t="s">
        <v>134</v>
      </c>
      <c r="M56" s="13" t="s">
        <v>261</v>
      </c>
      <c r="N56" s="13" t="s">
        <v>210</v>
      </c>
      <c r="O56" s="13" t="s">
        <v>398</v>
      </c>
      <c r="P56" s="13" t="s">
        <v>268</v>
      </c>
      <c r="Q56" s="13" t="s">
        <v>573</v>
      </c>
      <c r="R56" s="13" t="s">
        <v>163</v>
      </c>
      <c r="S56" s="13" t="s">
        <v>191</v>
      </c>
      <c r="T56" s="13" t="s">
        <v>233</v>
      </c>
      <c r="U56" s="13" t="n">
        <v>988000</v>
      </c>
      <c r="V56" s="13" t="n">
        <v>3900</v>
      </c>
    </row>
    <row r="57" customFormat="false" ht="15.5" hidden="false" customHeight="false" outlineLevel="0" collapsed="false">
      <c r="A57" s="4" t="s">
        <v>428</v>
      </c>
      <c r="B57" s="13" t="s">
        <v>341</v>
      </c>
      <c r="C57" s="13" t="n">
        <v>59.3</v>
      </c>
      <c r="D57" s="13" t="s">
        <v>1117</v>
      </c>
      <c r="E57" s="13" t="n">
        <v>62.9</v>
      </c>
      <c r="F57" s="13" t="s">
        <v>439</v>
      </c>
      <c r="G57" s="13" t="s">
        <v>326</v>
      </c>
      <c r="H57" s="13" t="s">
        <v>809</v>
      </c>
      <c r="I57" s="13" t="s">
        <v>170</v>
      </c>
      <c r="J57" s="13" t="s">
        <v>340</v>
      </c>
      <c r="K57" s="13" t="s">
        <v>435</v>
      </c>
      <c r="L57" s="13" t="s">
        <v>632</v>
      </c>
      <c r="M57" s="13" t="s">
        <v>242</v>
      </c>
      <c r="N57" s="13" t="s">
        <v>634</v>
      </c>
      <c r="O57" s="13" t="s">
        <v>256</v>
      </c>
      <c r="P57" s="13" t="s">
        <v>256</v>
      </c>
      <c r="Q57" s="13" t="s">
        <v>256</v>
      </c>
      <c r="R57" s="13" t="s">
        <v>256</v>
      </c>
      <c r="S57" s="13" t="s">
        <v>256</v>
      </c>
      <c r="T57" s="13" t="s">
        <v>256</v>
      </c>
      <c r="U57" s="13" t="n">
        <v>274000</v>
      </c>
      <c r="V57" s="13" t="n">
        <v>1400</v>
      </c>
    </row>
    <row r="58" customFormat="false" ht="15.5" hidden="false" customHeight="false" outlineLevel="0" collapsed="false">
      <c r="A58" s="4" t="s">
        <v>428</v>
      </c>
      <c r="B58" s="13" t="s">
        <v>453</v>
      </c>
      <c r="C58" s="13" t="n">
        <v>47</v>
      </c>
      <c r="D58" s="13" t="s">
        <v>558</v>
      </c>
      <c r="E58" s="13" t="n">
        <v>49.9</v>
      </c>
      <c r="F58" s="13" t="s">
        <v>379</v>
      </c>
      <c r="G58" s="13" t="s">
        <v>505</v>
      </c>
      <c r="H58" s="13" t="s">
        <v>729</v>
      </c>
      <c r="I58" s="13" t="s">
        <v>158</v>
      </c>
      <c r="J58" s="13" t="s">
        <v>297</v>
      </c>
      <c r="K58" s="13" t="s">
        <v>252</v>
      </c>
      <c r="L58" s="13" t="s">
        <v>275</v>
      </c>
      <c r="M58" s="13" t="s">
        <v>163</v>
      </c>
      <c r="N58" s="13" t="s">
        <v>209</v>
      </c>
      <c r="O58" s="13" t="s">
        <v>138</v>
      </c>
      <c r="P58" s="13" t="s">
        <v>182</v>
      </c>
      <c r="Q58" s="13" t="s">
        <v>226</v>
      </c>
      <c r="R58" s="13" t="s">
        <v>285</v>
      </c>
      <c r="S58" s="13" t="s">
        <v>193</v>
      </c>
      <c r="T58" s="13" t="s">
        <v>137</v>
      </c>
      <c r="U58" s="13" t="n">
        <v>553000</v>
      </c>
      <c r="V58" s="13" t="n">
        <v>1700</v>
      </c>
    </row>
    <row r="59" customFormat="false" ht="15.5" hidden="false" customHeight="false" outlineLevel="0" collapsed="false">
      <c r="A59" s="4" t="s">
        <v>428</v>
      </c>
      <c r="B59" s="13" t="s">
        <v>457</v>
      </c>
      <c r="C59" s="13" t="n">
        <v>64.4</v>
      </c>
      <c r="D59" s="13" t="s">
        <v>869</v>
      </c>
      <c r="E59" s="13" t="n">
        <v>66.6</v>
      </c>
      <c r="F59" s="13" t="s">
        <v>397</v>
      </c>
      <c r="G59" s="13" t="s">
        <v>298</v>
      </c>
      <c r="H59" s="13" t="s">
        <v>231</v>
      </c>
      <c r="I59" s="13" t="s">
        <v>476</v>
      </c>
      <c r="J59" s="13" t="s">
        <v>344</v>
      </c>
      <c r="K59" s="13" t="s">
        <v>475</v>
      </c>
      <c r="L59" s="13" t="s">
        <v>446</v>
      </c>
      <c r="M59" s="13" t="s">
        <v>173</v>
      </c>
      <c r="N59" s="13" t="s">
        <v>136</v>
      </c>
      <c r="O59" s="13" t="s">
        <v>226</v>
      </c>
      <c r="P59" s="13" t="s">
        <v>138</v>
      </c>
      <c r="Q59" s="13" t="s">
        <v>268</v>
      </c>
      <c r="R59" s="13" t="s">
        <v>179</v>
      </c>
      <c r="S59" s="13" t="s">
        <v>162</v>
      </c>
      <c r="T59" s="13" t="s">
        <v>398</v>
      </c>
      <c r="U59" s="13" t="n">
        <v>759000</v>
      </c>
      <c r="V59" s="13" t="n">
        <v>2800</v>
      </c>
    </row>
    <row r="60" customFormat="false" ht="15.5" hidden="false" customHeight="false" outlineLevel="0" collapsed="false">
      <c r="A60" s="4" t="s">
        <v>428</v>
      </c>
      <c r="B60" s="13" t="s">
        <v>460</v>
      </c>
      <c r="C60" s="13" t="n">
        <v>63.1</v>
      </c>
      <c r="D60" s="13" t="s">
        <v>1139</v>
      </c>
      <c r="E60" s="13" t="n">
        <v>69.4</v>
      </c>
      <c r="F60" s="13" t="s">
        <v>213</v>
      </c>
      <c r="G60" s="13" t="s">
        <v>528</v>
      </c>
      <c r="H60" s="13" t="s">
        <v>517</v>
      </c>
      <c r="I60" s="13" t="s">
        <v>162</v>
      </c>
      <c r="J60" s="13" t="s">
        <v>270</v>
      </c>
      <c r="K60" s="13" t="s">
        <v>398</v>
      </c>
      <c r="L60" s="13" t="s">
        <v>536</v>
      </c>
      <c r="M60" s="13" t="s">
        <v>192</v>
      </c>
      <c r="N60" s="13" t="s">
        <v>334</v>
      </c>
      <c r="O60" s="13" t="s">
        <v>256</v>
      </c>
      <c r="P60" s="13" t="s">
        <v>256</v>
      </c>
      <c r="Q60" s="13" t="s">
        <v>256</v>
      </c>
      <c r="R60" s="13" t="s">
        <v>256</v>
      </c>
      <c r="S60" s="13" t="s">
        <v>256</v>
      </c>
      <c r="T60" s="13" t="s">
        <v>256</v>
      </c>
      <c r="U60" s="13" t="n">
        <v>19000</v>
      </c>
      <c r="V60" s="13" t="n">
        <v>500</v>
      </c>
    </row>
    <row r="61" customFormat="false" ht="15.5" hidden="false" customHeight="false" outlineLevel="0" collapsed="false">
      <c r="A61" s="4" t="s">
        <v>428</v>
      </c>
      <c r="B61" s="13" t="s">
        <v>463</v>
      </c>
      <c r="C61" s="13" t="n">
        <v>68.2</v>
      </c>
      <c r="D61" s="13" t="s">
        <v>759</v>
      </c>
      <c r="E61" s="13" t="n">
        <v>74.8</v>
      </c>
      <c r="F61" s="13" t="s">
        <v>973</v>
      </c>
      <c r="G61" s="13" t="s">
        <v>462</v>
      </c>
      <c r="H61" s="13" t="s">
        <v>401</v>
      </c>
      <c r="I61" s="13" t="s">
        <v>218</v>
      </c>
      <c r="J61" s="13" t="s">
        <v>358</v>
      </c>
      <c r="K61" s="13" t="s">
        <v>191</v>
      </c>
      <c r="L61" s="13" t="s">
        <v>217</v>
      </c>
      <c r="M61" s="13" t="s">
        <v>261</v>
      </c>
      <c r="N61" s="13" t="s">
        <v>376</v>
      </c>
      <c r="O61" s="13" t="s">
        <v>263</v>
      </c>
      <c r="P61" s="13" t="s">
        <v>263</v>
      </c>
      <c r="Q61" s="13" t="s">
        <v>263</v>
      </c>
      <c r="R61" s="13" t="s">
        <v>162</v>
      </c>
      <c r="S61" s="13" t="s">
        <v>329</v>
      </c>
      <c r="T61" s="13" t="s">
        <v>232</v>
      </c>
      <c r="U61" s="13" t="n">
        <v>19000</v>
      </c>
      <c r="V61" s="13" t="n">
        <v>500</v>
      </c>
    </row>
    <row r="62" customFormat="false" ht="15.5" hidden="false" customHeight="false" outlineLevel="0" collapsed="false">
      <c r="A62" s="4" t="s">
        <v>428</v>
      </c>
      <c r="B62" s="13" t="s">
        <v>467</v>
      </c>
      <c r="C62" s="13" t="n">
        <v>63.1</v>
      </c>
      <c r="D62" s="13" t="s">
        <v>774</v>
      </c>
      <c r="E62" s="13" t="n">
        <v>66.2</v>
      </c>
      <c r="F62" s="13" t="s">
        <v>403</v>
      </c>
      <c r="G62" s="13" t="s">
        <v>279</v>
      </c>
      <c r="H62" s="13" t="s">
        <v>326</v>
      </c>
      <c r="I62" s="13" t="s">
        <v>649</v>
      </c>
      <c r="J62" s="13" t="s">
        <v>339</v>
      </c>
      <c r="K62" s="13" t="s">
        <v>262</v>
      </c>
      <c r="L62" s="13" t="s">
        <v>202</v>
      </c>
      <c r="M62" s="13" t="s">
        <v>261</v>
      </c>
      <c r="N62" s="13" t="s">
        <v>242</v>
      </c>
      <c r="O62" s="13" t="s">
        <v>153</v>
      </c>
      <c r="P62" s="13" t="s">
        <v>270</v>
      </c>
      <c r="Q62" s="13" t="s">
        <v>268</v>
      </c>
      <c r="R62" s="13" t="s">
        <v>226</v>
      </c>
      <c r="S62" s="13" t="s">
        <v>218</v>
      </c>
      <c r="T62" s="13" t="s">
        <v>150</v>
      </c>
      <c r="U62" s="13" t="n">
        <v>348000</v>
      </c>
      <c r="V62" s="13" t="n">
        <v>1300</v>
      </c>
    </row>
    <row r="63" customFormat="false" ht="15.5" hidden="false" customHeight="false" outlineLevel="0" collapsed="false">
      <c r="A63" s="4" t="s">
        <v>428</v>
      </c>
      <c r="B63" s="13" t="s">
        <v>471</v>
      </c>
      <c r="C63" s="13" t="n">
        <v>33.3</v>
      </c>
      <c r="D63" s="13" t="s">
        <v>390</v>
      </c>
      <c r="E63" s="13" t="n">
        <v>39.8</v>
      </c>
      <c r="F63" s="13" t="s">
        <v>1114</v>
      </c>
      <c r="G63" s="13" t="s">
        <v>568</v>
      </c>
      <c r="H63" s="13" t="s">
        <v>331</v>
      </c>
      <c r="I63" s="13" t="s">
        <v>256</v>
      </c>
      <c r="J63" s="13" t="s">
        <v>256</v>
      </c>
      <c r="K63" s="13" t="s">
        <v>256</v>
      </c>
      <c r="L63" s="13" t="s">
        <v>348</v>
      </c>
      <c r="M63" s="13" t="s">
        <v>337</v>
      </c>
      <c r="N63" s="13" t="s">
        <v>1018</v>
      </c>
      <c r="O63" s="13" t="s">
        <v>256</v>
      </c>
      <c r="P63" s="13" t="s">
        <v>256</v>
      </c>
      <c r="Q63" s="13" t="s">
        <v>256</v>
      </c>
      <c r="R63" s="13" t="s">
        <v>256</v>
      </c>
      <c r="S63" s="13" t="s">
        <v>256</v>
      </c>
      <c r="T63" s="13" t="s">
        <v>256</v>
      </c>
      <c r="U63" s="13" t="n">
        <v>22000</v>
      </c>
      <c r="V63" s="13" t="n">
        <v>500</v>
      </c>
    </row>
    <row r="64" customFormat="false" ht="29" hidden="false" customHeight="false" outlineLevel="0" collapsed="false">
      <c r="A64" s="4" t="s">
        <v>472</v>
      </c>
      <c r="B64" s="13" t="s">
        <v>473</v>
      </c>
      <c r="C64" s="13" t="n">
        <v>65.5</v>
      </c>
      <c r="D64" s="13" t="s">
        <v>1347</v>
      </c>
      <c r="E64" s="13" t="n">
        <v>67.5</v>
      </c>
      <c r="F64" s="13" t="s">
        <v>652</v>
      </c>
      <c r="G64" s="13" t="s">
        <v>501</v>
      </c>
      <c r="H64" s="13" t="s">
        <v>351</v>
      </c>
      <c r="I64" s="13" t="s">
        <v>584</v>
      </c>
      <c r="J64" s="13" t="s">
        <v>539</v>
      </c>
      <c r="K64" s="13" t="s">
        <v>481</v>
      </c>
      <c r="L64" s="13" t="s">
        <v>261</v>
      </c>
      <c r="M64" s="13" t="s">
        <v>173</v>
      </c>
      <c r="N64" s="13" t="s">
        <v>536</v>
      </c>
      <c r="O64" s="13" t="s">
        <v>226</v>
      </c>
      <c r="P64" s="13" t="s">
        <v>171</v>
      </c>
      <c r="Q64" s="13" t="s">
        <v>268</v>
      </c>
      <c r="R64" s="13" t="s">
        <v>139</v>
      </c>
      <c r="S64" s="13" t="s">
        <v>218</v>
      </c>
      <c r="T64" s="13" t="s">
        <v>162</v>
      </c>
      <c r="U64" s="13" t="n">
        <v>564000</v>
      </c>
      <c r="V64" s="13" t="n">
        <v>3100</v>
      </c>
    </row>
    <row r="65" customFormat="false" ht="29" hidden="false" customHeight="false" outlineLevel="0" collapsed="false">
      <c r="A65" s="4" t="s">
        <v>472</v>
      </c>
      <c r="B65" s="13" t="s">
        <v>478</v>
      </c>
      <c r="C65" s="13" t="n">
        <v>68.4</v>
      </c>
      <c r="D65" s="13" t="s">
        <v>1348</v>
      </c>
      <c r="E65" s="13" t="n">
        <v>70.4</v>
      </c>
      <c r="F65" s="13" t="s">
        <v>652</v>
      </c>
      <c r="G65" s="13" t="s">
        <v>501</v>
      </c>
      <c r="H65" s="13" t="s">
        <v>388</v>
      </c>
      <c r="I65" s="13" t="s">
        <v>476</v>
      </c>
      <c r="J65" s="13" t="s">
        <v>161</v>
      </c>
      <c r="K65" s="13" t="s">
        <v>475</v>
      </c>
      <c r="L65" s="13" t="s">
        <v>180</v>
      </c>
      <c r="M65" s="13" t="s">
        <v>317</v>
      </c>
      <c r="N65" s="13" t="s">
        <v>340</v>
      </c>
      <c r="O65" s="13" t="s">
        <v>139</v>
      </c>
      <c r="P65" s="13" t="s">
        <v>172</v>
      </c>
      <c r="Q65" s="13" t="s">
        <v>162</v>
      </c>
      <c r="R65" s="13" t="s">
        <v>162</v>
      </c>
      <c r="S65" s="13" t="s">
        <v>234</v>
      </c>
      <c r="T65" s="13" t="s">
        <v>268</v>
      </c>
      <c r="U65" s="13" t="n">
        <v>891000</v>
      </c>
      <c r="V65" s="13" t="n">
        <v>2900</v>
      </c>
    </row>
    <row r="66" customFormat="false" ht="29" hidden="false" customHeight="false" outlineLevel="0" collapsed="false">
      <c r="A66" s="4" t="s">
        <v>472</v>
      </c>
      <c r="B66" s="13" t="s">
        <v>482</v>
      </c>
      <c r="C66" s="13" t="n">
        <v>60.4</v>
      </c>
      <c r="D66" s="13" t="s">
        <v>925</v>
      </c>
      <c r="E66" s="13" t="n">
        <v>63.7</v>
      </c>
      <c r="F66" s="13" t="s">
        <v>485</v>
      </c>
      <c r="G66" s="13" t="s">
        <v>662</v>
      </c>
      <c r="H66" s="13" t="s">
        <v>200</v>
      </c>
      <c r="I66" s="13" t="s">
        <v>662</v>
      </c>
      <c r="J66" s="13" t="s">
        <v>349</v>
      </c>
      <c r="K66" s="13" t="s">
        <v>247</v>
      </c>
      <c r="L66" s="13" t="s">
        <v>339</v>
      </c>
      <c r="M66" s="13" t="s">
        <v>261</v>
      </c>
      <c r="N66" s="13" t="s">
        <v>217</v>
      </c>
      <c r="O66" s="13" t="s">
        <v>226</v>
      </c>
      <c r="P66" s="13" t="s">
        <v>218</v>
      </c>
      <c r="Q66" s="13" t="s">
        <v>192</v>
      </c>
      <c r="R66" s="13" t="s">
        <v>153</v>
      </c>
      <c r="S66" s="13" t="s">
        <v>285</v>
      </c>
      <c r="T66" s="13" t="s">
        <v>190</v>
      </c>
      <c r="U66" s="13" t="n">
        <v>674000</v>
      </c>
      <c r="V66" s="13" t="n">
        <v>1600</v>
      </c>
    </row>
    <row r="67" customFormat="false" ht="29" hidden="false" customHeight="false" outlineLevel="0" collapsed="false">
      <c r="A67" s="4" t="s">
        <v>472</v>
      </c>
      <c r="B67" s="13" t="s">
        <v>486</v>
      </c>
      <c r="C67" s="13" t="n">
        <v>69</v>
      </c>
      <c r="D67" s="13" t="s">
        <v>785</v>
      </c>
      <c r="E67" s="13" t="n">
        <v>73.4</v>
      </c>
      <c r="F67" s="13" t="s">
        <v>284</v>
      </c>
      <c r="G67" s="13" t="s">
        <v>241</v>
      </c>
      <c r="H67" s="13" t="s">
        <v>697</v>
      </c>
      <c r="I67" s="13" t="s">
        <v>498</v>
      </c>
      <c r="J67" s="13" t="s">
        <v>590</v>
      </c>
      <c r="K67" s="13" t="s">
        <v>255</v>
      </c>
      <c r="L67" s="13" t="s">
        <v>536</v>
      </c>
      <c r="M67" s="13" t="s">
        <v>150</v>
      </c>
      <c r="N67" s="13" t="s">
        <v>344</v>
      </c>
      <c r="O67" s="13" t="s">
        <v>138</v>
      </c>
      <c r="P67" s="13" t="s">
        <v>193</v>
      </c>
      <c r="Q67" s="13" t="s">
        <v>162</v>
      </c>
      <c r="R67" s="13" t="s">
        <v>171</v>
      </c>
      <c r="S67" s="13" t="s">
        <v>358</v>
      </c>
      <c r="T67" s="13" t="s">
        <v>190</v>
      </c>
      <c r="U67" s="13" t="n">
        <v>132000</v>
      </c>
      <c r="V67" s="13" t="n">
        <v>700</v>
      </c>
    </row>
    <row r="68" customFormat="false" ht="29" hidden="false" customHeight="false" outlineLevel="0" collapsed="false">
      <c r="A68" s="4" t="s">
        <v>472</v>
      </c>
      <c r="B68" s="13" t="s">
        <v>491</v>
      </c>
      <c r="C68" s="13" t="n">
        <v>63.6</v>
      </c>
      <c r="D68" s="13" t="s">
        <v>817</v>
      </c>
      <c r="E68" s="13" t="n">
        <v>66</v>
      </c>
      <c r="F68" s="13" t="s">
        <v>698</v>
      </c>
      <c r="G68" s="13" t="s">
        <v>595</v>
      </c>
      <c r="H68" s="13" t="s">
        <v>303</v>
      </c>
      <c r="I68" s="13" t="s">
        <v>322</v>
      </c>
      <c r="J68" s="13" t="s">
        <v>895</v>
      </c>
      <c r="K68" s="13" t="s">
        <v>617</v>
      </c>
      <c r="L68" s="13" t="s">
        <v>160</v>
      </c>
      <c r="M68" s="13" t="s">
        <v>446</v>
      </c>
      <c r="N68" s="13" t="s">
        <v>629</v>
      </c>
      <c r="O68" s="13" t="s">
        <v>569</v>
      </c>
      <c r="P68" s="13" t="s">
        <v>137</v>
      </c>
      <c r="Q68" s="13" t="s">
        <v>192</v>
      </c>
      <c r="R68" s="13" t="s">
        <v>306</v>
      </c>
      <c r="S68" s="13" t="s">
        <v>190</v>
      </c>
      <c r="T68" s="13" t="s">
        <v>261</v>
      </c>
      <c r="U68" s="13" t="n">
        <v>642000</v>
      </c>
      <c r="V68" s="13" t="n">
        <v>2200</v>
      </c>
    </row>
    <row r="69" customFormat="false" ht="29" hidden="false" customHeight="false" outlineLevel="0" collapsed="false">
      <c r="A69" s="4" t="s">
        <v>472</v>
      </c>
      <c r="B69" s="13" t="s">
        <v>493</v>
      </c>
      <c r="C69" s="13" t="n">
        <v>61.2</v>
      </c>
      <c r="D69" s="13" t="s">
        <v>1071</v>
      </c>
      <c r="E69" s="13" t="n">
        <v>65.2</v>
      </c>
      <c r="F69" s="13" t="s">
        <v>433</v>
      </c>
      <c r="G69" s="13" t="s">
        <v>242</v>
      </c>
      <c r="H69" s="13" t="s">
        <v>652</v>
      </c>
      <c r="I69" s="13" t="s">
        <v>351</v>
      </c>
      <c r="J69" s="13" t="s">
        <v>554</v>
      </c>
      <c r="K69" s="13" t="s">
        <v>338</v>
      </c>
      <c r="L69" s="13" t="s">
        <v>170</v>
      </c>
      <c r="M69" s="13" t="s">
        <v>201</v>
      </c>
      <c r="N69" s="13" t="s">
        <v>225</v>
      </c>
      <c r="O69" s="13" t="s">
        <v>135</v>
      </c>
      <c r="P69" s="13" t="s">
        <v>233</v>
      </c>
      <c r="Q69" s="13" t="s">
        <v>159</v>
      </c>
      <c r="R69" s="13" t="s">
        <v>139</v>
      </c>
      <c r="S69" s="13" t="s">
        <v>364</v>
      </c>
      <c r="T69" s="13" t="s">
        <v>163</v>
      </c>
      <c r="U69" s="13" t="n">
        <v>338000</v>
      </c>
      <c r="V69" s="13" t="n">
        <v>1000</v>
      </c>
    </row>
    <row r="70" customFormat="false" ht="29" hidden="false" customHeight="false" outlineLevel="0" collapsed="false">
      <c r="A70" s="4" t="s">
        <v>472</v>
      </c>
      <c r="B70" s="13" t="s">
        <v>496</v>
      </c>
      <c r="C70" s="13" t="n">
        <v>40</v>
      </c>
      <c r="D70" s="13" t="s">
        <v>289</v>
      </c>
      <c r="E70" s="13" t="n">
        <v>41.7</v>
      </c>
      <c r="F70" s="13" t="s">
        <v>541</v>
      </c>
      <c r="G70" s="13" t="s">
        <v>176</v>
      </c>
      <c r="H70" s="13" t="s">
        <v>582</v>
      </c>
      <c r="I70" s="13" t="s">
        <v>529</v>
      </c>
      <c r="J70" s="13" t="s">
        <v>634</v>
      </c>
      <c r="K70" s="13" t="s">
        <v>462</v>
      </c>
      <c r="L70" s="13" t="s">
        <v>350</v>
      </c>
      <c r="M70" s="13" t="s">
        <v>249</v>
      </c>
      <c r="N70" s="13" t="s">
        <v>344</v>
      </c>
      <c r="O70" s="13" t="s">
        <v>292</v>
      </c>
      <c r="P70" s="13" t="s">
        <v>602</v>
      </c>
      <c r="Q70" s="13" t="s">
        <v>329</v>
      </c>
      <c r="R70" s="13" t="s">
        <v>183</v>
      </c>
      <c r="S70" s="13" t="s">
        <v>270</v>
      </c>
      <c r="T70" s="13" t="s">
        <v>137</v>
      </c>
      <c r="U70" s="13" t="n">
        <v>466000</v>
      </c>
      <c r="V70" s="13" t="n">
        <v>3800</v>
      </c>
    </row>
    <row r="71" customFormat="false" ht="29" hidden="false" customHeight="false" outlineLevel="0" collapsed="false">
      <c r="A71" s="4" t="s">
        <v>472</v>
      </c>
      <c r="B71" s="13" t="s">
        <v>504</v>
      </c>
      <c r="C71" s="13" t="n">
        <v>45.6</v>
      </c>
      <c r="D71" s="13" t="s">
        <v>1039</v>
      </c>
      <c r="E71" s="13" t="n">
        <v>47.3</v>
      </c>
      <c r="F71" s="13" t="s">
        <v>648</v>
      </c>
      <c r="G71" s="13" t="s">
        <v>1021</v>
      </c>
      <c r="H71" s="13" t="s">
        <v>474</v>
      </c>
      <c r="I71" s="13" t="s">
        <v>591</v>
      </c>
      <c r="J71" s="13" t="s">
        <v>276</v>
      </c>
      <c r="K71" s="13" t="s">
        <v>515</v>
      </c>
      <c r="L71" s="13" t="s">
        <v>470</v>
      </c>
      <c r="M71" s="13" t="s">
        <v>241</v>
      </c>
      <c r="N71" s="13" t="s">
        <v>595</v>
      </c>
      <c r="O71" s="13" t="s">
        <v>329</v>
      </c>
      <c r="P71" s="13" t="s">
        <v>555</v>
      </c>
      <c r="Q71" s="13" t="s">
        <v>219</v>
      </c>
      <c r="R71" s="13" t="s">
        <v>285</v>
      </c>
      <c r="S71" s="13" t="s">
        <v>182</v>
      </c>
      <c r="T71" s="13" t="s">
        <v>218</v>
      </c>
      <c r="U71" s="13" t="n">
        <v>850000</v>
      </c>
      <c r="V71" s="13" t="n">
        <v>4400</v>
      </c>
    </row>
    <row r="72" customFormat="false" ht="15.5" hidden="false" customHeight="false" outlineLevel="0" collapsed="false">
      <c r="A72" s="4" t="s">
        <v>508</v>
      </c>
      <c r="B72" s="13" t="s">
        <v>509</v>
      </c>
      <c r="C72" s="13" t="n">
        <v>49.3</v>
      </c>
      <c r="D72" s="13" t="s">
        <v>906</v>
      </c>
      <c r="E72" s="13" t="n">
        <v>50.7</v>
      </c>
      <c r="F72" s="13" t="s">
        <v>627</v>
      </c>
      <c r="G72" s="13" t="s">
        <v>876</v>
      </c>
      <c r="H72" s="13" t="s">
        <v>387</v>
      </c>
      <c r="I72" s="13" t="s">
        <v>475</v>
      </c>
      <c r="J72" s="13" t="s">
        <v>433</v>
      </c>
      <c r="K72" s="13" t="s">
        <v>584</v>
      </c>
      <c r="L72" s="13" t="s">
        <v>160</v>
      </c>
      <c r="M72" s="13" t="s">
        <v>209</v>
      </c>
      <c r="N72" s="13" t="s">
        <v>210</v>
      </c>
      <c r="O72" s="13" t="s">
        <v>219</v>
      </c>
      <c r="P72" s="13" t="s">
        <v>329</v>
      </c>
      <c r="Q72" s="13" t="s">
        <v>270</v>
      </c>
      <c r="R72" s="13" t="s">
        <v>172</v>
      </c>
      <c r="S72" s="13" t="s">
        <v>270</v>
      </c>
      <c r="T72" s="13" t="s">
        <v>138</v>
      </c>
      <c r="U72" s="13" t="n">
        <v>1604000</v>
      </c>
      <c r="V72" s="13" t="n">
        <v>8300</v>
      </c>
    </row>
    <row r="73" customFormat="false" ht="15.5" hidden="false" customHeight="false" outlineLevel="0" collapsed="false">
      <c r="A73" s="4" t="s">
        <v>508</v>
      </c>
      <c r="B73" s="13" t="s">
        <v>512</v>
      </c>
      <c r="C73" s="13" t="n">
        <v>66.8</v>
      </c>
      <c r="D73" s="13" t="s">
        <v>818</v>
      </c>
      <c r="E73" s="13" t="n">
        <v>68.5</v>
      </c>
      <c r="F73" s="13" t="s">
        <v>515</v>
      </c>
      <c r="G73" s="13" t="s">
        <v>554</v>
      </c>
      <c r="H73" s="13" t="s">
        <v>189</v>
      </c>
      <c r="I73" s="13" t="s">
        <v>477</v>
      </c>
      <c r="J73" s="13" t="s">
        <v>501</v>
      </c>
      <c r="K73" s="13" t="s">
        <v>502</v>
      </c>
      <c r="L73" s="13" t="s">
        <v>412</v>
      </c>
      <c r="M73" s="13" t="s">
        <v>503</v>
      </c>
      <c r="N73" s="13" t="s">
        <v>134</v>
      </c>
      <c r="O73" s="13" t="s">
        <v>183</v>
      </c>
      <c r="P73" s="13" t="s">
        <v>364</v>
      </c>
      <c r="Q73" s="13" t="s">
        <v>234</v>
      </c>
      <c r="R73" s="13" t="s">
        <v>220</v>
      </c>
      <c r="S73" s="13" t="s">
        <v>171</v>
      </c>
      <c r="T73" s="13" t="s">
        <v>569</v>
      </c>
      <c r="U73" s="13" t="n">
        <v>1451000</v>
      </c>
      <c r="V73" s="13" t="n">
        <v>5100</v>
      </c>
    </row>
    <row r="74" customFormat="false" ht="15.5" hidden="false" customHeight="false" outlineLevel="0" collapsed="false">
      <c r="A74" s="4" t="s">
        <v>508</v>
      </c>
      <c r="B74" s="13" t="s">
        <v>516</v>
      </c>
      <c r="C74" s="13" t="n">
        <v>61</v>
      </c>
      <c r="D74" s="13" t="s">
        <v>1092</v>
      </c>
      <c r="E74" s="13" t="n">
        <v>62.9</v>
      </c>
      <c r="F74" s="13" t="s">
        <v>485</v>
      </c>
      <c r="G74" s="13" t="s">
        <v>351</v>
      </c>
      <c r="H74" s="13" t="s">
        <v>255</v>
      </c>
      <c r="I74" s="13" t="s">
        <v>696</v>
      </c>
      <c r="J74" s="13" t="s">
        <v>500</v>
      </c>
      <c r="K74" s="13" t="s">
        <v>651</v>
      </c>
      <c r="L74" s="13" t="s">
        <v>201</v>
      </c>
      <c r="M74" s="13" t="s">
        <v>173</v>
      </c>
      <c r="N74" s="13" t="s">
        <v>209</v>
      </c>
      <c r="O74" s="13" t="s">
        <v>304</v>
      </c>
      <c r="P74" s="13" t="s">
        <v>151</v>
      </c>
      <c r="Q74" s="13" t="s">
        <v>503</v>
      </c>
      <c r="R74" s="13" t="s">
        <v>171</v>
      </c>
      <c r="S74" s="13" t="s">
        <v>285</v>
      </c>
      <c r="T74" s="13" t="s">
        <v>153</v>
      </c>
      <c r="U74" s="13" t="n">
        <v>884000</v>
      </c>
      <c r="V74" s="13" t="n">
        <v>4100</v>
      </c>
    </row>
    <row r="75" customFormat="false" ht="15.5" hidden="false" customHeight="false" outlineLevel="0" collapsed="false">
      <c r="A75" s="4" t="s">
        <v>508</v>
      </c>
      <c r="B75" s="13" t="s">
        <v>518</v>
      </c>
      <c r="C75" s="13" t="n">
        <v>59.7</v>
      </c>
      <c r="D75" s="13" t="s">
        <v>1133</v>
      </c>
      <c r="E75" s="13" t="n">
        <v>62.5</v>
      </c>
      <c r="F75" s="13" t="s">
        <v>225</v>
      </c>
      <c r="G75" s="13" t="s">
        <v>416</v>
      </c>
      <c r="H75" s="13" t="s">
        <v>539</v>
      </c>
      <c r="I75" s="13" t="s">
        <v>591</v>
      </c>
      <c r="J75" s="13" t="s">
        <v>698</v>
      </c>
      <c r="K75" s="13" t="s">
        <v>376</v>
      </c>
      <c r="L75" s="13" t="s">
        <v>698</v>
      </c>
      <c r="M75" s="13" t="s">
        <v>210</v>
      </c>
      <c r="N75" s="13" t="s">
        <v>475</v>
      </c>
      <c r="O75" s="13" t="s">
        <v>232</v>
      </c>
      <c r="P75" s="13" t="s">
        <v>150</v>
      </c>
      <c r="Q75" s="13" t="s">
        <v>536</v>
      </c>
      <c r="R75" s="13" t="s">
        <v>340</v>
      </c>
      <c r="S75" s="13" t="s">
        <v>152</v>
      </c>
      <c r="T75" s="13" t="s">
        <v>269</v>
      </c>
      <c r="U75" s="13" t="n">
        <v>607000</v>
      </c>
      <c r="V75" s="13" t="n">
        <v>2200</v>
      </c>
    </row>
    <row r="76" customFormat="false" ht="15.5" hidden="false" customHeight="false" outlineLevel="0" collapsed="false">
      <c r="A76" s="4" t="s">
        <v>519</v>
      </c>
      <c r="B76" s="13" t="s">
        <v>520</v>
      </c>
      <c r="C76" s="13" t="n">
        <v>56.9</v>
      </c>
      <c r="D76" s="13" t="s">
        <v>1126</v>
      </c>
      <c r="E76" s="13" t="n">
        <v>58.2</v>
      </c>
      <c r="F76" s="13" t="s">
        <v>965</v>
      </c>
      <c r="G76" s="13" t="s">
        <v>960</v>
      </c>
      <c r="H76" s="13" t="s">
        <v>959</v>
      </c>
      <c r="I76" s="13" t="s">
        <v>634</v>
      </c>
      <c r="J76" s="13" t="s">
        <v>303</v>
      </c>
      <c r="K76" s="13" t="s">
        <v>500</v>
      </c>
      <c r="L76" s="13" t="s">
        <v>269</v>
      </c>
      <c r="M76" s="13" t="s">
        <v>209</v>
      </c>
      <c r="N76" s="13" t="s">
        <v>350</v>
      </c>
      <c r="O76" s="13" t="s">
        <v>139</v>
      </c>
      <c r="P76" s="13" t="s">
        <v>138</v>
      </c>
      <c r="Q76" s="13" t="s">
        <v>226</v>
      </c>
      <c r="R76" s="13" t="s">
        <v>191</v>
      </c>
      <c r="S76" s="13" t="s">
        <v>234</v>
      </c>
      <c r="T76" s="13" t="s">
        <v>151</v>
      </c>
      <c r="U76" s="13" t="n">
        <v>1877000</v>
      </c>
      <c r="V76" s="13" t="n">
        <v>8800</v>
      </c>
    </row>
    <row r="77" customFormat="false" ht="15.5" hidden="false" customHeight="false" outlineLevel="0" collapsed="false">
      <c r="A77" s="4" t="s">
        <v>519</v>
      </c>
      <c r="B77" s="13" t="s">
        <v>523</v>
      </c>
      <c r="C77" s="13" t="n">
        <v>61.9</v>
      </c>
      <c r="D77" s="13" t="s">
        <v>782</v>
      </c>
      <c r="E77" s="13" t="n">
        <v>63.7</v>
      </c>
      <c r="F77" s="13" t="s">
        <v>721</v>
      </c>
      <c r="G77" s="13" t="s">
        <v>642</v>
      </c>
      <c r="H77" s="13" t="s">
        <v>469</v>
      </c>
      <c r="I77" s="13" t="s">
        <v>515</v>
      </c>
      <c r="J77" s="13" t="s">
        <v>303</v>
      </c>
      <c r="K77" s="13" t="s">
        <v>298</v>
      </c>
      <c r="L77" s="13" t="s">
        <v>261</v>
      </c>
      <c r="M77" s="13" t="s">
        <v>152</v>
      </c>
      <c r="N77" s="13" t="s">
        <v>135</v>
      </c>
      <c r="O77" s="13" t="s">
        <v>183</v>
      </c>
      <c r="P77" s="13" t="s">
        <v>364</v>
      </c>
      <c r="Q77" s="13" t="s">
        <v>139</v>
      </c>
      <c r="R77" s="13" t="s">
        <v>218</v>
      </c>
      <c r="S77" s="13" t="s">
        <v>181</v>
      </c>
      <c r="T77" s="13" t="s">
        <v>234</v>
      </c>
      <c r="U77" s="13" t="n">
        <v>1299000</v>
      </c>
      <c r="V77" s="13" t="n">
        <v>4800</v>
      </c>
    </row>
    <row r="78" customFormat="false" ht="15.5" hidden="false" customHeight="false" outlineLevel="0" collapsed="false">
      <c r="A78" s="4" t="s">
        <v>519</v>
      </c>
      <c r="B78" s="13" t="s">
        <v>524</v>
      </c>
      <c r="C78" s="13" t="n">
        <v>59.8</v>
      </c>
      <c r="D78" s="13" t="s">
        <v>1129</v>
      </c>
      <c r="E78" s="13" t="n">
        <v>63.4</v>
      </c>
      <c r="F78" s="13" t="s">
        <v>167</v>
      </c>
      <c r="G78" s="13" t="s">
        <v>267</v>
      </c>
      <c r="H78" s="13" t="s">
        <v>360</v>
      </c>
      <c r="I78" s="13" t="s">
        <v>697</v>
      </c>
      <c r="J78" s="13" t="s">
        <v>148</v>
      </c>
      <c r="K78" s="13" t="s">
        <v>462</v>
      </c>
      <c r="L78" s="13" t="s">
        <v>210</v>
      </c>
      <c r="M78" s="13" t="s">
        <v>446</v>
      </c>
      <c r="N78" s="13" t="s">
        <v>225</v>
      </c>
      <c r="O78" s="13" t="s">
        <v>218</v>
      </c>
      <c r="P78" s="13" t="s">
        <v>329</v>
      </c>
      <c r="Q78" s="13" t="s">
        <v>226</v>
      </c>
      <c r="R78" s="13" t="s">
        <v>172</v>
      </c>
      <c r="S78" s="13" t="s">
        <v>193</v>
      </c>
      <c r="T78" s="13" t="s">
        <v>139</v>
      </c>
      <c r="U78" s="13" t="n">
        <v>409000</v>
      </c>
      <c r="V78" s="13" t="n">
        <v>1300</v>
      </c>
    </row>
    <row r="79" customFormat="false" ht="15.5" hidden="false" customHeight="false" outlineLevel="0" collapsed="false">
      <c r="A79" s="4" t="s">
        <v>519</v>
      </c>
      <c r="B79" s="13" t="s">
        <v>527</v>
      </c>
      <c r="C79" s="13" t="n">
        <v>56.6</v>
      </c>
      <c r="D79" s="13" t="s">
        <v>944</v>
      </c>
      <c r="E79" s="13" t="n">
        <v>58.5</v>
      </c>
      <c r="F79" s="13" t="s">
        <v>403</v>
      </c>
      <c r="G79" s="13" t="s">
        <v>700</v>
      </c>
      <c r="H79" s="13" t="s">
        <v>216</v>
      </c>
      <c r="I79" s="13" t="s">
        <v>189</v>
      </c>
      <c r="J79" s="13" t="s">
        <v>895</v>
      </c>
      <c r="K79" s="13" t="s">
        <v>597</v>
      </c>
      <c r="L79" s="13" t="s">
        <v>160</v>
      </c>
      <c r="M79" s="13" t="s">
        <v>340</v>
      </c>
      <c r="N79" s="13" t="s">
        <v>559</v>
      </c>
      <c r="O79" s="13" t="s">
        <v>163</v>
      </c>
      <c r="P79" s="13" t="s">
        <v>191</v>
      </c>
      <c r="Q79" s="13" t="s">
        <v>233</v>
      </c>
      <c r="R79" s="13" t="s">
        <v>356</v>
      </c>
      <c r="S79" s="13" t="s">
        <v>226</v>
      </c>
      <c r="T79" s="13" t="s">
        <v>306</v>
      </c>
      <c r="U79" s="13" t="n">
        <v>970000</v>
      </c>
      <c r="V79" s="13" t="n">
        <v>4700</v>
      </c>
    </row>
    <row r="80" customFormat="false" ht="29" hidden="false" customHeight="false" outlineLevel="0" collapsed="false">
      <c r="A80" s="4" t="s">
        <v>530</v>
      </c>
      <c r="B80" s="13" t="s">
        <v>531</v>
      </c>
      <c r="C80" s="13" t="n">
        <v>61</v>
      </c>
      <c r="D80" s="13" t="s">
        <v>774</v>
      </c>
      <c r="E80" s="13" t="n">
        <v>62.1</v>
      </c>
      <c r="F80" s="13" t="s">
        <v>464</v>
      </c>
      <c r="G80" s="13" t="s">
        <v>506</v>
      </c>
      <c r="H80" s="13" t="s">
        <v>594</v>
      </c>
      <c r="I80" s="13" t="s">
        <v>591</v>
      </c>
      <c r="J80" s="13" t="s">
        <v>424</v>
      </c>
      <c r="K80" s="13" t="s">
        <v>526</v>
      </c>
      <c r="L80" s="13" t="s">
        <v>179</v>
      </c>
      <c r="M80" s="13" t="s">
        <v>190</v>
      </c>
      <c r="N80" s="13" t="s">
        <v>317</v>
      </c>
      <c r="O80" s="13" t="s">
        <v>193</v>
      </c>
      <c r="P80" s="13" t="s">
        <v>329</v>
      </c>
      <c r="Q80" s="13" t="s">
        <v>182</v>
      </c>
      <c r="R80" s="13" t="s">
        <v>364</v>
      </c>
      <c r="S80" s="13" t="s">
        <v>219</v>
      </c>
      <c r="T80" s="13" t="s">
        <v>181</v>
      </c>
      <c r="U80" s="13" t="n">
        <v>3410000</v>
      </c>
      <c r="V80" s="13" t="n">
        <v>15100</v>
      </c>
    </row>
    <row r="81" customFormat="false" ht="29" hidden="false" customHeight="false" outlineLevel="0" collapsed="false">
      <c r="A81" s="4" t="s">
        <v>530</v>
      </c>
      <c r="B81" s="13" t="s">
        <v>534</v>
      </c>
      <c r="C81" s="13" t="n">
        <v>65.9</v>
      </c>
      <c r="D81" s="13" t="s">
        <v>1347</v>
      </c>
      <c r="E81" s="13" t="n">
        <v>68.4</v>
      </c>
      <c r="F81" s="13" t="s">
        <v>649</v>
      </c>
      <c r="G81" s="13" t="s">
        <v>210</v>
      </c>
      <c r="H81" s="13" t="s">
        <v>276</v>
      </c>
      <c r="I81" s="13" t="s">
        <v>159</v>
      </c>
      <c r="J81" s="13" t="s">
        <v>202</v>
      </c>
      <c r="K81" s="13" t="s">
        <v>284</v>
      </c>
      <c r="L81" s="13" t="s">
        <v>279</v>
      </c>
      <c r="M81" s="13" t="s">
        <v>662</v>
      </c>
      <c r="N81" s="13" t="s">
        <v>683</v>
      </c>
      <c r="O81" s="13" t="s">
        <v>181</v>
      </c>
      <c r="P81" s="13" t="s">
        <v>329</v>
      </c>
      <c r="Q81" s="13" t="s">
        <v>137</v>
      </c>
      <c r="R81" s="13" t="s">
        <v>234</v>
      </c>
      <c r="S81" s="13" t="s">
        <v>172</v>
      </c>
      <c r="T81" s="13" t="s">
        <v>226</v>
      </c>
      <c r="U81" s="13" t="n">
        <v>562000</v>
      </c>
      <c r="V81" s="13" t="n">
        <v>2600</v>
      </c>
    </row>
    <row r="82" customFormat="false" ht="29" hidden="false" customHeight="false" outlineLevel="0" collapsed="false">
      <c r="A82" s="4" t="s">
        <v>530</v>
      </c>
      <c r="B82" s="13" t="s">
        <v>537</v>
      </c>
      <c r="C82" s="13" t="n">
        <v>44.8</v>
      </c>
      <c r="D82" s="13" t="s">
        <v>1048</v>
      </c>
      <c r="E82" s="13" t="n">
        <v>49</v>
      </c>
      <c r="F82" s="13" t="s">
        <v>137</v>
      </c>
      <c r="G82" s="13" t="s">
        <v>364</v>
      </c>
      <c r="H82" s="13" t="s">
        <v>569</v>
      </c>
      <c r="I82" s="13" t="s">
        <v>421</v>
      </c>
      <c r="J82" s="13" t="s">
        <v>1021</v>
      </c>
      <c r="K82" s="13" t="s">
        <v>381</v>
      </c>
      <c r="L82" s="13" t="s">
        <v>322</v>
      </c>
      <c r="M82" s="13" t="s">
        <v>262</v>
      </c>
      <c r="N82" s="13" t="s">
        <v>338</v>
      </c>
      <c r="O82" s="13" t="s">
        <v>218</v>
      </c>
      <c r="P82" s="13" t="s">
        <v>292</v>
      </c>
      <c r="Q82" s="13" t="s">
        <v>151</v>
      </c>
      <c r="R82" s="13" t="s">
        <v>181</v>
      </c>
      <c r="S82" s="13" t="s">
        <v>358</v>
      </c>
      <c r="T82" s="13" t="s">
        <v>171</v>
      </c>
      <c r="U82" s="13" t="n">
        <v>221000</v>
      </c>
      <c r="V82" s="13" t="n">
        <v>800</v>
      </c>
    </row>
    <row r="83" customFormat="false" ht="29" hidden="false" customHeight="false" outlineLevel="0" collapsed="false">
      <c r="A83" s="4" t="s">
        <v>530</v>
      </c>
      <c r="B83" s="13" t="s">
        <v>540</v>
      </c>
      <c r="C83" s="13" t="n">
        <v>31.9</v>
      </c>
      <c r="D83" s="13" t="s">
        <v>251</v>
      </c>
      <c r="E83" s="13" t="n">
        <v>35.2</v>
      </c>
      <c r="F83" s="13" t="s">
        <v>248</v>
      </c>
      <c r="G83" s="13" t="s">
        <v>150</v>
      </c>
      <c r="H83" s="13" t="s">
        <v>241</v>
      </c>
      <c r="I83" s="13" t="s">
        <v>495</v>
      </c>
      <c r="J83" s="13" t="s">
        <v>433</v>
      </c>
      <c r="K83" s="13" t="s">
        <v>485</v>
      </c>
      <c r="L83" s="13" t="s">
        <v>273</v>
      </c>
      <c r="M83" s="13" t="s">
        <v>502</v>
      </c>
      <c r="N83" s="13" t="s">
        <v>469</v>
      </c>
      <c r="O83" s="13" t="s">
        <v>445</v>
      </c>
      <c r="P83" s="13" t="s">
        <v>393</v>
      </c>
      <c r="Q83" s="13" t="s">
        <v>961</v>
      </c>
      <c r="R83" s="13" t="s">
        <v>267</v>
      </c>
      <c r="S83" s="13" t="s">
        <v>481</v>
      </c>
      <c r="T83" s="13" t="s">
        <v>167</v>
      </c>
      <c r="U83" s="13" t="n">
        <v>360000</v>
      </c>
      <c r="V83" s="13" t="n">
        <v>1200</v>
      </c>
    </row>
    <row r="84" customFormat="false" ht="15.5" hidden="false" customHeight="false" outlineLevel="0" collapsed="false">
      <c r="A84" s="4" t="s">
        <v>544</v>
      </c>
      <c r="B84" s="13" t="s">
        <v>545</v>
      </c>
      <c r="C84" s="13" t="n">
        <v>62.1</v>
      </c>
      <c r="D84" s="13" t="s">
        <v>917</v>
      </c>
      <c r="E84" s="13" t="n">
        <v>63.1</v>
      </c>
      <c r="F84" s="13" t="s">
        <v>657</v>
      </c>
      <c r="G84" s="13" t="s">
        <v>223</v>
      </c>
      <c r="H84" s="13" t="s">
        <v>747</v>
      </c>
      <c r="I84" s="13" t="s">
        <v>591</v>
      </c>
      <c r="J84" s="13" t="s">
        <v>424</v>
      </c>
      <c r="K84" s="13" t="s">
        <v>526</v>
      </c>
      <c r="L84" s="13" t="s">
        <v>268</v>
      </c>
      <c r="M84" s="13" t="s">
        <v>190</v>
      </c>
      <c r="N84" s="13" t="s">
        <v>304</v>
      </c>
      <c r="O84" s="13" t="s">
        <v>555</v>
      </c>
      <c r="P84" s="13" t="s">
        <v>602</v>
      </c>
      <c r="Q84" s="13" t="s">
        <v>292</v>
      </c>
      <c r="R84" s="13" t="s">
        <v>182</v>
      </c>
      <c r="S84" s="13" t="s">
        <v>219</v>
      </c>
      <c r="T84" s="13" t="s">
        <v>270</v>
      </c>
      <c r="U84" s="13" t="n">
        <v>3340000</v>
      </c>
      <c r="V84" s="13" t="n">
        <v>14700</v>
      </c>
    </row>
    <row r="85" customFormat="false" ht="15.5" hidden="false" customHeight="false" outlineLevel="0" collapsed="false">
      <c r="A85" s="4" t="s">
        <v>544</v>
      </c>
      <c r="B85" s="13" t="s">
        <v>547</v>
      </c>
      <c r="C85" s="13" t="n">
        <v>64.7</v>
      </c>
      <c r="D85" s="13" t="s">
        <v>1181</v>
      </c>
      <c r="E85" s="13" t="n">
        <v>66.9</v>
      </c>
      <c r="F85" s="13" t="s">
        <v>966</v>
      </c>
      <c r="G85" s="13" t="s">
        <v>636</v>
      </c>
      <c r="H85" s="13" t="s">
        <v>423</v>
      </c>
      <c r="I85" s="13" t="s">
        <v>249</v>
      </c>
      <c r="J85" s="13" t="s">
        <v>340</v>
      </c>
      <c r="K85" s="13" t="s">
        <v>242</v>
      </c>
      <c r="L85" s="13" t="s">
        <v>696</v>
      </c>
      <c r="M85" s="13" t="s">
        <v>316</v>
      </c>
      <c r="N85" s="13" t="s">
        <v>247</v>
      </c>
      <c r="O85" s="13" t="s">
        <v>256</v>
      </c>
      <c r="P85" s="13" t="s">
        <v>256</v>
      </c>
      <c r="Q85" s="13" t="s">
        <v>256</v>
      </c>
      <c r="R85" s="13" t="s">
        <v>256</v>
      </c>
      <c r="S85" s="13" t="s">
        <v>256</v>
      </c>
      <c r="T85" s="13" t="s">
        <v>256</v>
      </c>
      <c r="U85" s="13" t="n">
        <v>588000</v>
      </c>
      <c r="V85" s="13" t="n">
        <v>2800</v>
      </c>
    </row>
    <row r="86" customFormat="false" ht="15.5" hidden="false" customHeight="false" outlineLevel="0" collapsed="false">
      <c r="A86" s="4" t="s">
        <v>544</v>
      </c>
      <c r="B86" s="13" t="s">
        <v>549</v>
      </c>
      <c r="C86" s="13" t="n">
        <v>33.7</v>
      </c>
      <c r="D86" s="13" t="s">
        <v>165</v>
      </c>
      <c r="E86" s="13" t="n">
        <v>41</v>
      </c>
      <c r="F86" s="13" t="s">
        <v>256</v>
      </c>
      <c r="G86" s="13" t="s">
        <v>256</v>
      </c>
      <c r="H86" s="13" t="s">
        <v>256</v>
      </c>
      <c r="I86" s="13" t="s">
        <v>1124</v>
      </c>
      <c r="J86" s="13" t="s">
        <v>1084</v>
      </c>
      <c r="K86" s="13" t="s">
        <v>1230</v>
      </c>
      <c r="L86" s="13" t="s">
        <v>503</v>
      </c>
      <c r="M86" s="13" t="s">
        <v>181</v>
      </c>
      <c r="N86" s="13" t="s">
        <v>559</v>
      </c>
      <c r="O86" s="13" t="s">
        <v>263</v>
      </c>
      <c r="P86" s="13" t="s">
        <v>263</v>
      </c>
      <c r="Q86" s="13" t="s">
        <v>263</v>
      </c>
      <c r="R86" s="13" t="s">
        <v>256</v>
      </c>
      <c r="S86" s="13" t="s">
        <v>256</v>
      </c>
      <c r="T86" s="13" t="s">
        <v>256</v>
      </c>
      <c r="U86" s="13" t="n">
        <v>61000</v>
      </c>
      <c r="V86" s="13" t="n">
        <v>200</v>
      </c>
    </row>
    <row r="87" customFormat="false" ht="29" hidden="false" customHeight="false" outlineLevel="0" collapsed="false">
      <c r="A87" s="4" t="s">
        <v>544</v>
      </c>
      <c r="B87" s="13" t="s">
        <v>551</v>
      </c>
      <c r="C87" s="13" t="n">
        <v>48.9</v>
      </c>
      <c r="D87" s="13" t="s">
        <v>386</v>
      </c>
      <c r="E87" s="13" t="n">
        <v>52.9</v>
      </c>
      <c r="F87" s="13" t="s">
        <v>306</v>
      </c>
      <c r="G87" s="13" t="s">
        <v>569</v>
      </c>
      <c r="H87" s="13" t="s">
        <v>573</v>
      </c>
      <c r="I87" s="13" t="s">
        <v>613</v>
      </c>
      <c r="J87" s="13" t="s">
        <v>146</v>
      </c>
      <c r="K87" s="13" t="s">
        <v>483</v>
      </c>
      <c r="L87" s="13" t="s">
        <v>466</v>
      </c>
      <c r="M87" s="13" t="s">
        <v>635</v>
      </c>
      <c r="N87" s="13" t="s">
        <v>612</v>
      </c>
      <c r="O87" s="13" t="s">
        <v>220</v>
      </c>
      <c r="P87" s="13" t="s">
        <v>364</v>
      </c>
      <c r="Q87" s="13" t="s">
        <v>179</v>
      </c>
      <c r="R87" s="13" t="s">
        <v>181</v>
      </c>
      <c r="S87" s="13" t="s">
        <v>358</v>
      </c>
      <c r="T87" s="13" t="s">
        <v>171</v>
      </c>
      <c r="U87" s="13" t="n">
        <v>260000</v>
      </c>
      <c r="V87" s="13" t="n">
        <v>900</v>
      </c>
    </row>
    <row r="88" customFormat="false" ht="29" hidden="false" customHeight="false" outlineLevel="0" collapsed="false">
      <c r="A88" s="4" t="s">
        <v>544</v>
      </c>
      <c r="B88" s="13" t="s">
        <v>556</v>
      </c>
      <c r="C88" s="13" t="n">
        <v>18.7</v>
      </c>
      <c r="D88" s="13" t="s">
        <v>393</v>
      </c>
      <c r="E88" s="13" t="n">
        <v>22.7</v>
      </c>
      <c r="F88" s="13" t="s">
        <v>138</v>
      </c>
      <c r="G88" s="13" t="s">
        <v>329</v>
      </c>
      <c r="H88" s="13" t="s">
        <v>151</v>
      </c>
      <c r="I88" s="13" t="s">
        <v>590</v>
      </c>
      <c r="J88" s="13" t="s">
        <v>241</v>
      </c>
      <c r="K88" s="13" t="s">
        <v>529</v>
      </c>
      <c r="L88" s="13" t="s">
        <v>249</v>
      </c>
      <c r="M88" s="13" t="s">
        <v>150</v>
      </c>
      <c r="N88" s="13" t="s">
        <v>357</v>
      </c>
      <c r="O88" s="13" t="s">
        <v>571</v>
      </c>
      <c r="P88" s="13" t="s">
        <v>155</v>
      </c>
      <c r="Q88" s="13" t="s">
        <v>499</v>
      </c>
      <c r="R88" s="13" t="s">
        <v>236</v>
      </c>
      <c r="S88" s="13" t="s">
        <v>130</v>
      </c>
      <c r="T88" s="13" t="s">
        <v>407</v>
      </c>
      <c r="U88" s="13" t="n">
        <v>176000</v>
      </c>
      <c r="V88" s="13" t="n">
        <v>500</v>
      </c>
    </row>
    <row r="89" customFormat="false" ht="42.5" hidden="false" customHeight="false" outlineLevel="0" collapsed="false">
      <c r="A89" s="4" t="s">
        <v>544</v>
      </c>
      <c r="B89" s="13" t="s">
        <v>560</v>
      </c>
      <c r="C89" s="13" t="n">
        <v>24.5</v>
      </c>
      <c r="D89" s="13" t="s">
        <v>469</v>
      </c>
      <c r="E89" s="13" t="n">
        <v>29.4</v>
      </c>
      <c r="F89" s="13" t="s">
        <v>136</v>
      </c>
      <c r="G89" s="13" t="s">
        <v>304</v>
      </c>
      <c r="H89" s="13" t="s">
        <v>225</v>
      </c>
      <c r="I89" s="13" t="s">
        <v>382</v>
      </c>
      <c r="J89" s="13" t="s">
        <v>149</v>
      </c>
      <c r="K89" s="13" t="s">
        <v>505</v>
      </c>
      <c r="L89" s="13" t="s">
        <v>443</v>
      </c>
      <c r="M89" s="13" t="s">
        <v>506</v>
      </c>
      <c r="N89" s="13" t="s">
        <v>402</v>
      </c>
      <c r="O89" s="13" t="s">
        <v>593</v>
      </c>
      <c r="P89" s="13" t="s">
        <v>273</v>
      </c>
      <c r="Q89" s="13" t="s">
        <v>290</v>
      </c>
      <c r="R89" s="13" t="s">
        <v>153</v>
      </c>
      <c r="S89" s="13" t="s">
        <v>219</v>
      </c>
      <c r="T89" s="13" t="s">
        <v>150</v>
      </c>
      <c r="U89" s="13" t="n">
        <v>125000</v>
      </c>
      <c r="V89" s="13" t="n">
        <v>400</v>
      </c>
    </row>
    <row r="90" customFormat="false" ht="15.5" hidden="false" customHeight="false" outlineLevel="0" collapsed="false">
      <c r="A90" s="4" t="s">
        <v>577</v>
      </c>
      <c r="B90" s="13" t="s">
        <v>578</v>
      </c>
      <c r="C90" s="13" t="n">
        <v>58.2</v>
      </c>
      <c r="D90" s="13" t="s">
        <v>925</v>
      </c>
      <c r="E90" s="13" t="n">
        <v>59.1</v>
      </c>
      <c r="F90" s="13" t="s">
        <v>469</v>
      </c>
      <c r="G90" s="13" t="s">
        <v>441</v>
      </c>
      <c r="H90" s="13" t="s">
        <v>353</v>
      </c>
      <c r="I90" s="13" t="s">
        <v>316</v>
      </c>
      <c r="J90" s="13" t="s">
        <v>634</v>
      </c>
      <c r="K90" s="13" t="s">
        <v>529</v>
      </c>
      <c r="L90" s="13" t="s">
        <v>134</v>
      </c>
      <c r="M90" s="13" t="s">
        <v>169</v>
      </c>
      <c r="N90" s="13" t="s">
        <v>249</v>
      </c>
      <c r="O90" s="13" t="s">
        <v>139</v>
      </c>
      <c r="P90" s="13" t="s">
        <v>171</v>
      </c>
      <c r="Q90" s="13" t="s">
        <v>211</v>
      </c>
      <c r="R90" s="13" t="s">
        <v>153</v>
      </c>
      <c r="S90" s="13" t="s">
        <v>137</v>
      </c>
      <c r="T90" s="13" t="s">
        <v>191</v>
      </c>
      <c r="U90" s="13" t="n">
        <v>4033000</v>
      </c>
      <c r="V90" s="13" t="n">
        <v>17000</v>
      </c>
    </row>
    <row r="91" customFormat="false" ht="29" hidden="false" customHeight="false" outlineLevel="0" collapsed="false">
      <c r="A91" s="4" t="s">
        <v>577</v>
      </c>
      <c r="B91" s="13" t="s">
        <v>579</v>
      </c>
      <c r="C91" s="13" t="n">
        <v>76.7</v>
      </c>
      <c r="D91" s="13" t="s">
        <v>952</v>
      </c>
      <c r="E91" s="13" t="n">
        <v>81.3</v>
      </c>
      <c r="F91" s="13" t="s">
        <v>446</v>
      </c>
      <c r="G91" s="13" t="s">
        <v>268</v>
      </c>
      <c r="H91" s="13" t="s">
        <v>350</v>
      </c>
      <c r="I91" s="13" t="s">
        <v>375</v>
      </c>
      <c r="J91" s="13" t="s">
        <v>248</v>
      </c>
      <c r="K91" s="13" t="s">
        <v>276</v>
      </c>
      <c r="L91" s="13" t="s">
        <v>241</v>
      </c>
      <c r="M91" s="13" t="s">
        <v>268</v>
      </c>
      <c r="N91" s="13" t="s">
        <v>148</v>
      </c>
      <c r="O91" s="13" t="s">
        <v>256</v>
      </c>
      <c r="P91" s="13" t="s">
        <v>256</v>
      </c>
      <c r="Q91" s="13" t="s">
        <v>256</v>
      </c>
      <c r="R91" s="13" t="s">
        <v>256</v>
      </c>
      <c r="S91" s="13" t="s">
        <v>256</v>
      </c>
      <c r="T91" s="13" t="s">
        <v>256</v>
      </c>
      <c r="U91" s="13" t="n">
        <v>155000</v>
      </c>
      <c r="V91" s="13" t="n">
        <v>500</v>
      </c>
    </row>
    <row r="92" customFormat="false" ht="15.5" hidden="false" customHeight="false" outlineLevel="0" collapsed="false">
      <c r="A92" s="4" t="s">
        <v>580</v>
      </c>
      <c r="B92" s="13" t="s">
        <v>581</v>
      </c>
      <c r="C92" s="13" t="n">
        <v>72.3</v>
      </c>
      <c r="D92" s="13" t="s">
        <v>1322</v>
      </c>
      <c r="E92" s="13" t="n">
        <v>77.8</v>
      </c>
      <c r="F92" s="13" t="s">
        <v>573</v>
      </c>
      <c r="G92" s="13" t="s">
        <v>190</v>
      </c>
      <c r="H92" s="13" t="s">
        <v>210</v>
      </c>
      <c r="I92" s="13" t="s">
        <v>590</v>
      </c>
      <c r="J92" s="13" t="s">
        <v>536</v>
      </c>
      <c r="K92" s="13" t="s">
        <v>298</v>
      </c>
      <c r="L92" s="13" t="s">
        <v>334</v>
      </c>
      <c r="M92" s="13" t="s">
        <v>323</v>
      </c>
      <c r="N92" s="13" t="s">
        <v>584</v>
      </c>
      <c r="O92" s="13" t="s">
        <v>162</v>
      </c>
      <c r="P92" s="13" t="s">
        <v>181</v>
      </c>
      <c r="Q92" s="13" t="s">
        <v>152</v>
      </c>
      <c r="R92" s="13" t="s">
        <v>234</v>
      </c>
      <c r="S92" s="13" t="s">
        <v>358</v>
      </c>
      <c r="T92" s="13" t="s">
        <v>268</v>
      </c>
      <c r="U92" s="13" t="n">
        <v>235000</v>
      </c>
      <c r="V92" s="13" t="n">
        <v>600</v>
      </c>
    </row>
    <row r="93" customFormat="false" ht="15.5" hidden="false" customHeight="false" outlineLevel="0" collapsed="false">
      <c r="A93" s="4" t="s">
        <v>580</v>
      </c>
      <c r="B93" s="13" t="s">
        <v>583</v>
      </c>
      <c r="C93" s="13" t="n">
        <v>70.9</v>
      </c>
      <c r="D93" s="13" t="s">
        <v>786</v>
      </c>
      <c r="E93" s="13" t="n">
        <v>74</v>
      </c>
      <c r="F93" s="13" t="s">
        <v>135</v>
      </c>
      <c r="G93" s="13" t="s">
        <v>398</v>
      </c>
      <c r="H93" s="13" t="s">
        <v>170</v>
      </c>
      <c r="I93" s="13" t="s">
        <v>554</v>
      </c>
      <c r="J93" s="13" t="s">
        <v>217</v>
      </c>
      <c r="K93" s="13" t="s">
        <v>662</v>
      </c>
      <c r="L93" s="13" t="s">
        <v>202</v>
      </c>
      <c r="M93" s="13" t="s">
        <v>275</v>
      </c>
      <c r="N93" s="13" t="s">
        <v>416</v>
      </c>
      <c r="O93" s="13" t="s">
        <v>356</v>
      </c>
      <c r="P93" s="13" t="s">
        <v>139</v>
      </c>
      <c r="Q93" s="13" t="s">
        <v>323</v>
      </c>
      <c r="R93" s="13" t="s">
        <v>363</v>
      </c>
      <c r="S93" s="13" t="s">
        <v>171</v>
      </c>
      <c r="T93" s="13" t="s">
        <v>306</v>
      </c>
      <c r="U93" s="13" t="n">
        <v>410000</v>
      </c>
      <c r="V93" s="13" t="n">
        <v>1400</v>
      </c>
    </row>
    <row r="94" customFormat="false" ht="15.5" hidden="false" customHeight="false" outlineLevel="0" collapsed="false">
      <c r="A94" s="4" t="s">
        <v>580</v>
      </c>
      <c r="B94" s="13" t="s">
        <v>585</v>
      </c>
      <c r="C94" s="13" t="n">
        <v>62.5</v>
      </c>
      <c r="D94" s="13" t="s">
        <v>789</v>
      </c>
      <c r="E94" s="13" t="n">
        <v>65.4</v>
      </c>
      <c r="F94" s="13" t="s">
        <v>161</v>
      </c>
      <c r="G94" s="13" t="s">
        <v>339</v>
      </c>
      <c r="H94" s="13" t="s">
        <v>147</v>
      </c>
      <c r="I94" s="13" t="s">
        <v>651</v>
      </c>
      <c r="J94" s="13" t="s">
        <v>529</v>
      </c>
      <c r="K94" s="13" t="s">
        <v>200</v>
      </c>
      <c r="L94" s="13" t="s">
        <v>209</v>
      </c>
      <c r="M94" s="13" t="s">
        <v>232</v>
      </c>
      <c r="N94" s="13" t="s">
        <v>210</v>
      </c>
      <c r="O94" s="13" t="s">
        <v>179</v>
      </c>
      <c r="P94" s="13" t="s">
        <v>220</v>
      </c>
      <c r="Q94" s="13" t="s">
        <v>275</v>
      </c>
      <c r="R94" s="13" t="s">
        <v>323</v>
      </c>
      <c r="S94" s="13" t="s">
        <v>163</v>
      </c>
      <c r="T94" s="13" t="s">
        <v>340</v>
      </c>
      <c r="U94" s="13" t="n">
        <v>352000</v>
      </c>
      <c r="V94" s="13" t="n">
        <v>1500</v>
      </c>
    </row>
    <row r="95" customFormat="false" ht="15.5" hidden="false" customHeight="false" outlineLevel="0" collapsed="false">
      <c r="A95" s="4" t="s">
        <v>580</v>
      </c>
      <c r="B95" s="13" t="s">
        <v>586</v>
      </c>
      <c r="C95" s="13" t="n">
        <v>59.1</v>
      </c>
      <c r="D95" s="13" t="s">
        <v>1076</v>
      </c>
      <c r="E95" s="13" t="n">
        <v>62.2</v>
      </c>
      <c r="F95" s="13" t="s">
        <v>240</v>
      </c>
      <c r="G95" s="13" t="s">
        <v>962</v>
      </c>
      <c r="H95" s="13" t="s">
        <v>973</v>
      </c>
      <c r="I95" s="13" t="s">
        <v>662</v>
      </c>
      <c r="J95" s="13" t="s">
        <v>539</v>
      </c>
      <c r="K95" s="13" t="s">
        <v>485</v>
      </c>
      <c r="L95" s="13" t="s">
        <v>159</v>
      </c>
      <c r="M95" s="13" t="s">
        <v>340</v>
      </c>
      <c r="N95" s="13" t="s">
        <v>357</v>
      </c>
      <c r="O95" s="13" t="s">
        <v>183</v>
      </c>
      <c r="P95" s="13" t="s">
        <v>219</v>
      </c>
      <c r="Q95" s="13" t="s">
        <v>153</v>
      </c>
      <c r="R95" s="13" t="s">
        <v>211</v>
      </c>
      <c r="S95" s="13" t="s">
        <v>183</v>
      </c>
      <c r="T95" s="13" t="s">
        <v>356</v>
      </c>
      <c r="U95" s="13" t="n">
        <v>368000</v>
      </c>
      <c r="V95" s="13" t="n">
        <v>1400</v>
      </c>
    </row>
    <row r="96" customFormat="false" ht="15.5" hidden="false" customHeight="false" outlineLevel="0" collapsed="false">
      <c r="A96" s="4" t="s">
        <v>580</v>
      </c>
      <c r="B96" s="13" t="s">
        <v>587</v>
      </c>
      <c r="C96" s="13" t="n">
        <v>54.2</v>
      </c>
      <c r="D96" s="13" t="s">
        <v>937</v>
      </c>
      <c r="E96" s="13" t="n">
        <v>56.8</v>
      </c>
      <c r="F96" s="13" t="s">
        <v>346</v>
      </c>
      <c r="G96" s="13" t="s">
        <v>657</v>
      </c>
      <c r="H96" s="13" t="s">
        <v>454</v>
      </c>
      <c r="I96" s="13" t="s">
        <v>322</v>
      </c>
      <c r="J96" s="13" t="s">
        <v>636</v>
      </c>
      <c r="K96" s="13" t="s">
        <v>178</v>
      </c>
      <c r="L96" s="13" t="s">
        <v>305</v>
      </c>
      <c r="M96" s="13" t="s">
        <v>323</v>
      </c>
      <c r="N96" s="13" t="s">
        <v>136</v>
      </c>
      <c r="O96" s="13" t="s">
        <v>256</v>
      </c>
      <c r="P96" s="13" t="s">
        <v>256</v>
      </c>
      <c r="Q96" s="13" t="s">
        <v>256</v>
      </c>
      <c r="R96" s="13" t="s">
        <v>256</v>
      </c>
      <c r="S96" s="13" t="s">
        <v>256</v>
      </c>
      <c r="T96" s="13" t="s">
        <v>256</v>
      </c>
      <c r="U96" s="13" t="n">
        <v>403000</v>
      </c>
      <c r="V96" s="13" t="n">
        <v>2000</v>
      </c>
    </row>
    <row r="97" customFormat="false" ht="15.5" hidden="false" customHeight="false" outlineLevel="0" collapsed="false">
      <c r="A97" s="4" t="s">
        <v>580</v>
      </c>
      <c r="B97" s="13" t="s">
        <v>592</v>
      </c>
      <c r="C97" s="13" t="n">
        <v>43.3</v>
      </c>
      <c r="D97" s="13" t="s">
        <v>1050</v>
      </c>
      <c r="E97" s="13" t="n">
        <v>45.9</v>
      </c>
      <c r="F97" s="13" t="s">
        <v>1024</v>
      </c>
      <c r="G97" s="13" t="s">
        <v>198</v>
      </c>
      <c r="H97" s="13" t="s">
        <v>238</v>
      </c>
      <c r="I97" s="13" t="s">
        <v>298</v>
      </c>
      <c r="J97" s="13" t="s">
        <v>634</v>
      </c>
      <c r="K97" s="13" t="s">
        <v>279</v>
      </c>
      <c r="L97" s="13" t="s">
        <v>350</v>
      </c>
      <c r="M97" s="13" t="s">
        <v>241</v>
      </c>
      <c r="N97" s="13" t="s">
        <v>217</v>
      </c>
      <c r="O97" s="13" t="s">
        <v>329</v>
      </c>
      <c r="P97" s="13" t="s">
        <v>602</v>
      </c>
      <c r="Q97" s="13" t="s">
        <v>219</v>
      </c>
      <c r="R97" s="13" t="s">
        <v>285</v>
      </c>
      <c r="S97" s="13" t="s">
        <v>219</v>
      </c>
      <c r="T97" s="13" t="s">
        <v>171</v>
      </c>
      <c r="U97" s="13" t="n">
        <v>312000</v>
      </c>
      <c r="V97" s="13" t="n">
        <v>2100</v>
      </c>
    </row>
    <row r="98" customFormat="false" ht="15.5" hidden="false" customHeight="false" outlineLevel="0" collapsed="false">
      <c r="A98" s="4" t="s">
        <v>580</v>
      </c>
      <c r="B98" s="13" t="s">
        <v>596</v>
      </c>
      <c r="C98" s="13" t="n">
        <v>27.6</v>
      </c>
      <c r="D98" s="13" t="s">
        <v>510</v>
      </c>
      <c r="E98" s="13" t="n">
        <v>30</v>
      </c>
      <c r="F98" s="13" t="s">
        <v>1077</v>
      </c>
      <c r="G98" s="13" t="s">
        <v>1051</v>
      </c>
      <c r="H98" s="13" t="s">
        <v>849</v>
      </c>
      <c r="I98" s="13" t="s">
        <v>376</v>
      </c>
      <c r="J98" s="13" t="s">
        <v>554</v>
      </c>
      <c r="K98" s="13" t="s">
        <v>393</v>
      </c>
      <c r="L98" s="13" t="s">
        <v>590</v>
      </c>
      <c r="M98" s="13" t="s">
        <v>629</v>
      </c>
      <c r="N98" s="13" t="s">
        <v>554</v>
      </c>
      <c r="O98" s="13" t="s">
        <v>263</v>
      </c>
      <c r="P98" s="13" t="s">
        <v>263</v>
      </c>
      <c r="Q98" s="13" t="s">
        <v>263</v>
      </c>
      <c r="R98" s="13" t="s">
        <v>270</v>
      </c>
      <c r="S98" s="13" t="s">
        <v>329</v>
      </c>
      <c r="T98" s="13" t="s">
        <v>218</v>
      </c>
      <c r="U98" s="13" t="n">
        <v>286000</v>
      </c>
      <c r="V98" s="13" t="n">
        <v>1900</v>
      </c>
    </row>
    <row r="99" customFormat="false" ht="15.5" hidden="false" customHeight="false" outlineLevel="0" collapsed="false">
      <c r="A99" s="4" t="s">
        <v>580</v>
      </c>
      <c r="B99" s="13" t="s">
        <v>599</v>
      </c>
      <c r="C99" s="13" t="n">
        <v>68.2</v>
      </c>
      <c r="D99" s="13" t="s">
        <v>816</v>
      </c>
      <c r="E99" s="13" t="n">
        <v>73.2</v>
      </c>
      <c r="F99" s="13" t="s">
        <v>159</v>
      </c>
      <c r="G99" s="13" t="s">
        <v>232</v>
      </c>
      <c r="H99" s="13" t="s">
        <v>262</v>
      </c>
      <c r="I99" s="13" t="s">
        <v>276</v>
      </c>
      <c r="J99" s="13" t="s">
        <v>269</v>
      </c>
      <c r="K99" s="13" t="s">
        <v>189</v>
      </c>
      <c r="L99" s="13" t="s">
        <v>318</v>
      </c>
      <c r="M99" s="13" t="s">
        <v>356</v>
      </c>
      <c r="N99" s="13" t="s">
        <v>344</v>
      </c>
      <c r="O99" s="13" t="s">
        <v>134</v>
      </c>
      <c r="P99" s="13" t="s">
        <v>150</v>
      </c>
      <c r="Q99" s="13" t="s">
        <v>649</v>
      </c>
      <c r="R99" s="13" t="s">
        <v>153</v>
      </c>
      <c r="S99" s="13" t="s">
        <v>364</v>
      </c>
      <c r="T99" s="13" t="s">
        <v>179</v>
      </c>
      <c r="U99" s="13" t="n">
        <v>253000</v>
      </c>
      <c r="V99" s="13" t="n">
        <v>500</v>
      </c>
    </row>
    <row r="100" customFormat="false" ht="15.5" hidden="false" customHeight="false" outlineLevel="0" collapsed="false">
      <c r="A100" s="4" t="s">
        <v>580</v>
      </c>
      <c r="B100" s="13" t="s">
        <v>603</v>
      </c>
      <c r="C100" s="13" t="n">
        <v>73.4</v>
      </c>
      <c r="D100" s="13" t="s">
        <v>784</v>
      </c>
      <c r="E100" s="13" t="n">
        <v>76.5</v>
      </c>
      <c r="F100" s="13" t="s">
        <v>168</v>
      </c>
      <c r="G100" s="13" t="s">
        <v>232</v>
      </c>
      <c r="H100" s="13" t="s">
        <v>334</v>
      </c>
      <c r="I100" s="13" t="s">
        <v>334</v>
      </c>
      <c r="J100" s="13" t="s">
        <v>202</v>
      </c>
      <c r="K100" s="13" t="s">
        <v>147</v>
      </c>
      <c r="L100" s="13" t="s">
        <v>306</v>
      </c>
      <c r="M100" s="13" t="s">
        <v>569</v>
      </c>
      <c r="N100" s="13" t="s">
        <v>446</v>
      </c>
      <c r="O100" s="13" t="s">
        <v>503</v>
      </c>
      <c r="P100" s="13" t="s">
        <v>190</v>
      </c>
      <c r="Q100" s="13" t="s">
        <v>536</v>
      </c>
      <c r="R100" s="13" t="s">
        <v>150</v>
      </c>
      <c r="S100" s="13" t="s">
        <v>153</v>
      </c>
      <c r="T100" s="13" t="s">
        <v>232</v>
      </c>
      <c r="U100" s="13" t="n">
        <v>379000</v>
      </c>
      <c r="V100" s="13" t="n">
        <v>1100</v>
      </c>
    </row>
    <row r="101" customFormat="false" ht="15.5" hidden="false" customHeight="false" outlineLevel="0" collapsed="false">
      <c r="A101" s="4" t="s">
        <v>580</v>
      </c>
      <c r="B101" s="13" t="s">
        <v>606</v>
      </c>
      <c r="C101" s="13" t="n">
        <v>65.5</v>
      </c>
      <c r="D101" s="13" t="s">
        <v>1264</v>
      </c>
      <c r="E101" s="13" t="n">
        <v>68.7</v>
      </c>
      <c r="F101" s="13" t="s">
        <v>383</v>
      </c>
      <c r="G101" s="13" t="s">
        <v>249</v>
      </c>
      <c r="H101" s="13" t="s">
        <v>433</v>
      </c>
      <c r="I101" s="13" t="s">
        <v>597</v>
      </c>
      <c r="J101" s="13" t="s">
        <v>895</v>
      </c>
      <c r="K101" s="13" t="s">
        <v>338</v>
      </c>
      <c r="L101" s="13" t="s">
        <v>446</v>
      </c>
      <c r="M101" s="13" t="s">
        <v>233</v>
      </c>
      <c r="N101" s="13" t="s">
        <v>160</v>
      </c>
      <c r="O101" s="13" t="s">
        <v>363</v>
      </c>
      <c r="P101" s="13" t="s">
        <v>138</v>
      </c>
      <c r="Q101" s="13" t="s">
        <v>173</v>
      </c>
      <c r="R101" s="13" t="s">
        <v>317</v>
      </c>
      <c r="S101" s="13" t="s">
        <v>226</v>
      </c>
      <c r="T101" s="13" t="s">
        <v>261</v>
      </c>
      <c r="U101" s="13" t="n">
        <v>333000</v>
      </c>
      <c r="V101" s="13" t="n">
        <v>1200</v>
      </c>
    </row>
    <row r="102" customFormat="false" ht="15.5" hidden="false" customHeight="false" outlineLevel="0" collapsed="false">
      <c r="A102" s="4" t="s">
        <v>580</v>
      </c>
      <c r="B102" s="13" t="s">
        <v>608</v>
      </c>
      <c r="C102" s="13" t="n">
        <v>63.5</v>
      </c>
      <c r="D102" s="13" t="s">
        <v>877</v>
      </c>
      <c r="E102" s="13" t="n">
        <v>66.8</v>
      </c>
      <c r="F102" s="13" t="s">
        <v>497</v>
      </c>
      <c r="G102" s="13" t="s">
        <v>636</v>
      </c>
      <c r="H102" s="13" t="s">
        <v>338</v>
      </c>
      <c r="I102" s="13" t="s">
        <v>515</v>
      </c>
      <c r="J102" s="13" t="s">
        <v>357</v>
      </c>
      <c r="K102" s="13" t="s">
        <v>597</v>
      </c>
      <c r="L102" s="13" t="s">
        <v>168</v>
      </c>
      <c r="M102" s="13" t="s">
        <v>232</v>
      </c>
      <c r="N102" s="13" t="s">
        <v>416</v>
      </c>
      <c r="O102" s="13" t="s">
        <v>234</v>
      </c>
      <c r="P102" s="13" t="s">
        <v>364</v>
      </c>
      <c r="Q102" s="13" t="s">
        <v>363</v>
      </c>
      <c r="R102" s="13" t="s">
        <v>139</v>
      </c>
      <c r="S102" s="13" t="s">
        <v>270</v>
      </c>
      <c r="T102" s="13" t="s">
        <v>190</v>
      </c>
      <c r="U102" s="13" t="n">
        <v>346000</v>
      </c>
      <c r="V102" s="13" t="n">
        <v>1200</v>
      </c>
    </row>
    <row r="103" customFormat="false" ht="15.5" hidden="false" customHeight="false" outlineLevel="0" collapsed="false">
      <c r="A103" s="4" t="s">
        <v>580</v>
      </c>
      <c r="B103" s="13" t="s">
        <v>611</v>
      </c>
      <c r="C103" s="13" t="n">
        <v>56</v>
      </c>
      <c r="D103" s="13" t="s">
        <v>1090</v>
      </c>
      <c r="E103" s="13" t="n">
        <v>59</v>
      </c>
      <c r="F103" s="13" t="s">
        <v>455</v>
      </c>
      <c r="G103" s="13" t="s">
        <v>395</v>
      </c>
      <c r="H103" s="13" t="s">
        <v>290</v>
      </c>
      <c r="I103" s="13" t="s">
        <v>498</v>
      </c>
      <c r="J103" s="13" t="s">
        <v>554</v>
      </c>
      <c r="K103" s="13" t="s">
        <v>651</v>
      </c>
      <c r="L103" s="13" t="s">
        <v>152</v>
      </c>
      <c r="M103" s="13" t="s">
        <v>163</v>
      </c>
      <c r="N103" s="13" t="s">
        <v>573</v>
      </c>
      <c r="O103" s="13" t="s">
        <v>364</v>
      </c>
      <c r="P103" s="13" t="s">
        <v>329</v>
      </c>
      <c r="Q103" s="13" t="s">
        <v>183</v>
      </c>
      <c r="R103" s="13" t="s">
        <v>285</v>
      </c>
      <c r="S103" s="13" t="s">
        <v>358</v>
      </c>
      <c r="T103" s="13" t="s">
        <v>137</v>
      </c>
      <c r="U103" s="13" t="n">
        <v>380000</v>
      </c>
      <c r="V103" s="13" t="n">
        <v>1700</v>
      </c>
    </row>
    <row r="104" customFormat="false" ht="15.5" hidden="false" customHeight="false" outlineLevel="0" collapsed="false">
      <c r="A104" s="4" t="s">
        <v>580</v>
      </c>
      <c r="B104" s="13" t="s">
        <v>614</v>
      </c>
      <c r="C104" s="13" t="n">
        <v>51.4</v>
      </c>
      <c r="D104" s="13" t="s">
        <v>920</v>
      </c>
      <c r="E104" s="13" t="n">
        <v>54.2</v>
      </c>
      <c r="F104" s="13" t="s">
        <v>450</v>
      </c>
      <c r="G104" s="13" t="s">
        <v>327</v>
      </c>
      <c r="H104" s="13" t="s">
        <v>186</v>
      </c>
      <c r="I104" s="13" t="s">
        <v>475</v>
      </c>
      <c r="J104" s="13" t="s">
        <v>698</v>
      </c>
      <c r="K104" s="13" t="s">
        <v>529</v>
      </c>
      <c r="L104" s="13" t="s">
        <v>340</v>
      </c>
      <c r="M104" s="13" t="s">
        <v>503</v>
      </c>
      <c r="N104" s="13" t="s">
        <v>160</v>
      </c>
      <c r="O104" s="13" t="s">
        <v>329</v>
      </c>
      <c r="P104" s="13" t="s">
        <v>602</v>
      </c>
      <c r="Q104" s="13" t="s">
        <v>219</v>
      </c>
      <c r="R104" s="13" t="s">
        <v>285</v>
      </c>
      <c r="S104" s="13" t="s">
        <v>219</v>
      </c>
      <c r="T104" s="13" t="s">
        <v>137</v>
      </c>
      <c r="U104" s="13" t="n">
        <v>287000</v>
      </c>
      <c r="V104" s="13" t="n">
        <v>1700</v>
      </c>
    </row>
    <row r="105" customFormat="false" ht="15.5" hidden="false" customHeight="false" outlineLevel="0" collapsed="false">
      <c r="A105" s="4" t="s">
        <v>580</v>
      </c>
      <c r="B105" s="13" t="s">
        <v>616</v>
      </c>
      <c r="C105" s="13" t="n">
        <v>40.8</v>
      </c>
      <c r="D105" s="13" t="s">
        <v>418</v>
      </c>
      <c r="E105" s="13" t="n">
        <v>43.8</v>
      </c>
      <c r="F105" s="13" t="s">
        <v>494</v>
      </c>
      <c r="G105" s="13" t="s">
        <v>265</v>
      </c>
      <c r="H105" s="13" t="s">
        <v>444</v>
      </c>
      <c r="I105" s="13" t="s">
        <v>590</v>
      </c>
      <c r="J105" s="13" t="s">
        <v>242</v>
      </c>
      <c r="K105" s="13" t="s">
        <v>149</v>
      </c>
      <c r="L105" s="13" t="s">
        <v>369</v>
      </c>
      <c r="M105" s="13" t="s">
        <v>269</v>
      </c>
      <c r="N105" s="13" t="s">
        <v>147</v>
      </c>
      <c r="O105" s="13" t="s">
        <v>193</v>
      </c>
      <c r="P105" s="13" t="s">
        <v>602</v>
      </c>
      <c r="Q105" s="13" t="s">
        <v>181</v>
      </c>
      <c r="R105" s="13" t="s">
        <v>219</v>
      </c>
      <c r="S105" s="13" t="s">
        <v>602</v>
      </c>
      <c r="T105" s="13" t="s">
        <v>172</v>
      </c>
      <c r="U105" s="13" t="n">
        <v>212000</v>
      </c>
      <c r="V105" s="13" t="n">
        <v>1300</v>
      </c>
    </row>
    <row r="106" customFormat="false" ht="15.5" hidden="false" customHeight="false" outlineLevel="0" collapsed="false">
      <c r="A106" s="4" t="s">
        <v>618</v>
      </c>
      <c r="B106" s="13" t="s">
        <v>619</v>
      </c>
      <c r="C106" s="13" t="n">
        <v>70.2</v>
      </c>
      <c r="D106" s="13" t="s">
        <v>1348</v>
      </c>
      <c r="E106" s="13" t="n">
        <v>73.9</v>
      </c>
      <c r="F106" s="13" t="s">
        <v>168</v>
      </c>
      <c r="G106" s="13" t="s">
        <v>275</v>
      </c>
      <c r="H106" s="13" t="s">
        <v>383</v>
      </c>
      <c r="I106" s="13" t="s">
        <v>357</v>
      </c>
      <c r="J106" s="13" t="s">
        <v>375</v>
      </c>
      <c r="K106" s="13" t="s">
        <v>584</v>
      </c>
      <c r="L106" s="13" t="s">
        <v>283</v>
      </c>
      <c r="M106" s="13" t="s">
        <v>180</v>
      </c>
      <c r="N106" s="13" t="s">
        <v>698</v>
      </c>
      <c r="O106" s="13" t="s">
        <v>323</v>
      </c>
      <c r="P106" s="13" t="s">
        <v>363</v>
      </c>
      <c r="Q106" s="13" t="s">
        <v>536</v>
      </c>
      <c r="R106" s="13" t="s">
        <v>139</v>
      </c>
      <c r="S106" s="13" t="s">
        <v>181</v>
      </c>
      <c r="T106" s="13" t="s">
        <v>190</v>
      </c>
      <c r="U106" s="13" t="n">
        <v>488000</v>
      </c>
      <c r="V106" s="13" t="n">
        <v>1100</v>
      </c>
    </row>
    <row r="107" customFormat="false" ht="15.5" hidden="false" customHeight="false" outlineLevel="0" collapsed="false">
      <c r="A107" s="4" t="s">
        <v>618</v>
      </c>
      <c r="B107" s="13" t="s">
        <v>623</v>
      </c>
      <c r="C107" s="13" t="n">
        <v>72.1</v>
      </c>
      <c r="D107" s="13" t="s">
        <v>1213</v>
      </c>
      <c r="E107" s="13" t="n">
        <v>74.3</v>
      </c>
      <c r="F107" s="13" t="s">
        <v>209</v>
      </c>
      <c r="G107" s="13" t="s">
        <v>261</v>
      </c>
      <c r="H107" s="13" t="s">
        <v>170</v>
      </c>
      <c r="I107" s="13" t="s">
        <v>632</v>
      </c>
      <c r="J107" s="13" t="s">
        <v>334</v>
      </c>
      <c r="K107" s="13" t="s">
        <v>475</v>
      </c>
      <c r="L107" s="13" t="s">
        <v>412</v>
      </c>
      <c r="M107" s="13" t="s">
        <v>173</v>
      </c>
      <c r="N107" s="13" t="s">
        <v>202</v>
      </c>
      <c r="O107" s="13" t="s">
        <v>317</v>
      </c>
      <c r="P107" s="13" t="s">
        <v>151</v>
      </c>
      <c r="Q107" s="13" t="s">
        <v>232</v>
      </c>
      <c r="R107" s="13" t="s">
        <v>356</v>
      </c>
      <c r="S107" s="13" t="s">
        <v>211</v>
      </c>
      <c r="T107" s="13" t="s">
        <v>173</v>
      </c>
      <c r="U107" s="13" t="n">
        <v>788000</v>
      </c>
      <c r="V107" s="13" t="n">
        <v>2500</v>
      </c>
    </row>
    <row r="108" customFormat="false" ht="15.5" hidden="false" customHeight="false" outlineLevel="0" collapsed="false">
      <c r="A108" s="4" t="s">
        <v>618</v>
      </c>
      <c r="B108" s="13" t="s">
        <v>624</v>
      </c>
      <c r="C108" s="13" t="n">
        <v>64</v>
      </c>
      <c r="D108" s="13" t="s">
        <v>1320</v>
      </c>
      <c r="E108" s="13" t="n">
        <v>66.2</v>
      </c>
      <c r="F108" s="13" t="s">
        <v>369</v>
      </c>
      <c r="G108" s="13" t="s">
        <v>170</v>
      </c>
      <c r="H108" s="13" t="s">
        <v>357</v>
      </c>
      <c r="I108" s="13" t="s">
        <v>397</v>
      </c>
      <c r="J108" s="13" t="s">
        <v>662</v>
      </c>
      <c r="K108" s="13" t="s">
        <v>231</v>
      </c>
      <c r="L108" s="13" t="s">
        <v>135</v>
      </c>
      <c r="M108" s="13" t="s">
        <v>180</v>
      </c>
      <c r="N108" s="13" t="s">
        <v>160</v>
      </c>
      <c r="O108" s="13" t="s">
        <v>163</v>
      </c>
      <c r="P108" s="13" t="s">
        <v>211</v>
      </c>
      <c r="Q108" s="13" t="s">
        <v>306</v>
      </c>
      <c r="R108" s="13" t="s">
        <v>173</v>
      </c>
      <c r="S108" s="13" t="s">
        <v>356</v>
      </c>
      <c r="T108" s="13" t="s">
        <v>261</v>
      </c>
      <c r="U108" s="13" t="n">
        <v>685000</v>
      </c>
      <c r="V108" s="13" t="n">
        <v>2700</v>
      </c>
    </row>
    <row r="109" customFormat="false" ht="15.5" hidden="false" customHeight="false" outlineLevel="0" collapsed="false">
      <c r="A109" s="4" t="s">
        <v>618</v>
      </c>
      <c r="B109" s="13" t="s">
        <v>626</v>
      </c>
      <c r="C109" s="13" t="n">
        <v>61.2</v>
      </c>
      <c r="D109" s="13" t="s">
        <v>924</v>
      </c>
      <c r="E109" s="13" t="n">
        <v>63.6</v>
      </c>
      <c r="F109" s="13" t="s">
        <v>355</v>
      </c>
      <c r="G109" s="13" t="s">
        <v>351</v>
      </c>
      <c r="H109" s="13" t="s">
        <v>568</v>
      </c>
      <c r="I109" s="13" t="s">
        <v>652</v>
      </c>
      <c r="J109" s="13" t="s">
        <v>554</v>
      </c>
      <c r="K109" s="13" t="s">
        <v>635</v>
      </c>
      <c r="L109" s="13" t="s">
        <v>283</v>
      </c>
      <c r="M109" s="13" t="s">
        <v>169</v>
      </c>
      <c r="N109" s="13" t="s">
        <v>344</v>
      </c>
      <c r="O109" s="13" t="s">
        <v>138</v>
      </c>
      <c r="P109" s="13" t="s">
        <v>270</v>
      </c>
      <c r="Q109" s="13" t="s">
        <v>220</v>
      </c>
      <c r="R109" s="13" t="s">
        <v>153</v>
      </c>
      <c r="S109" s="13" t="s">
        <v>218</v>
      </c>
      <c r="T109" s="13" t="s">
        <v>151</v>
      </c>
      <c r="U109" s="13" t="n">
        <v>715000</v>
      </c>
      <c r="V109" s="13" t="n">
        <v>2700</v>
      </c>
    </row>
    <row r="110" customFormat="false" ht="15.5" hidden="false" customHeight="false" outlineLevel="0" collapsed="false">
      <c r="A110" s="4" t="s">
        <v>618</v>
      </c>
      <c r="B110" s="13" t="s">
        <v>628</v>
      </c>
      <c r="C110" s="13" t="n">
        <v>55.1</v>
      </c>
      <c r="D110" s="13" t="s">
        <v>892</v>
      </c>
      <c r="E110" s="13" t="n">
        <v>57.1</v>
      </c>
      <c r="F110" s="13" t="s">
        <v>252</v>
      </c>
      <c r="G110" s="13" t="s">
        <v>406</v>
      </c>
      <c r="H110" s="13" t="s">
        <v>336</v>
      </c>
      <c r="I110" s="13" t="s">
        <v>966</v>
      </c>
      <c r="J110" s="13" t="s">
        <v>895</v>
      </c>
      <c r="K110" s="13" t="s">
        <v>397</v>
      </c>
      <c r="L110" s="13" t="s">
        <v>232</v>
      </c>
      <c r="M110" s="13" t="s">
        <v>173</v>
      </c>
      <c r="N110" s="13" t="s">
        <v>340</v>
      </c>
      <c r="O110" s="13" t="s">
        <v>193</v>
      </c>
      <c r="P110" s="13" t="s">
        <v>292</v>
      </c>
      <c r="Q110" s="13" t="s">
        <v>182</v>
      </c>
      <c r="R110" s="13" t="s">
        <v>183</v>
      </c>
      <c r="S110" s="13" t="s">
        <v>270</v>
      </c>
      <c r="T110" s="13" t="s">
        <v>234</v>
      </c>
      <c r="U110" s="13" t="n">
        <v>782000</v>
      </c>
      <c r="V110" s="13" t="n">
        <v>3600</v>
      </c>
    </row>
    <row r="111" customFormat="false" ht="15.5" hidden="false" customHeight="false" outlineLevel="0" collapsed="false">
      <c r="A111" s="4" t="s">
        <v>618</v>
      </c>
      <c r="B111" s="13" t="s">
        <v>630</v>
      </c>
      <c r="C111" s="13" t="n">
        <v>47.2</v>
      </c>
      <c r="D111" s="13" t="s">
        <v>1033</v>
      </c>
      <c r="E111" s="13" t="n">
        <v>49.1</v>
      </c>
      <c r="F111" s="13" t="s">
        <v>610</v>
      </c>
      <c r="G111" s="13" t="s">
        <v>380</v>
      </c>
      <c r="H111" s="13" t="s">
        <v>1024</v>
      </c>
      <c r="I111" s="13" t="s">
        <v>316</v>
      </c>
      <c r="J111" s="13" t="s">
        <v>591</v>
      </c>
      <c r="K111" s="13" t="s">
        <v>481</v>
      </c>
      <c r="L111" s="13" t="s">
        <v>249</v>
      </c>
      <c r="M111" s="13" t="s">
        <v>135</v>
      </c>
      <c r="N111" s="13" t="s">
        <v>350</v>
      </c>
      <c r="O111" s="13" t="s">
        <v>329</v>
      </c>
      <c r="P111" s="13" t="s">
        <v>555</v>
      </c>
      <c r="Q111" s="13" t="s">
        <v>193</v>
      </c>
      <c r="R111" s="13" t="s">
        <v>285</v>
      </c>
      <c r="S111" s="13" t="s">
        <v>182</v>
      </c>
      <c r="T111" s="13" t="s">
        <v>138</v>
      </c>
      <c r="U111" s="13" t="n">
        <v>599000</v>
      </c>
      <c r="V111" s="13" t="n">
        <v>3800</v>
      </c>
    </row>
    <row r="112" customFormat="false" ht="15.5" hidden="false" customHeight="false" outlineLevel="0" collapsed="false">
      <c r="A112" s="4" t="s">
        <v>618</v>
      </c>
      <c r="B112" s="13" t="s">
        <v>633</v>
      </c>
      <c r="C112" s="13" t="n">
        <v>33.2</v>
      </c>
      <c r="D112" s="13" t="s">
        <v>415</v>
      </c>
      <c r="E112" s="13" t="n">
        <v>35.1</v>
      </c>
      <c r="F112" s="13" t="s">
        <v>1049</v>
      </c>
      <c r="G112" s="13" t="s">
        <v>522</v>
      </c>
      <c r="H112" s="13" t="s">
        <v>1106</v>
      </c>
      <c r="I112" s="13" t="s">
        <v>149</v>
      </c>
      <c r="J112" s="13" t="s">
        <v>374</v>
      </c>
      <c r="K112" s="13" t="s">
        <v>376</v>
      </c>
      <c r="L112" s="13" t="s">
        <v>148</v>
      </c>
      <c r="M112" s="13" t="s">
        <v>595</v>
      </c>
      <c r="N112" s="13" t="s">
        <v>147</v>
      </c>
      <c r="O112" s="13" t="s">
        <v>292</v>
      </c>
      <c r="P112" s="13" t="s">
        <v>602</v>
      </c>
      <c r="Q112" s="13" t="s">
        <v>358</v>
      </c>
      <c r="R112" s="13" t="s">
        <v>364</v>
      </c>
      <c r="S112" s="13" t="s">
        <v>358</v>
      </c>
      <c r="T112" s="13" t="s">
        <v>172</v>
      </c>
      <c r="U112" s="13" t="n">
        <v>498000</v>
      </c>
      <c r="V112" s="13" t="n">
        <v>3200</v>
      </c>
    </row>
    <row r="113" customFormat="false" ht="29" hidden="false" customHeight="false" outlineLevel="0" collapsed="false">
      <c r="A113" s="4" t="s">
        <v>637</v>
      </c>
      <c r="B113" s="13" t="s">
        <v>638</v>
      </c>
      <c r="C113" s="13" t="n">
        <v>71.2</v>
      </c>
      <c r="D113" s="13" t="s">
        <v>834</v>
      </c>
      <c r="E113" s="13" t="n">
        <v>72.7</v>
      </c>
      <c r="F113" s="13" t="s">
        <v>148</v>
      </c>
      <c r="G113" s="13" t="s">
        <v>383</v>
      </c>
      <c r="H113" s="13" t="s">
        <v>374</v>
      </c>
      <c r="I113" s="13" t="s">
        <v>591</v>
      </c>
      <c r="J113" s="13" t="s">
        <v>374</v>
      </c>
      <c r="K113" s="13" t="s">
        <v>584</v>
      </c>
      <c r="L113" s="13" t="s">
        <v>275</v>
      </c>
      <c r="M113" s="13" t="s">
        <v>317</v>
      </c>
      <c r="N113" s="13" t="s">
        <v>305</v>
      </c>
      <c r="O113" s="13" t="s">
        <v>139</v>
      </c>
      <c r="P113" s="13" t="s">
        <v>218</v>
      </c>
      <c r="Q113" s="13" t="s">
        <v>162</v>
      </c>
      <c r="R113" s="13" t="s">
        <v>234</v>
      </c>
      <c r="S113" s="13" t="s">
        <v>183</v>
      </c>
      <c r="T113" s="13" t="s">
        <v>211</v>
      </c>
      <c r="U113" s="13" t="n">
        <v>1657000</v>
      </c>
      <c r="V113" s="13" t="n">
        <v>6200</v>
      </c>
    </row>
    <row r="114" customFormat="false" ht="29" hidden="false" customHeight="false" outlineLevel="0" collapsed="false">
      <c r="A114" s="4" t="s">
        <v>637</v>
      </c>
      <c r="B114" s="13" t="s">
        <v>643</v>
      </c>
      <c r="C114" s="13" t="n">
        <v>53</v>
      </c>
      <c r="D114" s="13" t="s">
        <v>849</v>
      </c>
      <c r="E114" s="13" t="n">
        <v>54.3</v>
      </c>
      <c r="F114" s="13" t="s">
        <v>963</v>
      </c>
      <c r="G114" s="13" t="s">
        <v>612</v>
      </c>
      <c r="H114" s="13" t="s">
        <v>379</v>
      </c>
      <c r="I114" s="13" t="s">
        <v>477</v>
      </c>
      <c r="J114" s="13" t="s">
        <v>149</v>
      </c>
      <c r="K114" s="13" t="s">
        <v>298</v>
      </c>
      <c r="L114" s="13" t="s">
        <v>170</v>
      </c>
      <c r="M114" s="13" t="s">
        <v>136</v>
      </c>
      <c r="N114" s="13" t="s">
        <v>595</v>
      </c>
      <c r="O114" s="13" t="s">
        <v>226</v>
      </c>
      <c r="P114" s="13" t="s">
        <v>153</v>
      </c>
      <c r="Q114" s="13" t="s">
        <v>190</v>
      </c>
      <c r="R114" s="13" t="s">
        <v>569</v>
      </c>
      <c r="S114" s="13" t="s">
        <v>220</v>
      </c>
      <c r="T114" s="13" t="s">
        <v>163</v>
      </c>
      <c r="U114" s="13" t="n">
        <v>2155000</v>
      </c>
      <c r="V114" s="13" t="n">
        <v>8600</v>
      </c>
    </row>
    <row r="115" customFormat="false" ht="15.5" hidden="false" customHeight="false" outlineLevel="0" collapsed="false">
      <c r="A115" s="4" t="s">
        <v>637</v>
      </c>
      <c r="B115" s="13" t="s">
        <v>645</v>
      </c>
      <c r="C115" s="13" t="n">
        <v>54.9</v>
      </c>
      <c r="D115" s="13" t="s">
        <v>1091</v>
      </c>
      <c r="E115" s="13" t="n">
        <v>60.2</v>
      </c>
      <c r="F115" s="13" t="s">
        <v>426</v>
      </c>
      <c r="G115" s="13" t="s">
        <v>382</v>
      </c>
      <c r="H115" s="13" t="s">
        <v>438</v>
      </c>
      <c r="I115" s="13" t="s">
        <v>485</v>
      </c>
      <c r="J115" s="13" t="s">
        <v>697</v>
      </c>
      <c r="K115" s="13" t="s">
        <v>167</v>
      </c>
      <c r="L115" s="13" t="s">
        <v>170</v>
      </c>
      <c r="M115" s="13" t="s">
        <v>306</v>
      </c>
      <c r="N115" s="13" t="s">
        <v>262</v>
      </c>
      <c r="O115" s="13" t="s">
        <v>256</v>
      </c>
      <c r="P115" s="13" t="s">
        <v>256</v>
      </c>
      <c r="Q115" s="13" t="s">
        <v>256</v>
      </c>
      <c r="R115" s="13" t="s">
        <v>256</v>
      </c>
      <c r="S115" s="13" t="s">
        <v>256</v>
      </c>
      <c r="T115" s="13" t="s">
        <v>256</v>
      </c>
      <c r="U115" s="13" t="n">
        <v>91000</v>
      </c>
      <c r="V115" s="13" t="n">
        <v>500</v>
      </c>
    </row>
    <row r="116" customFormat="false" ht="29" hidden="false" customHeight="false" outlineLevel="0" collapsed="false">
      <c r="A116" s="4" t="s">
        <v>637</v>
      </c>
      <c r="B116" s="13" t="s">
        <v>647</v>
      </c>
      <c r="C116" s="13" t="n">
        <v>54.2</v>
      </c>
      <c r="D116" s="13" t="s">
        <v>937</v>
      </c>
      <c r="E116" s="13" t="n">
        <v>56.8</v>
      </c>
      <c r="F116" s="13" t="s">
        <v>594</v>
      </c>
      <c r="G116" s="13" t="s">
        <v>223</v>
      </c>
      <c r="H116" s="13" t="s">
        <v>165</v>
      </c>
      <c r="I116" s="13" t="s">
        <v>316</v>
      </c>
      <c r="J116" s="13" t="s">
        <v>262</v>
      </c>
      <c r="K116" s="13" t="s">
        <v>388</v>
      </c>
      <c r="L116" s="13" t="s">
        <v>269</v>
      </c>
      <c r="M116" s="13" t="s">
        <v>340</v>
      </c>
      <c r="N116" s="13" t="s">
        <v>629</v>
      </c>
      <c r="O116" s="13" t="s">
        <v>364</v>
      </c>
      <c r="P116" s="13" t="s">
        <v>329</v>
      </c>
      <c r="Q116" s="13" t="s">
        <v>172</v>
      </c>
      <c r="R116" s="13" t="s">
        <v>139</v>
      </c>
      <c r="S116" s="13" t="s">
        <v>172</v>
      </c>
      <c r="T116" s="13" t="s">
        <v>569</v>
      </c>
      <c r="U116" s="13" t="n">
        <v>340000</v>
      </c>
      <c r="V116" s="13" t="n">
        <v>2100</v>
      </c>
    </row>
    <row r="117" customFormat="false" ht="29" hidden="false" customHeight="false" outlineLevel="0" collapsed="false">
      <c r="A117" s="4" t="s">
        <v>637</v>
      </c>
      <c r="B117" s="13" t="s">
        <v>650</v>
      </c>
      <c r="C117" s="13" t="n">
        <v>35.4</v>
      </c>
      <c r="D117" s="13" t="s">
        <v>186</v>
      </c>
      <c r="E117" s="13" t="n">
        <v>37.7</v>
      </c>
      <c r="F117" s="13" t="s">
        <v>533</v>
      </c>
      <c r="G117" s="13" t="s">
        <v>605</v>
      </c>
      <c r="H117" s="13" t="s">
        <v>367</v>
      </c>
      <c r="I117" s="13" t="s">
        <v>696</v>
      </c>
      <c r="J117" s="13" t="s">
        <v>515</v>
      </c>
      <c r="K117" s="13" t="s">
        <v>178</v>
      </c>
      <c r="L117" s="13" t="s">
        <v>595</v>
      </c>
      <c r="M117" s="13" t="s">
        <v>136</v>
      </c>
      <c r="N117" s="13" t="s">
        <v>543</v>
      </c>
      <c r="O117" s="13" t="s">
        <v>193</v>
      </c>
      <c r="P117" s="13" t="s">
        <v>292</v>
      </c>
      <c r="Q117" s="13" t="s">
        <v>364</v>
      </c>
      <c r="R117" s="13" t="s">
        <v>364</v>
      </c>
      <c r="S117" s="13" t="s">
        <v>358</v>
      </c>
      <c r="T117" s="13" t="s">
        <v>183</v>
      </c>
      <c r="U117" s="13" t="n">
        <v>312000</v>
      </c>
      <c r="V117" s="13" t="n">
        <v>2300</v>
      </c>
    </row>
    <row r="118" customFormat="false" ht="29" hidden="false" customHeight="false" outlineLevel="0" collapsed="false">
      <c r="A118" s="4" t="s">
        <v>653</v>
      </c>
      <c r="B118" s="13" t="s">
        <v>654</v>
      </c>
      <c r="C118" s="13" t="n">
        <v>62</v>
      </c>
      <c r="D118" s="13" t="s">
        <v>774</v>
      </c>
      <c r="E118" s="13" t="n">
        <v>64</v>
      </c>
      <c r="F118" s="13" t="s">
        <v>143</v>
      </c>
      <c r="G118" s="13" t="s">
        <v>721</v>
      </c>
      <c r="H118" s="13" t="s">
        <v>360</v>
      </c>
      <c r="I118" s="13" t="s">
        <v>515</v>
      </c>
      <c r="J118" s="13" t="s">
        <v>349</v>
      </c>
      <c r="K118" s="13" t="s">
        <v>966</v>
      </c>
      <c r="L118" s="13" t="s">
        <v>323</v>
      </c>
      <c r="M118" s="13" t="s">
        <v>192</v>
      </c>
      <c r="N118" s="13" t="s">
        <v>573</v>
      </c>
      <c r="O118" s="13" t="s">
        <v>270</v>
      </c>
      <c r="P118" s="13" t="s">
        <v>193</v>
      </c>
      <c r="Q118" s="13" t="s">
        <v>218</v>
      </c>
      <c r="R118" s="13" t="s">
        <v>270</v>
      </c>
      <c r="S118" s="13" t="s">
        <v>193</v>
      </c>
      <c r="T118" s="13" t="s">
        <v>183</v>
      </c>
      <c r="U118" s="13" t="n">
        <v>850000</v>
      </c>
      <c r="V118" s="13" t="n">
        <v>3700</v>
      </c>
    </row>
    <row r="119" customFormat="false" ht="29" hidden="false" customHeight="false" outlineLevel="0" collapsed="false">
      <c r="A119" s="4" t="s">
        <v>653</v>
      </c>
      <c r="B119" s="13" t="s">
        <v>658</v>
      </c>
      <c r="C119" s="13" t="n">
        <v>62.4</v>
      </c>
      <c r="D119" s="13" t="s">
        <v>782</v>
      </c>
      <c r="E119" s="13" t="n">
        <v>64.8</v>
      </c>
      <c r="F119" s="13" t="s">
        <v>200</v>
      </c>
      <c r="G119" s="13" t="s">
        <v>908</v>
      </c>
      <c r="H119" s="13" t="s">
        <v>278</v>
      </c>
      <c r="I119" s="13" t="s">
        <v>490</v>
      </c>
      <c r="J119" s="13" t="s">
        <v>357</v>
      </c>
      <c r="K119" s="13" t="s">
        <v>529</v>
      </c>
      <c r="L119" s="13" t="s">
        <v>412</v>
      </c>
      <c r="M119" s="13" t="s">
        <v>233</v>
      </c>
      <c r="N119" s="13" t="s">
        <v>249</v>
      </c>
      <c r="O119" s="13" t="s">
        <v>191</v>
      </c>
      <c r="P119" s="13" t="s">
        <v>138</v>
      </c>
      <c r="Q119" s="13" t="s">
        <v>356</v>
      </c>
      <c r="R119" s="13" t="s">
        <v>218</v>
      </c>
      <c r="S119" s="13" t="s">
        <v>364</v>
      </c>
      <c r="T119" s="13" t="s">
        <v>153</v>
      </c>
      <c r="U119" s="13" t="n">
        <v>736000</v>
      </c>
      <c r="V119" s="13" t="n">
        <v>2900</v>
      </c>
    </row>
    <row r="120" customFormat="false" ht="29" hidden="false" customHeight="false" outlineLevel="0" collapsed="false">
      <c r="A120" s="4" t="s">
        <v>653</v>
      </c>
      <c r="B120" s="13" t="s">
        <v>659</v>
      </c>
      <c r="C120" s="13" t="n">
        <v>62.3</v>
      </c>
      <c r="D120" s="13" t="s">
        <v>1137</v>
      </c>
      <c r="E120" s="13" t="n">
        <v>64.8</v>
      </c>
      <c r="F120" s="13" t="s">
        <v>667</v>
      </c>
      <c r="G120" s="13" t="s">
        <v>343</v>
      </c>
      <c r="H120" s="13" t="s">
        <v>960</v>
      </c>
      <c r="I120" s="13" t="s">
        <v>697</v>
      </c>
      <c r="J120" s="13" t="s">
        <v>276</v>
      </c>
      <c r="K120" s="13" t="s">
        <v>481</v>
      </c>
      <c r="L120" s="13" t="s">
        <v>305</v>
      </c>
      <c r="M120" s="13" t="s">
        <v>398</v>
      </c>
      <c r="N120" s="13" t="s">
        <v>249</v>
      </c>
      <c r="O120" s="13" t="s">
        <v>138</v>
      </c>
      <c r="P120" s="13" t="s">
        <v>364</v>
      </c>
      <c r="Q120" s="13" t="s">
        <v>211</v>
      </c>
      <c r="R120" s="13" t="s">
        <v>218</v>
      </c>
      <c r="S120" s="13" t="s">
        <v>364</v>
      </c>
      <c r="T120" s="13" t="s">
        <v>153</v>
      </c>
      <c r="U120" s="13" t="n">
        <v>564000</v>
      </c>
      <c r="V120" s="13" t="n">
        <v>2300</v>
      </c>
    </row>
    <row r="121" customFormat="false" ht="29" hidden="false" customHeight="false" outlineLevel="0" collapsed="false">
      <c r="A121" s="4" t="s">
        <v>653</v>
      </c>
      <c r="B121" s="13" t="s">
        <v>660</v>
      </c>
      <c r="C121" s="13" t="n">
        <v>58.6</v>
      </c>
      <c r="D121" s="13" t="s">
        <v>1104</v>
      </c>
      <c r="E121" s="13" t="n">
        <v>60.1</v>
      </c>
      <c r="F121" s="13" t="s">
        <v>700</v>
      </c>
      <c r="G121" s="13" t="s">
        <v>423</v>
      </c>
      <c r="H121" s="13" t="s">
        <v>642</v>
      </c>
      <c r="I121" s="13" t="s">
        <v>697</v>
      </c>
      <c r="J121" s="13" t="s">
        <v>303</v>
      </c>
      <c r="K121" s="13" t="s">
        <v>495</v>
      </c>
      <c r="L121" s="13" t="s">
        <v>334</v>
      </c>
      <c r="M121" s="13" t="s">
        <v>375</v>
      </c>
      <c r="N121" s="13" t="s">
        <v>148</v>
      </c>
      <c r="O121" s="13" t="s">
        <v>220</v>
      </c>
      <c r="P121" s="13" t="s">
        <v>171</v>
      </c>
      <c r="Q121" s="13" t="s">
        <v>569</v>
      </c>
      <c r="R121" s="13" t="s">
        <v>150</v>
      </c>
      <c r="S121" s="13" t="s">
        <v>363</v>
      </c>
      <c r="T121" s="13" t="s">
        <v>173</v>
      </c>
      <c r="U121" s="13" t="n">
        <v>1679000</v>
      </c>
      <c r="V121" s="13" t="n">
        <v>6900</v>
      </c>
    </row>
    <row r="122" customFormat="false" ht="15.5" hidden="false" customHeight="false" outlineLevel="0" collapsed="false">
      <c r="A122" s="4" t="s">
        <v>653</v>
      </c>
      <c r="B122" s="13" t="s">
        <v>663</v>
      </c>
      <c r="C122" s="13" t="n">
        <v>45.7</v>
      </c>
      <c r="D122" s="13" t="s">
        <v>132</v>
      </c>
      <c r="E122" s="13" t="n">
        <v>49.4</v>
      </c>
      <c r="F122" s="13" t="s">
        <v>185</v>
      </c>
      <c r="G122" s="13" t="s">
        <v>313</v>
      </c>
      <c r="H122" s="13" t="s">
        <v>312</v>
      </c>
      <c r="I122" s="13" t="s">
        <v>279</v>
      </c>
      <c r="J122" s="13" t="s">
        <v>500</v>
      </c>
      <c r="K122" s="13" t="s">
        <v>568</v>
      </c>
      <c r="L122" s="13" t="s">
        <v>569</v>
      </c>
      <c r="M122" s="13" t="s">
        <v>171</v>
      </c>
      <c r="N122" s="13" t="s">
        <v>192</v>
      </c>
      <c r="O122" s="13" t="s">
        <v>182</v>
      </c>
      <c r="P122" s="13" t="s">
        <v>555</v>
      </c>
      <c r="Q122" s="13" t="s">
        <v>183</v>
      </c>
      <c r="R122" s="13" t="s">
        <v>181</v>
      </c>
      <c r="S122" s="13" t="s">
        <v>602</v>
      </c>
      <c r="T122" s="13" t="s">
        <v>139</v>
      </c>
      <c r="U122" s="13" t="n">
        <v>204000</v>
      </c>
      <c r="V122" s="13" t="n">
        <v>1100</v>
      </c>
    </row>
    <row r="123" customFormat="false" ht="15.5" hidden="false" customHeight="false" outlineLevel="0" collapsed="false">
      <c r="A123" s="4" t="s">
        <v>653</v>
      </c>
      <c r="B123" s="13" t="s">
        <v>664</v>
      </c>
      <c r="C123" s="13" t="n">
        <v>48.6</v>
      </c>
      <c r="D123" s="13" t="s">
        <v>939</v>
      </c>
      <c r="E123" s="13" t="n">
        <v>51.1</v>
      </c>
      <c r="F123" s="13" t="s">
        <v>346</v>
      </c>
      <c r="G123" s="13" t="s">
        <v>280</v>
      </c>
      <c r="H123" s="13" t="s">
        <v>378</v>
      </c>
      <c r="I123" s="13" t="s">
        <v>966</v>
      </c>
      <c r="J123" s="13" t="s">
        <v>697</v>
      </c>
      <c r="K123" s="13" t="s">
        <v>485</v>
      </c>
      <c r="L123" s="13" t="s">
        <v>283</v>
      </c>
      <c r="M123" s="13" t="s">
        <v>135</v>
      </c>
      <c r="N123" s="13" t="s">
        <v>383</v>
      </c>
      <c r="O123" s="13" t="s">
        <v>317</v>
      </c>
      <c r="P123" s="13" t="s">
        <v>162</v>
      </c>
      <c r="Q123" s="13" t="s">
        <v>261</v>
      </c>
      <c r="R123" s="13" t="s">
        <v>220</v>
      </c>
      <c r="S123" s="13" t="s">
        <v>172</v>
      </c>
      <c r="T123" s="13" t="s">
        <v>190</v>
      </c>
      <c r="U123" s="13" t="n">
        <v>498000</v>
      </c>
      <c r="V123" s="13" t="n">
        <v>2600</v>
      </c>
    </row>
    <row r="124" customFormat="false" ht="15.5" hidden="false" customHeight="false" outlineLevel="0" collapsed="false">
      <c r="A124" s="4" t="s">
        <v>665</v>
      </c>
      <c r="B124" s="13" t="s">
        <v>666</v>
      </c>
      <c r="C124" s="13" t="n">
        <v>49.7</v>
      </c>
      <c r="D124" s="13" t="s">
        <v>929</v>
      </c>
      <c r="E124" s="13" t="n">
        <v>51</v>
      </c>
      <c r="F124" s="13" t="s">
        <v>331</v>
      </c>
      <c r="G124" s="13" t="s">
        <v>204</v>
      </c>
      <c r="H124" s="13" t="s">
        <v>129</v>
      </c>
      <c r="I124" s="13" t="s">
        <v>636</v>
      </c>
      <c r="J124" s="13" t="s">
        <v>554</v>
      </c>
      <c r="K124" s="13" t="s">
        <v>495</v>
      </c>
      <c r="L124" s="13" t="s">
        <v>339</v>
      </c>
      <c r="M124" s="13" t="s">
        <v>241</v>
      </c>
      <c r="N124" s="13" t="s">
        <v>159</v>
      </c>
      <c r="O124" s="13" t="s">
        <v>139</v>
      </c>
      <c r="P124" s="13" t="s">
        <v>138</v>
      </c>
      <c r="Q124" s="13" t="s">
        <v>191</v>
      </c>
      <c r="R124" s="13" t="s">
        <v>218</v>
      </c>
      <c r="S124" s="13" t="s">
        <v>285</v>
      </c>
      <c r="T124" s="13" t="s">
        <v>137</v>
      </c>
      <c r="U124" s="13" t="n">
        <v>1797000</v>
      </c>
      <c r="V124" s="13" t="n">
        <v>9500</v>
      </c>
    </row>
    <row r="125" customFormat="false" ht="15.5" hidden="false" customHeight="false" outlineLevel="0" collapsed="false">
      <c r="A125" s="4" t="s">
        <v>665</v>
      </c>
      <c r="B125" s="13" t="s">
        <v>668</v>
      </c>
      <c r="C125" s="13" t="n">
        <v>64.4</v>
      </c>
      <c r="D125" s="13" t="s">
        <v>816</v>
      </c>
      <c r="E125" s="13" t="n">
        <v>65.6</v>
      </c>
      <c r="F125" s="13" t="s">
        <v>662</v>
      </c>
      <c r="G125" s="13" t="s">
        <v>316</v>
      </c>
      <c r="H125" s="13" t="s">
        <v>351</v>
      </c>
      <c r="I125" s="13" t="s">
        <v>316</v>
      </c>
      <c r="J125" s="13" t="s">
        <v>490</v>
      </c>
      <c r="K125" s="13" t="s">
        <v>189</v>
      </c>
      <c r="L125" s="13" t="s">
        <v>135</v>
      </c>
      <c r="M125" s="13" t="s">
        <v>573</v>
      </c>
      <c r="N125" s="13" t="s">
        <v>168</v>
      </c>
      <c r="O125" s="13" t="s">
        <v>139</v>
      </c>
      <c r="P125" s="13" t="s">
        <v>138</v>
      </c>
      <c r="Q125" s="13" t="s">
        <v>211</v>
      </c>
      <c r="R125" s="13" t="s">
        <v>569</v>
      </c>
      <c r="S125" s="13" t="s">
        <v>211</v>
      </c>
      <c r="T125" s="13" t="s">
        <v>163</v>
      </c>
      <c r="U125" s="13" t="n">
        <v>2694000</v>
      </c>
      <c r="V125" s="13" t="n">
        <v>10000</v>
      </c>
    </row>
    <row r="126" customFormat="false" ht="15.5" hidden="false" customHeight="false" outlineLevel="0" collapsed="false">
      <c r="A126" s="4" t="s">
        <v>665</v>
      </c>
      <c r="B126" s="13" t="s">
        <v>670</v>
      </c>
      <c r="C126" s="13" t="n">
        <v>58.8</v>
      </c>
      <c r="D126" s="13" t="s">
        <v>1064</v>
      </c>
      <c r="E126" s="13" t="n">
        <v>67.6</v>
      </c>
      <c r="F126" s="13" t="s">
        <v>433</v>
      </c>
      <c r="G126" s="13" t="s">
        <v>305</v>
      </c>
      <c r="H126" s="13" t="s">
        <v>279</v>
      </c>
      <c r="I126" s="13" t="s">
        <v>632</v>
      </c>
      <c r="J126" s="13" t="s">
        <v>232</v>
      </c>
      <c r="K126" s="13" t="s">
        <v>962</v>
      </c>
      <c r="L126" s="13" t="s">
        <v>262</v>
      </c>
      <c r="M126" s="13" t="s">
        <v>268</v>
      </c>
      <c r="N126" s="13" t="s">
        <v>564</v>
      </c>
      <c r="O126" s="13" t="s">
        <v>350</v>
      </c>
      <c r="P126" s="13" t="s">
        <v>139</v>
      </c>
      <c r="Q126" s="13" t="s">
        <v>298</v>
      </c>
      <c r="R126" s="13" t="s">
        <v>192</v>
      </c>
      <c r="S126" s="13" t="s">
        <v>181</v>
      </c>
      <c r="T126" s="13" t="s">
        <v>536</v>
      </c>
      <c r="U126" s="13" t="n">
        <v>64000</v>
      </c>
      <c r="V126" s="13" t="n">
        <v>200</v>
      </c>
    </row>
    <row r="127" customFormat="false" ht="29" hidden="false" customHeight="false" outlineLevel="0" collapsed="false">
      <c r="A127" s="4" t="s">
        <v>671</v>
      </c>
      <c r="B127" s="13" t="s">
        <v>672</v>
      </c>
      <c r="C127" s="13" t="n">
        <v>59.2</v>
      </c>
      <c r="D127" s="13" t="s">
        <v>1072</v>
      </c>
      <c r="E127" s="13" t="n">
        <v>60.1</v>
      </c>
      <c r="F127" s="13" t="s">
        <v>224</v>
      </c>
      <c r="G127" s="13" t="s">
        <v>564</v>
      </c>
      <c r="H127" s="13" t="s">
        <v>973</v>
      </c>
      <c r="I127" s="13" t="s">
        <v>584</v>
      </c>
      <c r="J127" s="13" t="s">
        <v>634</v>
      </c>
      <c r="K127" s="13" t="s">
        <v>529</v>
      </c>
      <c r="L127" s="13" t="s">
        <v>209</v>
      </c>
      <c r="M127" s="13" t="s">
        <v>340</v>
      </c>
      <c r="N127" s="13" t="s">
        <v>136</v>
      </c>
      <c r="O127" s="13" t="s">
        <v>139</v>
      </c>
      <c r="P127" s="13" t="s">
        <v>171</v>
      </c>
      <c r="Q127" s="13" t="s">
        <v>211</v>
      </c>
      <c r="R127" s="13" t="s">
        <v>220</v>
      </c>
      <c r="S127" s="13" t="s">
        <v>234</v>
      </c>
      <c r="T127" s="13" t="s">
        <v>226</v>
      </c>
      <c r="U127" s="13" t="n">
        <v>4057000</v>
      </c>
      <c r="V127" s="13" t="n">
        <v>16800</v>
      </c>
    </row>
    <row r="128" customFormat="false" ht="29" hidden="false" customHeight="false" outlineLevel="0" collapsed="false">
      <c r="A128" s="4" t="s">
        <v>671</v>
      </c>
      <c r="B128" s="13" t="s">
        <v>673</v>
      </c>
      <c r="C128" s="13" t="n">
        <v>51.9</v>
      </c>
      <c r="D128" s="13" t="s">
        <v>266</v>
      </c>
      <c r="E128" s="13" t="n">
        <v>56.3</v>
      </c>
      <c r="F128" s="13" t="s">
        <v>609</v>
      </c>
      <c r="G128" s="13" t="s">
        <v>1168</v>
      </c>
      <c r="H128" s="13" t="s">
        <v>431</v>
      </c>
      <c r="I128" s="13" t="s">
        <v>435</v>
      </c>
      <c r="J128" s="13" t="s">
        <v>168</v>
      </c>
      <c r="K128" s="13" t="s">
        <v>526</v>
      </c>
      <c r="L128" s="13" t="s">
        <v>416</v>
      </c>
      <c r="M128" s="13" t="s">
        <v>318</v>
      </c>
      <c r="N128" s="13" t="s">
        <v>598</v>
      </c>
      <c r="O128" s="13" t="s">
        <v>256</v>
      </c>
      <c r="P128" s="13" t="s">
        <v>256</v>
      </c>
      <c r="Q128" s="13" t="s">
        <v>256</v>
      </c>
      <c r="R128" s="13" t="s">
        <v>256</v>
      </c>
      <c r="S128" s="13" t="s">
        <v>256</v>
      </c>
      <c r="T128" s="13" t="s">
        <v>256</v>
      </c>
      <c r="U128" s="13" t="n">
        <v>159000</v>
      </c>
      <c r="V128" s="13" t="n">
        <v>800</v>
      </c>
    </row>
    <row r="129" customFormat="false" ht="29" hidden="false" customHeight="false" outlineLevel="0" collapsed="false">
      <c r="A129" s="4" t="s">
        <v>674</v>
      </c>
      <c r="B129" s="13" t="s">
        <v>675</v>
      </c>
      <c r="C129" s="13" t="n">
        <v>60.4</v>
      </c>
      <c r="D129" s="13" t="s">
        <v>947</v>
      </c>
      <c r="E129" s="13" t="n">
        <v>61.5</v>
      </c>
      <c r="F129" s="13" t="s">
        <v>644</v>
      </c>
      <c r="G129" s="13" t="s">
        <v>459</v>
      </c>
      <c r="H129" s="13" t="s">
        <v>466</v>
      </c>
      <c r="I129" s="13" t="s">
        <v>526</v>
      </c>
      <c r="J129" s="13" t="s">
        <v>554</v>
      </c>
      <c r="K129" s="13" t="s">
        <v>500</v>
      </c>
      <c r="L129" s="13" t="s">
        <v>202</v>
      </c>
      <c r="M129" s="13" t="s">
        <v>135</v>
      </c>
      <c r="N129" s="13" t="s">
        <v>339</v>
      </c>
      <c r="O129" s="13" t="s">
        <v>191</v>
      </c>
      <c r="P129" s="13" t="s">
        <v>139</v>
      </c>
      <c r="Q129" s="13" t="s">
        <v>151</v>
      </c>
      <c r="R129" s="13" t="s">
        <v>211</v>
      </c>
      <c r="S129" s="13" t="s">
        <v>234</v>
      </c>
      <c r="T129" s="13" t="s">
        <v>162</v>
      </c>
      <c r="U129" s="13" t="n">
        <v>3280000</v>
      </c>
      <c r="V129" s="13" t="n">
        <v>13100</v>
      </c>
    </row>
    <row r="130" customFormat="false" ht="29" hidden="false" customHeight="false" outlineLevel="0" collapsed="false">
      <c r="A130" s="4" t="s">
        <v>674</v>
      </c>
      <c r="B130" s="13" t="s">
        <v>677</v>
      </c>
      <c r="C130" s="13" t="n">
        <v>53.8</v>
      </c>
      <c r="D130" s="13" t="s">
        <v>1130</v>
      </c>
      <c r="E130" s="13" t="n">
        <v>55.4</v>
      </c>
      <c r="F130" s="13" t="s">
        <v>588</v>
      </c>
      <c r="G130" s="13" t="s">
        <v>1114</v>
      </c>
      <c r="H130" s="13" t="s">
        <v>510</v>
      </c>
      <c r="I130" s="13" t="s">
        <v>498</v>
      </c>
      <c r="J130" s="13" t="s">
        <v>636</v>
      </c>
      <c r="K130" s="13" t="s">
        <v>388</v>
      </c>
      <c r="L130" s="13" t="s">
        <v>241</v>
      </c>
      <c r="M130" s="13" t="s">
        <v>340</v>
      </c>
      <c r="N130" s="13" t="s">
        <v>339</v>
      </c>
      <c r="O130" s="13" t="s">
        <v>285</v>
      </c>
      <c r="P130" s="13" t="s">
        <v>364</v>
      </c>
      <c r="Q130" s="13" t="s">
        <v>138</v>
      </c>
      <c r="R130" s="13" t="s">
        <v>139</v>
      </c>
      <c r="S130" s="13" t="s">
        <v>138</v>
      </c>
      <c r="T130" s="13" t="s">
        <v>191</v>
      </c>
      <c r="U130" s="13" t="n">
        <v>1276000</v>
      </c>
      <c r="V130" s="13" t="n">
        <v>6600</v>
      </c>
    </row>
    <row r="131" customFormat="false" ht="15.5" hidden="false" customHeight="false" outlineLevel="0" collapsed="false">
      <c r="A131" s="4" t="s">
        <v>680</v>
      </c>
      <c r="B131" s="13" t="s">
        <v>681</v>
      </c>
      <c r="C131" s="13" t="n">
        <v>57.8</v>
      </c>
      <c r="D131" s="13" t="s">
        <v>1139</v>
      </c>
      <c r="E131" s="13" t="n">
        <v>58.8</v>
      </c>
      <c r="F131" s="13" t="s">
        <v>469</v>
      </c>
      <c r="G131" s="13" t="s">
        <v>441</v>
      </c>
      <c r="H131" s="13" t="s">
        <v>353</v>
      </c>
      <c r="I131" s="13" t="s">
        <v>526</v>
      </c>
      <c r="J131" s="13" t="s">
        <v>475</v>
      </c>
      <c r="K131" s="13" t="s">
        <v>500</v>
      </c>
      <c r="L131" s="13" t="s">
        <v>136</v>
      </c>
      <c r="M131" s="13" t="s">
        <v>209</v>
      </c>
      <c r="N131" s="13" t="s">
        <v>470</v>
      </c>
      <c r="O131" s="13" t="s">
        <v>153</v>
      </c>
      <c r="P131" s="13" t="s">
        <v>137</v>
      </c>
      <c r="Q131" s="13" t="s">
        <v>191</v>
      </c>
      <c r="R131" s="13" t="s">
        <v>220</v>
      </c>
      <c r="S131" s="13" t="s">
        <v>234</v>
      </c>
      <c r="T131" s="13" t="s">
        <v>226</v>
      </c>
      <c r="U131" s="13" t="n">
        <v>3973000</v>
      </c>
      <c r="V131" s="13" t="n">
        <v>17000</v>
      </c>
    </row>
    <row r="132" customFormat="false" ht="15.5" hidden="false" customHeight="false" outlineLevel="0" collapsed="false">
      <c r="A132" s="4" t="s">
        <v>680</v>
      </c>
      <c r="B132" s="13" t="s">
        <v>682</v>
      </c>
      <c r="C132" s="13" t="n">
        <v>63.2</v>
      </c>
      <c r="D132" s="13" t="s">
        <v>1182</v>
      </c>
      <c r="E132" s="13" t="n">
        <v>65.5</v>
      </c>
      <c r="F132" s="13" t="s">
        <v>279</v>
      </c>
      <c r="G132" s="13" t="s">
        <v>966</v>
      </c>
      <c r="H132" s="13" t="s">
        <v>338</v>
      </c>
      <c r="I132" s="13" t="s">
        <v>696</v>
      </c>
      <c r="J132" s="13" t="s">
        <v>515</v>
      </c>
      <c r="K132" s="13" t="s">
        <v>178</v>
      </c>
      <c r="L132" s="13" t="s">
        <v>503</v>
      </c>
      <c r="M132" s="13" t="s">
        <v>150</v>
      </c>
      <c r="N132" s="13" t="s">
        <v>305</v>
      </c>
      <c r="O132" s="13" t="s">
        <v>138</v>
      </c>
      <c r="P132" s="13" t="s">
        <v>364</v>
      </c>
      <c r="Q132" s="13" t="s">
        <v>211</v>
      </c>
      <c r="R132" s="13" t="s">
        <v>220</v>
      </c>
      <c r="S132" s="13" t="s">
        <v>183</v>
      </c>
      <c r="T132" s="13" t="s">
        <v>363</v>
      </c>
      <c r="U132" s="13" t="n">
        <v>583000</v>
      </c>
      <c r="V132" s="13" t="n">
        <v>2700</v>
      </c>
    </row>
    <row r="133" customFormat="false" ht="15.5" hidden="false" customHeight="false" outlineLevel="0" collapsed="false">
      <c r="A133" s="4" t="s">
        <v>686</v>
      </c>
      <c r="B133" s="13" t="s">
        <v>687</v>
      </c>
      <c r="C133" s="13" t="n">
        <v>58.9</v>
      </c>
      <c r="D133" s="13" t="s">
        <v>1089</v>
      </c>
      <c r="E133" s="13" t="n">
        <v>59.9</v>
      </c>
      <c r="F133" s="13" t="s">
        <v>721</v>
      </c>
      <c r="G133" s="13" t="s">
        <v>667</v>
      </c>
      <c r="H133" s="13" t="s">
        <v>278</v>
      </c>
      <c r="I133" s="13" t="s">
        <v>895</v>
      </c>
      <c r="J133" s="13" t="s">
        <v>490</v>
      </c>
      <c r="K133" s="13" t="s">
        <v>495</v>
      </c>
      <c r="L133" s="13" t="s">
        <v>168</v>
      </c>
      <c r="M133" s="13" t="s">
        <v>536</v>
      </c>
      <c r="N133" s="13" t="s">
        <v>283</v>
      </c>
      <c r="O133" s="13" t="s">
        <v>220</v>
      </c>
      <c r="P133" s="13" t="s">
        <v>137</v>
      </c>
      <c r="Q133" s="13" t="s">
        <v>226</v>
      </c>
      <c r="R133" s="13" t="s">
        <v>211</v>
      </c>
      <c r="S133" s="13" t="s">
        <v>139</v>
      </c>
      <c r="T133" s="13" t="s">
        <v>162</v>
      </c>
      <c r="U133" s="13" t="n">
        <v>3803000</v>
      </c>
      <c r="V133" s="13" t="n">
        <v>16600</v>
      </c>
    </row>
    <row r="134" customFormat="false" ht="15.5" hidden="false" customHeight="false" outlineLevel="0" collapsed="false">
      <c r="A134" s="4" t="s">
        <v>686</v>
      </c>
      <c r="B134" s="13" t="s">
        <v>688</v>
      </c>
      <c r="C134" s="13" t="n">
        <v>56.8</v>
      </c>
      <c r="D134" s="13" t="s">
        <v>1062</v>
      </c>
      <c r="E134" s="13" t="n">
        <v>59</v>
      </c>
      <c r="F134" s="13" t="s">
        <v>655</v>
      </c>
      <c r="G134" s="13" t="s">
        <v>426</v>
      </c>
      <c r="H134" s="13" t="s">
        <v>656</v>
      </c>
      <c r="I134" s="13" t="s">
        <v>316</v>
      </c>
      <c r="J134" s="13" t="s">
        <v>539</v>
      </c>
      <c r="K134" s="13" t="s">
        <v>322</v>
      </c>
      <c r="L134" s="13" t="s">
        <v>340</v>
      </c>
      <c r="M134" s="13" t="s">
        <v>180</v>
      </c>
      <c r="N134" s="13" t="s">
        <v>168</v>
      </c>
      <c r="O134" s="13" t="s">
        <v>172</v>
      </c>
      <c r="P134" s="13" t="s">
        <v>219</v>
      </c>
      <c r="Q134" s="13" t="s">
        <v>139</v>
      </c>
      <c r="R134" s="13" t="s">
        <v>138</v>
      </c>
      <c r="S134" s="13" t="s">
        <v>270</v>
      </c>
      <c r="T134" s="13" t="s">
        <v>220</v>
      </c>
      <c r="U134" s="13" t="n">
        <v>752000</v>
      </c>
      <c r="V134" s="13" t="n">
        <v>3100</v>
      </c>
    </row>
    <row r="135" customFormat="false" ht="29" hidden="false" customHeight="false" outlineLevel="0" collapsed="false">
      <c r="A135" s="4" t="s">
        <v>991</v>
      </c>
      <c r="B135" s="13" t="s">
        <v>992</v>
      </c>
      <c r="C135" s="13" t="n">
        <v>56.1</v>
      </c>
      <c r="D135" s="13" t="s">
        <v>1130</v>
      </c>
      <c r="E135" s="13" t="n">
        <v>59.9</v>
      </c>
      <c r="F135" s="13" t="s">
        <v>960</v>
      </c>
      <c r="G135" s="13" t="s">
        <v>338</v>
      </c>
      <c r="H135" s="13" t="s">
        <v>158</v>
      </c>
      <c r="I135" s="13" t="s">
        <v>908</v>
      </c>
      <c r="J135" s="13" t="s">
        <v>500</v>
      </c>
      <c r="K135" s="13" t="s">
        <v>224</v>
      </c>
      <c r="L135" s="13" t="s">
        <v>134</v>
      </c>
      <c r="M135" s="13" t="s">
        <v>323</v>
      </c>
      <c r="N135" s="13" t="s">
        <v>559</v>
      </c>
      <c r="O135" s="13" t="s">
        <v>172</v>
      </c>
      <c r="P135" s="13" t="s">
        <v>358</v>
      </c>
      <c r="Q135" s="13" t="s">
        <v>153</v>
      </c>
      <c r="R135" s="13" t="s">
        <v>138</v>
      </c>
      <c r="S135" s="13" t="s">
        <v>358</v>
      </c>
      <c r="T135" s="13" t="s">
        <v>569</v>
      </c>
      <c r="U135" s="13" t="n">
        <v>149000</v>
      </c>
      <c r="V135" s="13" t="n">
        <v>1000</v>
      </c>
    </row>
    <row r="136" customFormat="false" ht="15.5" hidden="false" customHeight="false" outlineLevel="0" collapsed="false">
      <c r="A136" s="4" t="s">
        <v>991</v>
      </c>
      <c r="B136" s="13" t="s">
        <v>993</v>
      </c>
      <c r="C136" s="13" t="n">
        <v>59.2</v>
      </c>
      <c r="D136" s="13" t="s">
        <v>1061</v>
      </c>
      <c r="E136" s="13" t="n">
        <v>62.4</v>
      </c>
      <c r="F136" s="13" t="s">
        <v>438</v>
      </c>
      <c r="G136" s="13" t="s">
        <v>146</v>
      </c>
      <c r="H136" s="13" t="s">
        <v>646</v>
      </c>
      <c r="I136" s="13" t="s">
        <v>148</v>
      </c>
      <c r="J136" s="13" t="s">
        <v>170</v>
      </c>
      <c r="K136" s="13" t="s">
        <v>554</v>
      </c>
      <c r="L136" s="13" t="s">
        <v>261</v>
      </c>
      <c r="M136" s="13" t="s">
        <v>192</v>
      </c>
      <c r="N136" s="13" t="s">
        <v>202</v>
      </c>
      <c r="O136" s="13" t="s">
        <v>256</v>
      </c>
      <c r="P136" s="13" t="s">
        <v>256</v>
      </c>
      <c r="Q136" s="13" t="s">
        <v>256</v>
      </c>
      <c r="R136" s="13" t="s">
        <v>256</v>
      </c>
      <c r="S136" s="13" t="s">
        <v>256</v>
      </c>
      <c r="T136" s="13" t="s">
        <v>256</v>
      </c>
      <c r="U136" s="13" t="n">
        <v>307000</v>
      </c>
      <c r="V136" s="13" t="n">
        <v>1400</v>
      </c>
    </row>
    <row r="137" customFormat="false" ht="29" hidden="false" customHeight="false" outlineLevel="0" collapsed="false">
      <c r="A137" s="4" t="s">
        <v>991</v>
      </c>
      <c r="B137" s="13" t="s">
        <v>277</v>
      </c>
      <c r="C137" s="13" t="n">
        <v>63.8</v>
      </c>
      <c r="D137" s="13" t="s">
        <v>1124</v>
      </c>
      <c r="E137" s="13" t="n">
        <v>68.2</v>
      </c>
      <c r="F137" s="13" t="s">
        <v>528</v>
      </c>
      <c r="G137" s="13" t="s">
        <v>644</v>
      </c>
      <c r="H137" s="13" t="s">
        <v>594</v>
      </c>
      <c r="I137" s="13" t="s">
        <v>275</v>
      </c>
      <c r="J137" s="13" t="s">
        <v>363</v>
      </c>
      <c r="K137" s="13" t="s">
        <v>134</v>
      </c>
      <c r="L137" s="13" t="s">
        <v>357</v>
      </c>
      <c r="M137" s="13" t="s">
        <v>283</v>
      </c>
      <c r="N137" s="13" t="s">
        <v>477</v>
      </c>
      <c r="O137" s="13" t="s">
        <v>256</v>
      </c>
      <c r="P137" s="13" t="s">
        <v>256</v>
      </c>
      <c r="Q137" s="13" t="s">
        <v>256</v>
      </c>
      <c r="R137" s="13" t="s">
        <v>256</v>
      </c>
      <c r="S137" s="13" t="s">
        <v>256</v>
      </c>
      <c r="T137" s="13" t="s">
        <v>256</v>
      </c>
      <c r="U137" s="13" t="n">
        <v>124000</v>
      </c>
      <c r="V137" s="13" t="n">
        <v>800</v>
      </c>
    </row>
    <row r="138" customFormat="false" ht="15.5" hidden="false" customHeight="false" outlineLevel="0" collapsed="false">
      <c r="A138" s="4" t="s">
        <v>991</v>
      </c>
      <c r="B138" s="13" t="s">
        <v>994</v>
      </c>
      <c r="C138" s="13" t="n">
        <v>52</v>
      </c>
      <c r="D138" s="13" t="s">
        <v>830</v>
      </c>
      <c r="E138" s="13" t="n">
        <v>54.7</v>
      </c>
      <c r="F138" s="13" t="s">
        <v>485</v>
      </c>
      <c r="G138" s="13" t="s">
        <v>502</v>
      </c>
      <c r="H138" s="13" t="s">
        <v>683</v>
      </c>
      <c r="I138" s="13" t="s">
        <v>403</v>
      </c>
      <c r="J138" s="13" t="s">
        <v>247</v>
      </c>
      <c r="K138" s="13" t="s">
        <v>278</v>
      </c>
      <c r="L138" s="13" t="s">
        <v>168</v>
      </c>
      <c r="M138" s="13" t="s">
        <v>248</v>
      </c>
      <c r="N138" s="13" t="s">
        <v>629</v>
      </c>
      <c r="O138" s="13" t="s">
        <v>169</v>
      </c>
      <c r="P138" s="13" t="s">
        <v>323</v>
      </c>
      <c r="Q138" s="13" t="s">
        <v>339</v>
      </c>
      <c r="R138" s="13" t="s">
        <v>304</v>
      </c>
      <c r="S138" s="13" t="s">
        <v>569</v>
      </c>
      <c r="T138" s="13" t="s">
        <v>232</v>
      </c>
      <c r="U138" s="13" t="n">
        <v>694000</v>
      </c>
      <c r="V138" s="13" t="n">
        <v>2300</v>
      </c>
    </row>
    <row r="139" customFormat="false" ht="15.5" hidden="false" customHeight="false" outlineLevel="0" collapsed="false">
      <c r="A139" s="4" t="s">
        <v>991</v>
      </c>
      <c r="B139" s="13" t="s">
        <v>453</v>
      </c>
      <c r="C139" s="13" t="n">
        <v>47</v>
      </c>
      <c r="D139" s="13" t="s">
        <v>558</v>
      </c>
      <c r="E139" s="13" t="n">
        <v>49.9</v>
      </c>
      <c r="F139" s="13" t="s">
        <v>379</v>
      </c>
      <c r="G139" s="13" t="s">
        <v>505</v>
      </c>
      <c r="H139" s="13" t="s">
        <v>729</v>
      </c>
      <c r="I139" s="13" t="s">
        <v>158</v>
      </c>
      <c r="J139" s="13" t="s">
        <v>297</v>
      </c>
      <c r="K139" s="13" t="s">
        <v>252</v>
      </c>
      <c r="L139" s="13" t="s">
        <v>275</v>
      </c>
      <c r="M139" s="13" t="s">
        <v>163</v>
      </c>
      <c r="N139" s="13" t="s">
        <v>209</v>
      </c>
      <c r="O139" s="13" t="s">
        <v>138</v>
      </c>
      <c r="P139" s="13" t="s">
        <v>182</v>
      </c>
      <c r="Q139" s="13" t="s">
        <v>226</v>
      </c>
      <c r="R139" s="13" t="s">
        <v>285</v>
      </c>
      <c r="S139" s="13" t="s">
        <v>193</v>
      </c>
      <c r="T139" s="13" t="s">
        <v>137</v>
      </c>
      <c r="U139" s="13" t="n">
        <v>553000</v>
      </c>
      <c r="V139" s="13" t="n">
        <v>1700</v>
      </c>
    </row>
    <row r="140" customFormat="false" ht="29" hidden="false" customHeight="false" outlineLevel="0" collapsed="false">
      <c r="A140" s="4" t="s">
        <v>991</v>
      </c>
      <c r="B140" s="13" t="s">
        <v>995</v>
      </c>
      <c r="C140" s="13" t="n">
        <v>54.3</v>
      </c>
      <c r="D140" s="13" t="s">
        <v>1070</v>
      </c>
      <c r="E140" s="13" t="n">
        <v>58.3</v>
      </c>
      <c r="F140" s="13" t="s">
        <v>469</v>
      </c>
      <c r="G140" s="13" t="s">
        <v>338</v>
      </c>
      <c r="H140" s="13" t="s">
        <v>506</v>
      </c>
      <c r="I140" s="13" t="s">
        <v>274</v>
      </c>
      <c r="J140" s="13" t="s">
        <v>485</v>
      </c>
      <c r="K140" s="13" t="s">
        <v>679</v>
      </c>
      <c r="L140" s="13" t="s">
        <v>134</v>
      </c>
      <c r="M140" s="13" t="s">
        <v>233</v>
      </c>
      <c r="N140" s="13" t="s">
        <v>344</v>
      </c>
      <c r="O140" s="13" t="s">
        <v>256</v>
      </c>
      <c r="P140" s="13" t="s">
        <v>256</v>
      </c>
      <c r="Q140" s="13" t="s">
        <v>256</v>
      </c>
      <c r="R140" s="13" t="s">
        <v>256</v>
      </c>
      <c r="S140" s="13" t="s">
        <v>256</v>
      </c>
      <c r="T140" s="13" t="s">
        <v>256</v>
      </c>
      <c r="U140" s="13" t="n">
        <v>221000</v>
      </c>
      <c r="V140" s="13" t="n">
        <v>1100</v>
      </c>
    </row>
    <row r="141" customFormat="false" ht="15.5" hidden="false" customHeight="false" outlineLevel="0" collapsed="false">
      <c r="A141" s="4" t="s">
        <v>991</v>
      </c>
      <c r="B141" s="13" t="s">
        <v>996</v>
      </c>
      <c r="C141" s="13" t="n">
        <v>64.4</v>
      </c>
      <c r="D141" s="13" t="s">
        <v>1305</v>
      </c>
      <c r="E141" s="13" t="n">
        <v>67.3</v>
      </c>
      <c r="F141" s="13" t="s">
        <v>500</v>
      </c>
      <c r="G141" s="13" t="s">
        <v>262</v>
      </c>
      <c r="H141" s="13" t="s">
        <v>597</v>
      </c>
      <c r="I141" s="13" t="s">
        <v>148</v>
      </c>
      <c r="J141" s="13" t="s">
        <v>350</v>
      </c>
      <c r="K141" s="13" t="s">
        <v>539</v>
      </c>
      <c r="L141" s="13" t="s">
        <v>209</v>
      </c>
      <c r="M141" s="13" t="s">
        <v>152</v>
      </c>
      <c r="N141" s="13" t="s">
        <v>559</v>
      </c>
      <c r="O141" s="13" t="s">
        <v>150</v>
      </c>
      <c r="P141" s="13" t="s">
        <v>220</v>
      </c>
      <c r="Q141" s="13" t="s">
        <v>248</v>
      </c>
      <c r="R141" s="13" t="s">
        <v>180</v>
      </c>
      <c r="S141" s="13" t="s">
        <v>268</v>
      </c>
      <c r="T141" s="13" t="s">
        <v>209</v>
      </c>
      <c r="U141" s="13" t="n">
        <v>440000</v>
      </c>
      <c r="V141" s="13" t="n">
        <v>1500</v>
      </c>
    </row>
    <row r="142" customFormat="false" ht="15.5" hidden="false" customHeight="false" outlineLevel="0" collapsed="false">
      <c r="A142" s="4" t="s">
        <v>991</v>
      </c>
      <c r="B142" s="13" t="s">
        <v>330</v>
      </c>
      <c r="C142" s="13" t="n">
        <v>63.7</v>
      </c>
      <c r="D142" s="13" t="s">
        <v>945</v>
      </c>
      <c r="E142" s="13" t="n">
        <v>67.2</v>
      </c>
      <c r="F142" s="13" t="s">
        <v>933</v>
      </c>
      <c r="G142" s="13" t="s">
        <v>355</v>
      </c>
      <c r="H142" s="13" t="s">
        <v>505</v>
      </c>
      <c r="I142" s="13" t="s">
        <v>283</v>
      </c>
      <c r="J142" s="13" t="s">
        <v>201</v>
      </c>
      <c r="K142" s="13" t="s">
        <v>284</v>
      </c>
      <c r="L142" s="13" t="s">
        <v>159</v>
      </c>
      <c r="M142" s="13" t="s">
        <v>135</v>
      </c>
      <c r="N142" s="13" t="s">
        <v>225</v>
      </c>
      <c r="O142" s="13" t="s">
        <v>183</v>
      </c>
      <c r="P142" s="13" t="s">
        <v>329</v>
      </c>
      <c r="Q142" s="13" t="s">
        <v>226</v>
      </c>
      <c r="R142" s="13" t="s">
        <v>171</v>
      </c>
      <c r="S142" s="13" t="s">
        <v>182</v>
      </c>
      <c r="T142" s="13" t="s">
        <v>569</v>
      </c>
      <c r="U142" s="13" t="n">
        <v>310000</v>
      </c>
      <c r="V142" s="13" t="n">
        <v>1000</v>
      </c>
    </row>
    <row r="143" customFormat="false" ht="15.5" hidden="false" customHeight="false" outlineLevel="0" collapsed="false">
      <c r="A143" s="4" t="s">
        <v>991</v>
      </c>
      <c r="B143" s="13" t="s">
        <v>437</v>
      </c>
      <c r="C143" s="13" t="n">
        <v>58.8</v>
      </c>
      <c r="D143" s="13" t="s">
        <v>850</v>
      </c>
      <c r="E143" s="13" t="n">
        <v>62.1</v>
      </c>
      <c r="F143" s="13" t="s">
        <v>353</v>
      </c>
      <c r="G143" s="13" t="s">
        <v>466</v>
      </c>
      <c r="H143" s="13" t="s">
        <v>657</v>
      </c>
      <c r="I143" s="13" t="s">
        <v>526</v>
      </c>
      <c r="J143" s="13" t="s">
        <v>225</v>
      </c>
      <c r="K143" s="13" t="s">
        <v>462</v>
      </c>
      <c r="L143" s="13" t="s">
        <v>134</v>
      </c>
      <c r="M143" s="13" t="s">
        <v>180</v>
      </c>
      <c r="N143" s="13" t="s">
        <v>159</v>
      </c>
      <c r="O143" s="13" t="s">
        <v>172</v>
      </c>
      <c r="P143" s="13" t="s">
        <v>329</v>
      </c>
      <c r="Q143" s="13" t="s">
        <v>153</v>
      </c>
      <c r="R143" s="13" t="s">
        <v>137</v>
      </c>
      <c r="S143" s="13" t="s">
        <v>364</v>
      </c>
      <c r="T143" s="13" t="s">
        <v>569</v>
      </c>
      <c r="U143" s="13" t="n">
        <v>252000</v>
      </c>
      <c r="V143" s="13" t="n">
        <v>1400</v>
      </c>
    </row>
    <row r="144" customFormat="false" ht="29" hidden="false" customHeight="false" outlineLevel="0" collapsed="false">
      <c r="A144" s="4" t="s">
        <v>991</v>
      </c>
      <c r="B144" s="13" t="s">
        <v>997</v>
      </c>
      <c r="C144" s="13" t="n">
        <v>64.8</v>
      </c>
      <c r="D144" s="13" t="s">
        <v>1132</v>
      </c>
      <c r="E144" s="13" t="n">
        <v>67.7</v>
      </c>
      <c r="F144" s="13" t="s">
        <v>224</v>
      </c>
      <c r="G144" s="13" t="s">
        <v>255</v>
      </c>
      <c r="H144" s="13" t="s">
        <v>528</v>
      </c>
      <c r="I144" s="13" t="s">
        <v>698</v>
      </c>
      <c r="J144" s="13" t="s">
        <v>159</v>
      </c>
      <c r="K144" s="13" t="s">
        <v>591</v>
      </c>
      <c r="L144" s="13" t="s">
        <v>573</v>
      </c>
      <c r="M144" s="13" t="s">
        <v>317</v>
      </c>
      <c r="N144" s="13" t="s">
        <v>168</v>
      </c>
      <c r="O144" s="13" t="s">
        <v>182</v>
      </c>
      <c r="P144" s="13" t="s">
        <v>292</v>
      </c>
      <c r="Q144" s="13" t="s">
        <v>172</v>
      </c>
      <c r="R144" s="13" t="s">
        <v>218</v>
      </c>
      <c r="S144" s="13" t="s">
        <v>182</v>
      </c>
      <c r="T144" s="13" t="s">
        <v>220</v>
      </c>
      <c r="U144" s="13" t="n">
        <v>418000</v>
      </c>
      <c r="V144" s="13" t="n">
        <v>1900</v>
      </c>
    </row>
    <row r="145" customFormat="false" ht="15.5" hidden="false" customHeight="false" outlineLevel="0" collapsed="false">
      <c r="A145" s="4" t="s">
        <v>991</v>
      </c>
      <c r="B145" s="13" t="s">
        <v>998</v>
      </c>
      <c r="C145" s="13" t="n">
        <v>59.1</v>
      </c>
      <c r="D145" s="13" t="s">
        <v>850</v>
      </c>
      <c r="E145" s="13" t="n">
        <v>62.8</v>
      </c>
      <c r="F145" s="13" t="s">
        <v>360</v>
      </c>
      <c r="G145" s="13" t="s">
        <v>224</v>
      </c>
      <c r="H145" s="13" t="s">
        <v>594</v>
      </c>
      <c r="I145" s="13" t="s">
        <v>249</v>
      </c>
      <c r="J145" s="13" t="s">
        <v>261</v>
      </c>
      <c r="K145" s="13" t="s">
        <v>383</v>
      </c>
      <c r="L145" s="13" t="s">
        <v>501</v>
      </c>
      <c r="M145" s="13" t="s">
        <v>543</v>
      </c>
      <c r="N145" s="13" t="s">
        <v>298</v>
      </c>
      <c r="O145" s="13" t="s">
        <v>256</v>
      </c>
      <c r="P145" s="13" t="s">
        <v>256</v>
      </c>
      <c r="Q145" s="13" t="s">
        <v>256</v>
      </c>
      <c r="R145" s="13" t="s">
        <v>256</v>
      </c>
      <c r="S145" s="13" t="s">
        <v>256</v>
      </c>
      <c r="T145" s="13" t="s">
        <v>256</v>
      </c>
      <c r="U145" s="13" t="n">
        <v>258000</v>
      </c>
      <c r="V145" s="13" t="n">
        <v>2200</v>
      </c>
    </row>
    <row r="146" customFormat="false" ht="15.5" hidden="false" customHeight="false" outlineLevel="0" collapsed="false">
      <c r="A146" s="4" t="s">
        <v>991</v>
      </c>
      <c r="B146" s="13" t="s">
        <v>467</v>
      </c>
      <c r="C146" s="13" t="n">
        <v>63.1</v>
      </c>
      <c r="D146" s="13" t="s">
        <v>774</v>
      </c>
      <c r="E146" s="13" t="n">
        <v>66.2</v>
      </c>
      <c r="F146" s="13" t="s">
        <v>403</v>
      </c>
      <c r="G146" s="13" t="s">
        <v>279</v>
      </c>
      <c r="H146" s="13" t="s">
        <v>326</v>
      </c>
      <c r="I146" s="13" t="s">
        <v>649</v>
      </c>
      <c r="J146" s="13" t="s">
        <v>339</v>
      </c>
      <c r="K146" s="13" t="s">
        <v>262</v>
      </c>
      <c r="L146" s="13" t="s">
        <v>202</v>
      </c>
      <c r="M146" s="13" t="s">
        <v>261</v>
      </c>
      <c r="N146" s="13" t="s">
        <v>242</v>
      </c>
      <c r="O146" s="13" t="s">
        <v>153</v>
      </c>
      <c r="P146" s="13" t="s">
        <v>270</v>
      </c>
      <c r="Q146" s="13" t="s">
        <v>268</v>
      </c>
      <c r="R146" s="13" t="s">
        <v>226</v>
      </c>
      <c r="S146" s="13" t="s">
        <v>218</v>
      </c>
      <c r="T146" s="13" t="s">
        <v>150</v>
      </c>
      <c r="U146" s="13" t="n">
        <v>348000</v>
      </c>
      <c r="V146" s="13" t="n">
        <v>1300</v>
      </c>
    </row>
    <row r="147" customFormat="false" ht="15.5" hidden="false" customHeight="false" outlineLevel="0" collapsed="false">
      <c r="A147" s="4" t="s">
        <v>991</v>
      </c>
      <c r="B147" s="13" t="s">
        <v>999</v>
      </c>
      <c r="C147" s="13" t="n">
        <v>64.1</v>
      </c>
      <c r="D147" s="13" t="s">
        <v>1305</v>
      </c>
      <c r="E147" s="13" t="n">
        <v>66.9</v>
      </c>
      <c r="F147" s="13" t="s">
        <v>528</v>
      </c>
      <c r="G147" s="13" t="s">
        <v>933</v>
      </c>
      <c r="H147" s="13" t="s">
        <v>657</v>
      </c>
      <c r="I147" s="13" t="s">
        <v>136</v>
      </c>
      <c r="J147" s="13" t="s">
        <v>201</v>
      </c>
      <c r="K147" s="13" t="s">
        <v>629</v>
      </c>
      <c r="L147" s="13" t="s">
        <v>209</v>
      </c>
      <c r="M147" s="13" t="s">
        <v>180</v>
      </c>
      <c r="N147" s="13" t="s">
        <v>210</v>
      </c>
      <c r="O147" s="13" t="s">
        <v>285</v>
      </c>
      <c r="P147" s="13" t="s">
        <v>193</v>
      </c>
      <c r="Q147" s="13" t="s">
        <v>137</v>
      </c>
      <c r="R147" s="13" t="s">
        <v>137</v>
      </c>
      <c r="S147" s="13" t="s">
        <v>181</v>
      </c>
      <c r="T147" s="13" t="s">
        <v>226</v>
      </c>
      <c r="U147" s="13" t="n">
        <v>483000</v>
      </c>
      <c r="V147" s="13" t="n">
        <v>1900</v>
      </c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/>
    <oddFooter/>
    <firstHeader/>
    <first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15" customHeight="true" zeroHeight="false" outlineLevelRow="0" outlineLevelCol="0"/>
  <cols>
    <col collapsed="false" customWidth="true" hidden="false" outlineLevel="0" max="1" min="1" style="1" width="16.92"/>
    <col collapsed="false" customWidth="true" hidden="false" outlineLevel="0" max="2" min="2" style="1" width="57.52"/>
    <col collapsed="false" customWidth="false" hidden="false" outlineLevel="0" max="16384" min="3" style="1" width="11.73"/>
  </cols>
  <sheetData>
    <row r="1" customFormat="false" ht="19.7" hidden="false" customHeight="false" outlineLevel="0" collapsed="false">
      <c r="A1" s="6" t="s">
        <v>31</v>
      </c>
    </row>
    <row r="2" customFormat="false" ht="15" hidden="false" customHeight="false" outlineLevel="0" collapsed="false">
      <c r="A2" s="1" t="s">
        <v>28</v>
      </c>
    </row>
    <row r="3" customFormat="false" ht="15" hidden="false" customHeight="false" outlineLevel="0" collapsed="false">
      <c r="A3" s="10" t="str">
        <f aca="false">HYPERLINK("#'Contents'!A1", "Back to Contents page")</f>
        <v>Back to Contents page</v>
      </c>
    </row>
    <row r="4" customFormat="false" ht="15.5" hidden="false" customHeight="false" outlineLevel="0" collapsed="false">
      <c r="A4" s="7" t="s">
        <v>68</v>
      </c>
      <c r="B4" s="7" t="s">
        <v>69</v>
      </c>
    </row>
    <row r="5" customFormat="false" ht="15.5" hidden="false" customHeight="false" outlineLevel="0" collapsed="false">
      <c r="A5" s="9" t="s">
        <v>70</v>
      </c>
      <c r="B5" s="9" t="s">
        <v>71</v>
      </c>
    </row>
    <row r="6" customFormat="false" ht="15.5" hidden="false" customHeight="false" outlineLevel="0" collapsed="false">
      <c r="A6" s="9" t="s">
        <v>72</v>
      </c>
      <c r="B6" s="9" t="s">
        <v>73</v>
      </c>
    </row>
    <row r="7" customFormat="false" ht="15.5" hidden="false" customHeight="false" outlineLevel="0" collapsed="false">
      <c r="A7" s="9" t="s">
        <v>74</v>
      </c>
      <c r="B7" s="9" t="s">
        <v>75</v>
      </c>
    </row>
    <row r="8" customFormat="false" ht="15.5" hidden="false" customHeight="false" outlineLevel="0" collapsed="false">
      <c r="A8" s="9" t="s">
        <v>76</v>
      </c>
      <c r="B8" s="9" t="s">
        <v>77</v>
      </c>
    </row>
    <row r="9" customFormat="false" ht="15.5" hidden="false" customHeight="false" outlineLevel="0" collapsed="false">
      <c r="A9" s="9" t="s">
        <v>78</v>
      </c>
      <c r="B9" s="9" t="s">
        <v>79</v>
      </c>
    </row>
    <row r="10" customFormat="false" ht="29" hidden="false" customHeight="false" outlineLevel="0" collapsed="false">
      <c r="A10" s="9" t="s">
        <v>80</v>
      </c>
      <c r="B10" s="9" t="s">
        <v>81</v>
      </c>
    </row>
    <row r="11" customFormat="false" ht="15.5" hidden="false" customHeight="false" outlineLevel="0" collapsed="false">
      <c r="A11" s="9" t="s">
        <v>82</v>
      </c>
      <c r="B11" s="9" t="s">
        <v>83</v>
      </c>
    </row>
    <row r="12" customFormat="false" ht="29" hidden="false" customHeight="false" outlineLevel="0" collapsed="false">
      <c r="A12" s="9" t="s">
        <v>84</v>
      </c>
      <c r="B12" s="9" t="s">
        <v>85</v>
      </c>
    </row>
    <row r="13" customFormat="false" ht="29" hidden="false" customHeight="false" outlineLevel="0" collapsed="false">
      <c r="A13" s="9" t="s">
        <v>86</v>
      </c>
      <c r="B13" s="9" t="s">
        <v>87</v>
      </c>
    </row>
    <row r="14" customFormat="false" ht="29" hidden="false" customHeight="false" outlineLevel="0" collapsed="false">
      <c r="A14" s="9" t="s">
        <v>88</v>
      </c>
      <c r="B14" s="9" t="s">
        <v>89</v>
      </c>
    </row>
    <row r="15" customFormat="false" ht="69.5" hidden="false" customHeight="false" outlineLevel="0" collapsed="false">
      <c r="A15" s="9" t="s">
        <v>90</v>
      </c>
      <c r="B15" s="9" t="s">
        <v>91</v>
      </c>
    </row>
    <row r="16" customFormat="false" ht="15.5" hidden="false" customHeight="false" outlineLevel="0" collapsed="false">
      <c r="A16" s="9" t="s">
        <v>92</v>
      </c>
      <c r="B16" s="9" t="s">
        <v>93</v>
      </c>
    </row>
    <row r="17" customFormat="false" ht="42.5" hidden="false" customHeight="false" outlineLevel="0" collapsed="false">
      <c r="A17" s="9" t="s">
        <v>94</v>
      </c>
      <c r="B17" s="9" t="s">
        <v>95</v>
      </c>
    </row>
    <row r="18" customFormat="false" ht="15.5" hidden="false" customHeight="false" outlineLevel="0" collapsed="false">
      <c r="A18" s="9" t="s">
        <v>96</v>
      </c>
      <c r="B18" s="9" t="s">
        <v>97</v>
      </c>
    </row>
    <row r="19" customFormat="false" ht="42.5" hidden="false" customHeight="false" outlineLevel="0" collapsed="false">
      <c r="A19" s="9" t="s">
        <v>98</v>
      </c>
      <c r="B19" s="9" t="s">
        <v>99</v>
      </c>
    </row>
    <row r="20" customFormat="false" ht="29" hidden="false" customHeight="false" outlineLevel="0" collapsed="false">
      <c r="A20" s="9" t="s">
        <v>100</v>
      </c>
      <c r="B20" s="9" t="s">
        <v>101</v>
      </c>
    </row>
    <row r="21" customFormat="false" ht="15.5" hidden="false" customHeight="false" outlineLevel="0" collapsed="false">
      <c r="A21" s="9" t="s">
        <v>102</v>
      </c>
      <c r="B21" s="9" t="s">
        <v>103</v>
      </c>
    </row>
    <row r="22" customFormat="false" ht="15.5" hidden="false" customHeight="false" outlineLevel="0" collapsed="false">
      <c r="A22" s="9" t="s">
        <v>104</v>
      </c>
      <c r="B22" s="9" t="s">
        <v>105</v>
      </c>
    </row>
    <row r="23" customFormat="false" ht="29" hidden="false" customHeight="false" outlineLevel="0" collapsed="false">
      <c r="A23" s="9" t="s">
        <v>106</v>
      </c>
      <c r="B23" s="9" t="s">
        <v>107</v>
      </c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/>
    <oddFooter/>
    <firstHeader/>
    <firstFooter/>
  </headerFooter>
  <tableParts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15" customHeight="true" zeroHeight="false" outlineLevelRow="0" outlineLevelCol="0"/>
  <cols>
    <col collapsed="false" customWidth="true" hidden="false" outlineLevel="0" max="1" min="1" style="1" width="33.16"/>
    <col collapsed="false" customWidth="true" hidden="false" outlineLevel="0" max="10" min="2" style="1" width="16.92"/>
    <col collapsed="false" customWidth="false" hidden="false" outlineLevel="0" max="16384" min="11" style="1" width="11.73"/>
  </cols>
  <sheetData>
    <row r="1" customFormat="false" ht="19.7" hidden="false" customHeight="false" outlineLevel="0" collapsed="false">
      <c r="A1" s="6" t="s">
        <v>58</v>
      </c>
    </row>
    <row r="2" customFormat="false" ht="15" hidden="false" customHeight="false" outlineLevel="0" collapsed="false">
      <c r="A2" s="1" t="s">
        <v>28</v>
      </c>
    </row>
    <row r="3" customFormat="false" ht="15" hidden="false" customHeight="false" outlineLevel="0" collapsed="false">
      <c r="A3" s="10" t="str">
        <f aca="false">HYPERLINK("#'Contents'!A1", "Back to Contents page")</f>
        <v>Back to Contents page</v>
      </c>
    </row>
    <row r="4" customFormat="false" ht="15" hidden="false" customHeight="false" outlineLevel="0" collapsed="false">
      <c r="A4" s="1" t="s">
        <v>108</v>
      </c>
    </row>
    <row r="5" customFormat="false" ht="56" hidden="false" customHeight="false" outlineLevel="0" collapsed="false">
      <c r="A5" s="11" t="s">
        <v>109</v>
      </c>
      <c r="B5" s="12" t="s">
        <v>110</v>
      </c>
      <c r="C5" s="12" t="s">
        <v>1349</v>
      </c>
      <c r="D5" s="12" t="s">
        <v>1350</v>
      </c>
      <c r="E5" s="12" t="s">
        <v>1351</v>
      </c>
      <c r="F5" s="12" t="s">
        <v>1352</v>
      </c>
      <c r="G5" s="12" t="s">
        <v>1353</v>
      </c>
      <c r="H5" s="12" t="s">
        <v>1354</v>
      </c>
      <c r="I5" s="12" t="s">
        <v>126</v>
      </c>
      <c r="J5" s="12" t="s">
        <v>127</v>
      </c>
    </row>
    <row r="6" customFormat="false" ht="15.5" hidden="false" customHeight="false" outlineLevel="0" collapsed="false">
      <c r="A6" s="4" t="s">
        <v>128</v>
      </c>
      <c r="B6" s="13" t="s">
        <v>128</v>
      </c>
      <c r="C6" s="13" t="s">
        <v>1355</v>
      </c>
      <c r="D6" s="13" t="s">
        <v>1356</v>
      </c>
      <c r="E6" s="13" t="s">
        <v>1357</v>
      </c>
      <c r="F6" s="13" t="s">
        <v>317</v>
      </c>
      <c r="G6" s="13" t="s">
        <v>179</v>
      </c>
      <c r="H6" s="13" t="s">
        <v>152</v>
      </c>
      <c r="I6" s="13" t="n">
        <v>4187000</v>
      </c>
      <c r="J6" s="13" t="n">
        <v>17500</v>
      </c>
    </row>
    <row r="7" customFormat="false" ht="29" hidden="false" customHeight="false" outlineLevel="0" collapsed="false">
      <c r="A7" s="4" t="s">
        <v>140</v>
      </c>
      <c r="B7" s="13" t="s">
        <v>141</v>
      </c>
      <c r="C7" s="13" t="s">
        <v>1356</v>
      </c>
      <c r="D7" s="13" t="s">
        <v>1358</v>
      </c>
      <c r="E7" s="13" t="s">
        <v>1253</v>
      </c>
      <c r="F7" s="13" t="s">
        <v>152</v>
      </c>
      <c r="G7" s="13" t="s">
        <v>268</v>
      </c>
      <c r="H7" s="13" t="s">
        <v>573</v>
      </c>
      <c r="I7" s="13" t="n">
        <v>790000</v>
      </c>
      <c r="J7" s="13" t="n">
        <v>3100</v>
      </c>
    </row>
    <row r="8" customFormat="false" ht="29" hidden="false" customHeight="false" outlineLevel="0" collapsed="false">
      <c r="A8" s="4" t="s">
        <v>140</v>
      </c>
      <c r="B8" s="13" t="s">
        <v>153</v>
      </c>
      <c r="C8" s="13" t="s">
        <v>1359</v>
      </c>
      <c r="D8" s="13" t="s">
        <v>1360</v>
      </c>
      <c r="E8" s="13" t="s">
        <v>1361</v>
      </c>
      <c r="F8" s="13" t="s">
        <v>275</v>
      </c>
      <c r="G8" s="13" t="s">
        <v>192</v>
      </c>
      <c r="H8" s="13" t="s">
        <v>305</v>
      </c>
      <c r="I8" s="13" t="n">
        <v>778000</v>
      </c>
      <c r="J8" s="13" t="n">
        <v>3300</v>
      </c>
    </row>
    <row r="9" customFormat="false" ht="29" hidden="false" customHeight="false" outlineLevel="0" collapsed="false">
      <c r="A9" s="4" t="s">
        <v>140</v>
      </c>
      <c r="B9" s="13" t="s">
        <v>163</v>
      </c>
      <c r="C9" s="13" t="s">
        <v>1361</v>
      </c>
      <c r="D9" s="13" t="s">
        <v>1362</v>
      </c>
      <c r="E9" s="13" t="s">
        <v>1363</v>
      </c>
      <c r="F9" s="13" t="s">
        <v>192</v>
      </c>
      <c r="G9" s="13" t="s">
        <v>569</v>
      </c>
      <c r="H9" s="13" t="s">
        <v>503</v>
      </c>
      <c r="I9" s="13" t="n">
        <v>839000</v>
      </c>
      <c r="J9" s="13" t="n">
        <v>4000</v>
      </c>
    </row>
    <row r="10" customFormat="false" ht="29" hidden="false" customHeight="false" outlineLevel="0" collapsed="false">
      <c r="A10" s="4" t="s">
        <v>140</v>
      </c>
      <c r="B10" s="13" t="s">
        <v>173</v>
      </c>
      <c r="C10" s="13" t="s">
        <v>1364</v>
      </c>
      <c r="D10" s="13" t="s">
        <v>1356</v>
      </c>
      <c r="E10" s="13" t="s">
        <v>1363</v>
      </c>
      <c r="F10" s="13" t="s">
        <v>150</v>
      </c>
      <c r="G10" s="13" t="s">
        <v>569</v>
      </c>
      <c r="H10" s="13" t="s">
        <v>152</v>
      </c>
      <c r="I10" s="13" t="n">
        <v>894000</v>
      </c>
      <c r="J10" s="13" t="n">
        <v>3900</v>
      </c>
    </row>
    <row r="11" customFormat="false" ht="29" hidden="false" customHeight="false" outlineLevel="0" collapsed="false">
      <c r="A11" s="4" t="s">
        <v>140</v>
      </c>
      <c r="B11" s="13" t="s">
        <v>184</v>
      </c>
      <c r="C11" s="13" t="s">
        <v>1253</v>
      </c>
      <c r="D11" s="13" t="s">
        <v>1365</v>
      </c>
      <c r="E11" s="13" t="s">
        <v>1366</v>
      </c>
      <c r="F11" s="13" t="s">
        <v>268</v>
      </c>
      <c r="G11" s="13" t="s">
        <v>191</v>
      </c>
      <c r="H11" s="13" t="s">
        <v>398</v>
      </c>
      <c r="I11" s="13" t="n">
        <v>885000</v>
      </c>
      <c r="J11" s="13" t="n">
        <v>3300</v>
      </c>
    </row>
    <row r="12" customFormat="false" ht="15.5" hidden="false" customHeight="false" outlineLevel="0" collapsed="false">
      <c r="A12" s="4" t="s">
        <v>194</v>
      </c>
      <c r="B12" s="13" t="s">
        <v>195</v>
      </c>
      <c r="C12" s="13" t="s">
        <v>1316</v>
      </c>
      <c r="D12" s="13" t="s">
        <v>1367</v>
      </c>
      <c r="E12" s="13" t="s">
        <v>1362</v>
      </c>
      <c r="F12" s="13" t="s">
        <v>412</v>
      </c>
      <c r="G12" s="13" t="s">
        <v>503</v>
      </c>
      <c r="H12" s="13" t="s">
        <v>209</v>
      </c>
      <c r="I12" s="13" t="n">
        <v>1594000</v>
      </c>
      <c r="J12" s="13" t="n">
        <v>5400</v>
      </c>
    </row>
    <row r="13" customFormat="false" ht="15.5" hidden="false" customHeight="false" outlineLevel="0" collapsed="false">
      <c r="A13" s="4" t="s">
        <v>194</v>
      </c>
      <c r="B13" s="13" t="s">
        <v>203</v>
      </c>
      <c r="C13" s="13" t="s">
        <v>1368</v>
      </c>
      <c r="D13" s="13" t="s">
        <v>1254</v>
      </c>
      <c r="E13" s="13" t="s">
        <v>1366</v>
      </c>
      <c r="F13" s="13" t="s">
        <v>163</v>
      </c>
      <c r="G13" s="13" t="s">
        <v>191</v>
      </c>
      <c r="H13" s="13" t="s">
        <v>304</v>
      </c>
      <c r="I13" s="13" t="n">
        <v>1413000</v>
      </c>
      <c r="J13" s="13" t="n">
        <v>5700</v>
      </c>
    </row>
    <row r="14" customFormat="false" ht="29" hidden="false" customHeight="false" outlineLevel="0" collapsed="false">
      <c r="A14" s="4" t="s">
        <v>194</v>
      </c>
      <c r="B14" s="13" t="s">
        <v>212</v>
      </c>
      <c r="C14" s="13" t="s">
        <v>1369</v>
      </c>
      <c r="D14" s="13" t="s">
        <v>1370</v>
      </c>
      <c r="E14" s="13" t="s">
        <v>1371</v>
      </c>
      <c r="F14" s="13" t="s">
        <v>356</v>
      </c>
      <c r="G14" s="13" t="s">
        <v>153</v>
      </c>
      <c r="H14" s="13" t="s">
        <v>323</v>
      </c>
      <c r="I14" s="13" t="n">
        <v>339000</v>
      </c>
      <c r="J14" s="13" t="n">
        <v>1600</v>
      </c>
    </row>
    <row r="15" customFormat="false" ht="15.5" hidden="false" customHeight="false" outlineLevel="0" collapsed="false">
      <c r="A15" s="4" t="s">
        <v>194</v>
      </c>
      <c r="B15" s="13" t="s">
        <v>221</v>
      </c>
      <c r="C15" s="13" t="s">
        <v>1257</v>
      </c>
      <c r="D15" s="13" t="s">
        <v>1372</v>
      </c>
      <c r="E15" s="13" t="s">
        <v>1258</v>
      </c>
      <c r="F15" s="13" t="s">
        <v>183</v>
      </c>
      <c r="G15" s="13" t="s">
        <v>602</v>
      </c>
      <c r="H15" s="13" t="s">
        <v>162</v>
      </c>
      <c r="I15" s="13" t="n">
        <v>102000</v>
      </c>
      <c r="J15" s="13" t="n">
        <v>800</v>
      </c>
    </row>
    <row r="16" customFormat="false" ht="15.5" hidden="false" customHeight="false" outlineLevel="0" collapsed="false">
      <c r="A16" s="4" t="s">
        <v>194</v>
      </c>
      <c r="B16" s="13" t="s">
        <v>227</v>
      </c>
      <c r="C16" s="13" t="s">
        <v>1373</v>
      </c>
      <c r="D16" s="13" t="s">
        <v>1254</v>
      </c>
      <c r="E16" s="13" t="s">
        <v>1374</v>
      </c>
      <c r="F16" s="13" t="s">
        <v>151</v>
      </c>
      <c r="G16" s="13" t="s">
        <v>137</v>
      </c>
      <c r="H16" s="13" t="s">
        <v>304</v>
      </c>
      <c r="I16" s="13" t="n">
        <v>497000</v>
      </c>
      <c r="J16" s="13" t="n">
        <v>2200</v>
      </c>
    </row>
    <row r="17" customFormat="false" ht="15.5" hidden="false" customHeight="false" outlineLevel="0" collapsed="false">
      <c r="A17" s="4" t="s">
        <v>194</v>
      </c>
      <c r="B17" s="13" t="s">
        <v>235</v>
      </c>
      <c r="C17" s="13" t="s">
        <v>1375</v>
      </c>
      <c r="D17" s="13" t="s">
        <v>1369</v>
      </c>
      <c r="E17" s="13" t="s">
        <v>1376</v>
      </c>
      <c r="F17" s="13" t="s">
        <v>220</v>
      </c>
      <c r="G17" s="13" t="s">
        <v>181</v>
      </c>
      <c r="H17" s="13" t="s">
        <v>356</v>
      </c>
      <c r="I17" s="13" t="n">
        <v>242000</v>
      </c>
      <c r="J17" s="13" t="n">
        <v>1800</v>
      </c>
    </row>
    <row r="18" customFormat="false" ht="15.5" hidden="false" customHeight="false" outlineLevel="0" collapsed="false">
      <c r="A18" s="4" t="s">
        <v>243</v>
      </c>
      <c r="B18" s="13" t="s">
        <v>244</v>
      </c>
      <c r="C18" s="13" t="s">
        <v>1255</v>
      </c>
      <c r="D18" s="13" t="s">
        <v>1360</v>
      </c>
      <c r="E18" s="13" t="s">
        <v>1377</v>
      </c>
      <c r="F18" s="13" t="s">
        <v>190</v>
      </c>
      <c r="G18" s="13" t="s">
        <v>358</v>
      </c>
      <c r="H18" s="13" t="s">
        <v>305</v>
      </c>
      <c r="I18" s="13" t="n">
        <v>173000</v>
      </c>
      <c r="J18" s="13" t="n">
        <v>500</v>
      </c>
    </row>
    <row r="19" customFormat="false" ht="15.5" hidden="false" customHeight="false" outlineLevel="0" collapsed="false">
      <c r="A19" s="4" t="s">
        <v>243</v>
      </c>
      <c r="B19" s="13" t="s">
        <v>250</v>
      </c>
      <c r="C19" s="13" t="s">
        <v>1378</v>
      </c>
      <c r="D19" s="13" t="s">
        <v>1379</v>
      </c>
      <c r="E19" s="13" t="s">
        <v>1377</v>
      </c>
      <c r="F19" s="13" t="s">
        <v>218</v>
      </c>
      <c r="G19" s="13" t="s">
        <v>358</v>
      </c>
      <c r="H19" s="13" t="s">
        <v>226</v>
      </c>
      <c r="I19" s="13" t="n">
        <v>196000</v>
      </c>
      <c r="J19" s="13" t="n">
        <v>700</v>
      </c>
    </row>
    <row r="20" customFormat="false" ht="15.5" hidden="false" customHeight="false" outlineLevel="0" collapsed="false">
      <c r="A20" s="4" t="s">
        <v>243</v>
      </c>
      <c r="B20" s="13" t="s">
        <v>257</v>
      </c>
      <c r="C20" s="13" t="s">
        <v>1374</v>
      </c>
      <c r="D20" s="13" t="s">
        <v>1368</v>
      </c>
      <c r="E20" s="13" t="s">
        <v>1377</v>
      </c>
      <c r="F20" s="13" t="s">
        <v>137</v>
      </c>
      <c r="G20" s="13" t="s">
        <v>358</v>
      </c>
      <c r="H20" s="13" t="s">
        <v>163</v>
      </c>
      <c r="I20" s="13" t="n">
        <v>86000</v>
      </c>
      <c r="J20" s="13" t="n">
        <v>400</v>
      </c>
    </row>
    <row r="21" customFormat="false" ht="15.5" hidden="false" customHeight="false" outlineLevel="0" collapsed="false">
      <c r="A21" s="4" t="s">
        <v>243</v>
      </c>
      <c r="B21" s="13" t="s">
        <v>264</v>
      </c>
      <c r="C21" s="13" t="s">
        <v>256</v>
      </c>
      <c r="D21" s="13" t="s">
        <v>256</v>
      </c>
      <c r="E21" s="13" t="s">
        <v>256</v>
      </c>
      <c r="F21" s="13" t="s">
        <v>256</v>
      </c>
      <c r="G21" s="13" t="s">
        <v>256</v>
      </c>
      <c r="H21" s="13" t="s">
        <v>256</v>
      </c>
      <c r="I21" s="13" t="n">
        <v>67000</v>
      </c>
      <c r="J21" s="13" t="n">
        <v>500</v>
      </c>
    </row>
    <row r="22" customFormat="false" ht="15.5" hidden="false" customHeight="false" outlineLevel="0" collapsed="false">
      <c r="A22" s="4" t="s">
        <v>243</v>
      </c>
      <c r="B22" s="13" t="s">
        <v>271</v>
      </c>
      <c r="C22" s="13" t="s">
        <v>1380</v>
      </c>
      <c r="D22" s="13" t="s">
        <v>1381</v>
      </c>
      <c r="E22" s="13" t="s">
        <v>1378</v>
      </c>
      <c r="F22" s="13" t="s">
        <v>173</v>
      </c>
      <c r="G22" s="13" t="s">
        <v>218</v>
      </c>
      <c r="H22" s="13" t="s">
        <v>160</v>
      </c>
      <c r="I22" s="13" t="n">
        <v>38000</v>
      </c>
      <c r="J22" s="13" t="n">
        <v>400</v>
      </c>
    </row>
    <row r="23" customFormat="false" ht="29" hidden="false" customHeight="false" outlineLevel="0" collapsed="false">
      <c r="A23" s="4" t="s">
        <v>243</v>
      </c>
      <c r="B23" s="13" t="s">
        <v>277</v>
      </c>
      <c r="C23" s="13" t="s">
        <v>1359</v>
      </c>
      <c r="D23" s="13" t="s">
        <v>1262</v>
      </c>
      <c r="E23" s="13" t="s">
        <v>1382</v>
      </c>
      <c r="F23" s="13" t="s">
        <v>275</v>
      </c>
      <c r="G23" s="13" t="s">
        <v>234</v>
      </c>
      <c r="H23" s="13" t="s">
        <v>470</v>
      </c>
      <c r="I23" s="13" t="n">
        <v>117000</v>
      </c>
      <c r="J23" s="13" t="n">
        <v>800</v>
      </c>
    </row>
    <row r="24" customFormat="false" ht="15.5" hidden="false" customHeight="false" outlineLevel="0" collapsed="false">
      <c r="A24" s="4" t="s">
        <v>243</v>
      </c>
      <c r="B24" s="13" t="s">
        <v>286</v>
      </c>
      <c r="C24" s="13" t="s">
        <v>1383</v>
      </c>
      <c r="D24" s="13" t="s">
        <v>1311</v>
      </c>
      <c r="E24" s="13" t="s">
        <v>1384</v>
      </c>
      <c r="F24" s="13" t="s">
        <v>559</v>
      </c>
      <c r="G24" s="13" t="s">
        <v>201</v>
      </c>
      <c r="H24" s="13" t="s">
        <v>349</v>
      </c>
      <c r="I24" s="13" t="n">
        <v>118000</v>
      </c>
      <c r="J24" s="13" t="n">
        <v>400</v>
      </c>
    </row>
    <row r="25" customFormat="false" ht="15.5" hidden="false" customHeight="false" outlineLevel="0" collapsed="false">
      <c r="A25" s="4" t="s">
        <v>243</v>
      </c>
      <c r="B25" s="13" t="s">
        <v>293</v>
      </c>
      <c r="C25" s="13" t="s">
        <v>1365</v>
      </c>
      <c r="D25" s="13" t="s">
        <v>1385</v>
      </c>
      <c r="E25" s="13" t="s">
        <v>1386</v>
      </c>
      <c r="F25" s="13" t="s">
        <v>398</v>
      </c>
      <c r="G25" s="13" t="s">
        <v>171</v>
      </c>
      <c r="H25" s="13" t="s">
        <v>339</v>
      </c>
      <c r="I25" s="13" t="n">
        <v>90000</v>
      </c>
      <c r="J25" s="13" t="n">
        <v>400</v>
      </c>
    </row>
    <row r="26" customFormat="false" ht="15.5" hidden="false" customHeight="false" outlineLevel="0" collapsed="false">
      <c r="A26" s="4" t="s">
        <v>243</v>
      </c>
      <c r="B26" s="13" t="s">
        <v>299</v>
      </c>
      <c r="C26" s="13" t="s">
        <v>256</v>
      </c>
      <c r="D26" s="13" t="s">
        <v>256</v>
      </c>
      <c r="E26" s="13" t="s">
        <v>256</v>
      </c>
      <c r="F26" s="13" t="s">
        <v>256</v>
      </c>
      <c r="G26" s="13" t="s">
        <v>256</v>
      </c>
      <c r="H26" s="13" t="s">
        <v>256</v>
      </c>
      <c r="I26" s="13" t="n">
        <v>84000</v>
      </c>
      <c r="J26" s="13" t="n">
        <v>400</v>
      </c>
    </row>
    <row r="27" customFormat="false" ht="15.5" hidden="false" customHeight="false" outlineLevel="0" collapsed="false">
      <c r="A27" s="4" t="s">
        <v>243</v>
      </c>
      <c r="B27" s="13" t="s">
        <v>307</v>
      </c>
      <c r="C27" s="13" t="s">
        <v>1374</v>
      </c>
      <c r="D27" s="13" t="s">
        <v>1369</v>
      </c>
      <c r="E27" s="13" t="s">
        <v>1387</v>
      </c>
      <c r="F27" s="13" t="s">
        <v>137</v>
      </c>
      <c r="G27" s="13" t="s">
        <v>329</v>
      </c>
      <c r="H27" s="13" t="s">
        <v>356</v>
      </c>
      <c r="I27" s="13" t="n">
        <v>83000</v>
      </c>
      <c r="J27" s="13" t="n">
        <v>400</v>
      </c>
    </row>
    <row r="28" customFormat="false" ht="15.5" hidden="false" customHeight="false" outlineLevel="0" collapsed="false">
      <c r="A28" s="4" t="s">
        <v>243</v>
      </c>
      <c r="B28" s="13" t="s">
        <v>311</v>
      </c>
      <c r="C28" s="13" t="s">
        <v>256</v>
      </c>
      <c r="D28" s="13" t="s">
        <v>256</v>
      </c>
      <c r="E28" s="13" t="s">
        <v>256</v>
      </c>
      <c r="F28" s="13" t="s">
        <v>256</v>
      </c>
      <c r="G28" s="13" t="s">
        <v>256</v>
      </c>
      <c r="H28" s="13" t="s">
        <v>256</v>
      </c>
      <c r="I28" s="13" t="n">
        <v>72000</v>
      </c>
      <c r="J28" s="13" t="n">
        <v>300</v>
      </c>
    </row>
    <row r="29" customFormat="false" ht="15.5" hidden="false" customHeight="false" outlineLevel="0" collapsed="false">
      <c r="A29" s="4" t="s">
        <v>243</v>
      </c>
      <c r="B29" s="13" t="s">
        <v>319</v>
      </c>
      <c r="C29" s="13" t="s">
        <v>1388</v>
      </c>
      <c r="D29" s="13" t="s">
        <v>1389</v>
      </c>
      <c r="E29" s="13" t="s">
        <v>1365</v>
      </c>
      <c r="F29" s="13" t="s">
        <v>318</v>
      </c>
      <c r="G29" s="13" t="s">
        <v>398</v>
      </c>
      <c r="H29" s="13" t="s">
        <v>210</v>
      </c>
      <c r="I29" s="13" t="n">
        <v>403000</v>
      </c>
      <c r="J29" s="13" t="n">
        <v>1300</v>
      </c>
    </row>
    <row r="30" customFormat="false" ht="15.5" hidden="false" customHeight="false" outlineLevel="0" collapsed="false">
      <c r="A30" s="4" t="s">
        <v>243</v>
      </c>
      <c r="B30" s="13" t="s">
        <v>324</v>
      </c>
      <c r="C30" s="13" t="s">
        <v>1355</v>
      </c>
      <c r="D30" s="13" t="s">
        <v>1367</v>
      </c>
      <c r="E30" s="13" t="s">
        <v>1390</v>
      </c>
      <c r="F30" s="13" t="s">
        <v>317</v>
      </c>
      <c r="G30" s="13" t="s">
        <v>138</v>
      </c>
      <c r="H30" s="13" t="s">
        <v>209</v>
      </c>
      <c r="I30" s="13" t="n">
        <v>127000</v>
      </c>
      <c r="J30" s="13" t="n">
        <v>500</v>
      </c>
    </row>
    <row r="31" customFormat="false" ht="15.5" hidden="false" customHeight="false" outlineLevel="0" collapsed="false">
      <c r="A31" s="4" t="s">
        <v>243</v>
      </c>
      <c r="B31" s="13" t="s">
        <v>330</v>
      </c>
      <c r="C31" s="13" t="s">
        <v>1357</v>
      </c>
      <c r="D31" s="13" t="s">
        <v>1316</v>
      </c>
      <c r="E31" s="13" t="s">
        <v>1257</v>
      </c>
      <c r="F31" s="13" t="s">
        <v>179</v>
      </c>
      <c r="G31" s="13" t="s">
        <v>183</v>
      </c>
      <c r="H31" s="13" t="s">
        <v>412</v>
      </c>
      <c r="I31" s="13" t="n">
        <v>296000</v>
      </c>
      <c r="J31" s="13" t="n">
        <v>1000</v>
      </c>
    </row>
    <row r="32" customFormat="false" ht="15.5" hidden="false" customHeight="false" outlineLevel="0" collapsed="false">
      <c r="A32" s="4" t="s">
        <v>243</v>
      </c>
      <c r="B32" s="13" t="s">
        <v>335</v>
      </c>
      <c r="C32" s="13" t="s">
        <v>1383</v>
      </c>
      <c r="D32" s="13" t="s">
        <v>1307</v>
      </c>
      <c r="E32" s="13" t="s">
        <v>1367</v>
      </c>
      <c r="F32" s="13" t="s">
        <v>559</v>
      </c>
      <c r="G32" s="13" t="s">
        <v>209</v>
      </c>
      <c r="H32" s="13" t="s">
        <v>357</v>
      </c>
      <c r="I32" s="13" t="n">
        <v>483000</v>
      </c>
      <c r="J32" s="13" t="n">
        <v>1400</v>
      </c>
    </row>
    <row r="33" customFormat="false" ht="15.5" hidden="false" customHeight="false" outlineLevel="0" collapsed="false">
      <c r="A33" s="4" t="s">
        <v>243</v>
      </c>
      <c r="B33" s="13" t="s">
        <v>341</v>
      </c>
      <c r="C33" s="13" t="s">
        <v>1382</v>
      </c>
      <c r="D33" s="13" t="s">
        <v>1368</v>
      </c>
      <c r="E33" s="13" t="s">
        <v>1391</v>
      </c>
      <c r="F33" s="13" t="s">
        <v>234</v>
      </c>
      <c r="G33" s="13" t="s">
        <v>182</v>
      </c>
      <c r="H33" s="13" t="s">
        <v>163</v>
      </c>
      <c r="I33" s="13" t="n">
        <v>181000</v>
      </c>
      <c r="J33" s="13" t="n">
        <v>700</v>
      </c>
    </row>
    <row r="34" customFormat="false" ht="15.5" hidden="false" customHeight="false" outlineLevel="0" collapsed="false">
      <c r="A34" s="4" t="s">
        <v>243</v>
      </c>
      <c r="B34" s="13" t="s">
        <v>345</v>
      </c>
      <c r="C34" s="13" t="s">
        <v>1366</v>
      </c>
      <c r="D34" s="13" t="s">
        <v>1370</v>
      </c>
      <c r="E34" s="13" t="s">
        <v>1377</v>
      </c>
      <c r="F34" s="13" t="s">
        <v>191</v>
      </c>
      <c r="G34" s="13" t="s">
        <v>358</v>
      </c>
      <c r="H34" s="13" t="s">
        <v>323</v>
      </c>
      <c r="I34" s="13" t="n">
        <v>63000</v>
      </c>
      <c r="J34" s="13" t="n">
        <v>400</v>
      </c>
    </row>
    <row r="35" customFormat="false" ht="15.5" hidden="false" customHeight="false" outlineLevel="0" collapsed="false">
      <c r="A35" s="4" t="s">
        <v>243</v>
      </c>
      <c r="B35" s="13" t="s">
        <v>352</v>
      </c>
      <c r="C35" s="13" t="s">
        <v>1361</v>
      </c>
      <c r="D35" s="13" t="s">
        <v>1392</v>
      </c>
      <c r="E35" s="13" t="s">
        <v>1393</v>
      </c>
      <c r="F35" s="13" t="s">
        <v>192</v>
      </c>
      <c r="G35" s="13" t="s">
        <v>285</v>
      </c>
      <c r="H35" s="13" t="s">
        <v>536</v>
      </c>
      <c r="I35" s="13" t="n">
        <v>69000</v>
      </c>
      <c r="J35" s="13" t="n">
        <v>300</v>
      </c>
    </row>
    <row r="36" customFormat="false" ht="15.5" hidden="false" customHeight="false" outlineLevel="0" collapsed="false">
      <c r="A36" s="4" t="s">
        <v>243</v>
      </c>
      <c r="B36" s="13" t="s">
        <v>359</v>
      </c>
      <c r="C36" s="13" t="s">
        <v>256</v>
      </c>
      <c r="D36" s="13" t="s">
        <v>256</v>
      </c>
      <c r="E36" s="13" t="s">
        <v>256</v>
      </c>
      <c r="F36" s="13" t="s">
        <v>256</v>
      </c>
      <c r="G36" s="13" t="s">
        <v>256</v>
      </c>
      <c r="H36" s="13" t="s">
        <v>256</v>
      </c>
      <c r="I36" s="13" t="n">
        <v>74000</v>
      </c>
      <c r="J36" s="13" t="n">
        <v>400</v>
      </c>
    </row>
    <row r="37" customFormat="false" ht="15.5" hidden="false" customHeight="false" outlineLevel="0" collapsed="false">
      <c r="A37" s="4" t="s">
        <v>243</v>
      </c>
      <c r="B37" s="13" t="s">
        <v>365</v>
      </c>
      <c r="C37" s="13" t="s">
        <v>256</v>
      </c>
      <c r="D37" s="13" t="s">
        <v>256</v>
      </c>
      <c r="E37" s="13" t="s">
        <v>256</v>
      </c>
      <c r="F37" s="13" t="s">
        <v>256</v>
      </c>
      <c r="G37" s="13" t="s">
        <v>256</v>
      </c>
      <c r="H37" s="13" t="s">
        <v>256</v>
      </c>
      <c r="I37" s="13" t="n">
        <v>20000</v>
      </c>
      <c r="J37" s="13" t="n">
        <v>400</v>
      </c>
    </row>
    <row r="38" customFormat="false" ht="15.5" hidden="false" customHeight="false" outlineLevel="0" collapsed="false">
      <c r="A38" s="4" t="s">
        <v>243</v>
      </c>
      <c r="B38" s="13" t="s">
        <v>370</v>
      </c>
      <c r="C38" s="13" t="s">
        <v>256</v>
      </c>
      <c r="D38" s="13" t="s">
        <v>256</v>
      </c>
      <c r="E38" s="13" t="s">
        <v>256</v>
      </c>
      <c r="F38" s="13" t="s">
        <v>256</v>
      </c>
      <c r="G38" s="13" t="s">
        <v>256</v>
      </c>
      <c r="H38" s="13" t="s">
        <v>256</v>
      </c>
      <c r="I38" s="13" t="n">
        <v>100000</v>
      </c>
      <c r="J38" s="13" t="n">
        <v>400</v>
      </c>
    </row>
    <row r="39" customFormat="false" ht="15.5" hidden="false" customHeight="false" outlineLevel="0" collapsed="false">
      <c r="A39" s="4" t="s">
        <v>243</v>
      </c>
      <c r="B39" s="13" t="s">
        <v>377</v>
      </c>
      <c r="C39" s="13" t="s">
        <v>1375</v>
      </c>
      <c r="D39" s="13" t="s">
        <v>1364</v>
      </c>
      <c r="E39" s="13" t="s">
        <v>1391</v>
      </c>
      <c r="F39" s="13" t="s">
        <v>220</v>
      </c>
      <c r="G39" s="13" t="s">
        <v>182</v>
      </c>
      <c r="H39" s="13" t="s">
        <v>150</v>
      </c>
      <c r="I39" s="13" t="n">
        <v>252000</v>
      </c>
      <c r="J39" s="13" t="n">
        <v>800</v>
      </c>
    </row>
    <row r="40" customFormat="false" ht="15.5" hidden="false" customHeight="false" outlineLevel="0" collapsed="false">
      <c r="A40" s="4" t="s">
        <v>243</v>
      </c>
      <c r="B40" s="13" t="s">
        <v>384</v>
      </c>
      <c r="C40" s="13" t="s">
        <v>1386</v>
      </c>
      <c r="D40" s="13" t="s">
        <v>1369</v>
      </c>
      <c r="E40" s="13" t="s">
        <v>1394</v>
      </c>
      <c r="F40" s="13" t="s">
        <v>171</v>
      </c>
      <c r="G40" s="13" t="s">
        <v>555</v>
      </c>
      <c r="H40" s="13" t="s">
        <v>356</v>
      </c>
      <c r="I40" s="13" t="n">
        <v>17000</v>
      </c>
      <c r="J40" s="13" t="n">
        <v>400</v>
      </c>
    </row>
    <row r="41" customFormat="false" ht="15.5" hidden="false" customHeight="false" outlineLevel="0" collapsed="false">
      <c r="A41" s="4" t="s">
        <v>243</v>
      </c>
      <c r="B41" s="13" t="s">
        <v>389</v>
      </c>
      <c r="C41" s="13" t="s">
        <v>1392</v>
      </c>
      <c r="D41" s="13" t="s">
        <v>1395</v>
      </c>
      <c r="E41" s="13" t="s">
        <v>1253</v>
      </c>
      <c r="F41" s="13" t="s">
        <v>536</v>
      </c>
      <c r="G41" s="13" t="s">
        <v>268</v>
      </c>
      <c r="H41" s="13" t="s">
        <v>161</v>
      </c>
      <c r="I41" s="13" t="n">
        <v>121000</v>
      </c>
      <c r="J41" s="13" t="n">
        <v>500</v>
      </c>
    </row>
    <row r="42" customFormat="false" ht="15.5" hidden="false" customHeight="false" outlineLevel="0" collapsed="false">
      <c r="A42" s="4" t="s">
        <v>243</v>
      </c>
      <c r="B42" s="13" t="s">
        <v>394</v>
      </c>
      <c r="C42" s="13" t="s">
        <v>1369</v>
      </c>
      <c r="D42" s="13" t="s">
        <v>1358</v>
      </c>
      <c r="E42" s="13" t="s">
        <v>1396</v>
      </c>
      <c r="F42" s="13" t="s">
        <v>356</v>
      </c>
      <c r="G42" s="13" t="s">
        <v>172</v>
      </c>
      <c r="H42" s="13" t="s">
        <v>573</v>
      </c>
      <c r="I42" s="13" t="n">
        <v>146000</v>
      </c>
      <c r="J42" s="13" t="n">
        <v>700</v>
      </c>
    </row>
    <row r="43" customFormat="false" ht="15.5" hidden="false" customHeight="false" outlineLevel="0" collapsed="false">
      <c r="A43" s="4" t="s">
        <v>243</v>
      </c>
      <c r="B43" s="13" t="s">
        <v>399</v>
      </c>
      <c r="C43" s="13" t="s">
        <v>1255</v>
      </c>
      <c r="D43" s="13" t="s">
        <v>1360</v>
      </c>
      <c r="E43" s="13" t="s">
        <v>1397</v>
      </c>
      <c r="F43" s="13" t="s">
        <v>190</v>
      </c>
      <c r="G43" s="13" t="s">
        <v>193</v>
      </c>
      <c r="H43" s="13" t="s">
        <v>305</v>
      </c>
      <c r="I43" s="13" t="n">
        <v>90000</v>
      </c>
      <c r="J43" s="13" t="n">
        <v>400</v>
      </c>
    </row>
    <row r="44" customFormat="false" ht="15.5" hidden="false" customHeight="false" outlineLevel="0" collapsed="false">
      <c r="A44" s="4" t="s">
        <v>243</v>
      </c>
      <c r="B44" s="13" t="s">
        <v>404</v>
      </c>
      <c r="C44" s="13" t="s">
        <v>1398</v>
      </c>
      <c r="D44" s="13" t="s">
        <v>1399</v>
      </c>
      <c r="E44" s="13" t="s">
        <v>1391</v>
      </c>
      <c r="F44" s="13" t="s">
        <v>306</v>
      </c>
      <c r="G44" s="13" t="s">
        <v>182</v>
      </c>
      <c r="H44" s="13" t="s">
        <v>170</v>
      </c>
      <c r="I44" s="13" t="n">
        <v>17000</v>
      </c>
      <c r="J44" s="13" t="n">
        <v>400</v>
      </c>
    </row>
    <row r="45" customFormat="false" ht="15.5" hidden="false" customHeight="false" outlineLevel="0" collapsed="false">
      <c r="A45" s="4" t="s">
        <v>243</v>
      </c>
      <c r="B45" s="13" t="s">
        <v>410</v>
      </c>
      <c r="C45" s="13" t="s">
        <v>1364</v>
      </c>
      <c r="D45" s="13" t="s">
        <v>1388</v>
      </c>
      <c r="E45" s="13" t="s">
        <v>1376</v>
      </c>
      <c r="F45" s="13" t="s">
        <v>150</v>
      </c>
      <c r="G45" s="13" t="s">
        <v>181</v>
      </c>
      <c r="H45" s="13" t="s">
        <v>318</v>
      </c>
      <c r="I45" s="13" t="n">
        <v>88000</v>
      </c>
      <c r="J45" s="13" t="n">
        <v>400</v>
      </c>
    </row>
    <row r="46" customFormat="false" ht="15.5" hidden="false" customHeight="false" outlineLevel="0" collapsed="false">
      <c r="A46" s="4" t="s">
        <v>243</v>
      </c>
      <c r="B46" s="13" t="s">
        <v>413</v>
      </c>
      <c r="C46" s="13" t="s">
        <v>1382</v>
      </c>
      <c r="D46" s="13" t="s">
        <v>1255</v>
      </c>
      <c r="E46" s="13" t="s">
        <v>1256</v>
      </c>
      <c r="F46" s="13" t="s">
        <v>234</v>
      </c>
      <c r="G46" s="13" t="s">
        <v>219</v>
      </c>
      <c r="H46" s="13" t="s">
        <v>190</v>
      </c>
      <c r="I46" s="13" t="n">
        <v>252000</v>
      </c>
      <c r="J46" s="13" t="n">
        <v>800</v>
      </c>
    </row>
    <row r="47" customFormat="false" ht="15.5" hidden="false" customHeight="false" outlineLevel="0" collapsed="false">
      <c r="A47" s="4" t="s">
        <v>243</v>
      </c>
      <c r="B47" s="13" t="s">
        <v>417</v>
      </c>
      <c r="C47" s="13" t="s">
        <v>1262</v>
      </c>
      <c r="D47" s="13" t="s">
        <v>1400</v>
      </c>
      <c r="E47" s="13" t="s">
        <v>1398</v>
      </c>
      <c r="F47" s="13" t="s">
        <v>470</v>
      </c>
      <c r="G47" s="13" t="s">
        <v>306</v>
      </c>
      <c r="H47" s="13" t="s">
        <v>147</v>
      </c>
      <c r="I47" s="13" t="n">
        <v>73000</v>
      </c>
      <c r="J47" s="13" t="n">
        <v>400</v>
      </c>
    </row>
    <row r="48" customFormat="false" ht="29" hidden="false" customHeight="false" outlineLevel="0" collapsed="false">
      <c r="A48" s="4" t="s">
        <v>243</v>
      </c>
      <c r="B48" s="13" t="s">
        <v>419</v>
      </c>
      <c r="C48" s="13" t="s">
        <v>1401</v>
      </c>
      <c r="D48" s="13" t="s">
        <v>1402</v>
      </c>
      <c r="E48" s="13" t="s">
        <v>1371</v>
      </c>
      <c r="F48" s="13" t="s">
        <v>248</v>
      </c>
      <c r="G48" s="13" t="s">
        <v>153</v>
      </c>
      <c r="H48" s="13" t="s">
        <v>242</v>
      </c>
      <c r="I48" s="13" t="n">
        <v>66000</v>
      </c>
      <c r="J48" s="13" t="n">
        <v>400</v>
      </c>
    </row>
    <row r="49" customFormat="false" ht="15.5" hidden="false" customHeight="false" outlineLevel="0" collapsed="false">
      <c r="A49" s="4" t="s">
        <v>243</v>
      </c>
      <c r="B49" s="13" t="s">
        <v>425</v>
      </c>
      <c r="C49" s="13" t="s">
        <v>256</v>
      </c>
      <c r="D49" s="13" t="s">
        <v>256</v>
      </c>
      <c r="E49" s="13" t="s">
        <v>256</v>
      </c>
      <c r="F49" s="13" t="s">
        <v>256</v>
      </c>
      <c r="G49" s="13" t="s">
        <v>256</v>
      </c>
      <c r="H49" s="13" t="s">
        <v>256</v>
      </c>
      <c r="I49" s="13" t="n">
        <v>123000</v>
      </c>
      <c r="J49" s="13" t="n">
        <v>400</v>
      </c>
    </row>
    <row r="50" customFormat="false" ht="15.5" hidden="false" customHeight="false" outlineLevel="0" collapsed="false">
      <c r="A50" s="4" t="s">
        <v>428</v>
      </c>
      <c r="B50" s="13" t="s">
        <v>429</v>
      </c>
      <c r="C50" s="13" t="s">
        <v>1368</v>
      </c>
      <c r="D50" s="13" t="s">
        <v>1365</v>
      </c>
      <c r="E50" s="13" t="s">
        <v>1374</v>
      </c>
      <c r="F50" s="13" t="s">
        <v>163</v>
      </c>
      <c r="G50" s="13" t="s">
        <v>137</v>
      </c>
      <c r="H50" s="13" t="s">
        <v>398</v>
      </c>
      <c r="I50" s="13" t="n">
        <v>278000</v>
      </c>
      <c r="J50" s="13" t="n">
        <v>1200</v>
      </c>
    </row>
    <row r="51" customFormat="false" ht="15.5" hidden="false" customHeight="false" outlineLevel="0" collapsed="false">
      <c r="A51" s="4" t="s">
        <v>428</v>
      </c>
      <c r="B51" s="13" t="s">
        <v>434</v>
      </c>
      <c r="C51" s="13" t="s">
        <v>1255</v>
      </c>
      <c r="D51" s="13" t="s">
        <v>1360</v>
      </c>
      <c r="E51" s="13" t="s">
        <v>1397</v>
      </c>
      <c r="F51" s="13" t="s">
        <v>190</v>
      </c>
      <c r="G51" s="13" t="s">
        <v>193</v>
      </c>
      <c r="H51" s="13" t="s">
        <v>305</v>
      </c>
      <c r="I51" s="13" t="n">
        <v>90000</v>
      </c>
      <c r="J51" s="13" t="n">
        <v>400</v>
      </c>
    </row>
    <row r="52" customFormat="false" ht="29" hidden="false" customHeight="false" outlineLevel="0" collapsed="false">
      <c r="A52" s="4" t="s">
        <v>428</v>
      </c>
      <c r="B52" s="13" t="s">
        <v>436</v>
      </c>
      <c r="C52" s="13" t="s">
        <v>1359</v>
      </c>
      <c r="D52" s="13" t="s">
        <v>1262</v>
      </c>
      <c r="E52" s="13" t="s">
        <v>1382</v>
      </c>
      <c r="F52" s="13" t="s">
        <v>275</v>
      </c>
      <c r="G52" s="13" t="s">
        <v>234</v>
      </c>
      <c r="H52" s="13" t="s">
        <v>470</v>
      </c>
      <c r="I52" s="13" t="n">
        <v>117000</v>
      </c>
      <c r="J52" s="13" t="n">
        <v>800</v>
      </c>
    </row>
    <row r="53" customFormat="false" ht="15.5" hidden="false" customHeight="false" outlineLevel="0" collapsed="false">
      <c r="A53" s="4" t="s">
        <v>428</v>
      </c>
      <c r="B53" s="13" t="s">
        <v>330</v>
      </c>
      <c r="C53" s="13" t="s">
        <v>1357</v>
      </c>
      <c r="D53" s="13" t="s">
        <v>1316</v>
      </c>
      <c r="E53" s="13" t="s">
        <v>1257</v>
      </c>
      <c r="F53" s="13" t="s">
        <v>179</v>
      </c>
      <c r="G53" s="13" t="s">
        <v>183</v>
      </c>
      <c r="H53" s="13" t="s">
        <v>412</v>
      </c>
      <c r="I53" s="13" t="n">
        <v>296000</v>
      </c>
      <c r="J53" s="13" t="n">
        <v>1000</v>
      </c>
    </row>
    <row r="54" customFormat="false" ht="15.5" hidden="false" customHeight="false" outlineLevel="0" collapsed="false">
      <c r="A54" s="4" t="s">
        <v>428</v>
      </c>
      <c r="B54" s="13" t="s">
        <v>437</v>
      </c>
      <c r="C54" s="13" t="s">
        <v>1401</v>
      </c>
      <c r="D54" s="13" t="s">
        <v>1403</v>
      </c>
      <c r="E54" s="13" t="s">
        <v>1253</v>
      </c>
      <c r="F54" s="13" t="s">
        <v>248</v>
      </c>
      <c r="G54" s="13" t="s">
        <v>268</v>
      </c>
      <c r="H54" s="13" t="s">
        <v>168</v>
      </c>
      <c r="I54" s="13" t="n">
        <v>238000</v>
      </c>
      <c r="J54" s="13" t="n">
        <v>1300</v>
      </c>
    </row>
    <row r="55" customFormat="false" ht="15.5" hidden="false" customHeight="false" outlineLevel="0" collapsed="false">
      <c r="A55" s="4" t="s">
        <v>428</v>
      </c>
      <c r="B55" s="13" t="s">
        <v>442</v>
      </c>
      <c r="C55" s="13" t="s">
        <v>1404</v>
      </c>
      <c r="D55" s="13" t="s">
        <v>1357</v>
      </c>
      <c r="E55" s="13" t="s">
        <v>1376</v>
      </c>
      <c r="F55" s="13" t="s">
        <v>211</v>
      </c>
      <c r="G55" s="13" t="s">
        <v>181</v>
      </c>
      <c r="H55" s="13" t="s">
        <v>179</v>
      </c>
      <c r="I55" s="13" t="n">
        <v>444000</v>
      </c>
      <c r="J55" s="13" t="n">
        <v>1600</v>
      </c>
    </row>
    <row r="56" customFormat="false" ht="29" hidden="false" customHeight="false" outlineLevel="0" collapsed="false">
      <c r="A56" s="4" t="s">
        <v>428</v>
      </c>
      <c r="B56" s="13" t="s">
        <v>447</v>
      </c>
      <c r="C56" s="13" t="s">
        <v>1316</v>
      </c>
      <c r="D56" s="13" t="s">
        <v>1405</v>
      </c>
      <c r="E56" s="13" t="s">
        <v>1365</v>
      </c>
      <c r="F56" s="13" t="s">
        <v>412</v>
      </c>
      <c r="G56" s="13" t="s">
        <v>398</v>
      </c>
      <c r="H56" s="13" t="s">
        <v>202</v>
      </c>
      <c r="I56" s="13" t="n">
        <v>915000</v>
      </c>
      <c r="J56" s="13" t="n">
        <v>3600</v>
      </c>
    </row>
    <row r="57" customFormat="false" ht="15.5" hidden="false" customHeight="false" outlineLevel="0" collapsed="false">
      <c r="A57" s="4" t="s">
        <v>428</v>
      </c>
      <c r="B57" s="13" t="s">
        <v>341</v>
      </c>
      <c r="C57" s="13" t="s">
        <v>1390</v>
      </c>
      <c r="D57" s="13" t="s">
        <v>1379</v>
      </c>
      <c r="E57" s="13" t="s">
        <v>1391</v>
      </c>
      <c r="F57" s="13" t="s">
        <v>138</v>
      </c>
      <c r="G57" s="13" t="s">
        <v>182</v>
      </c>
      <c r="H57" s="13" t="s">
        <v>226</v>
      </c>
      <c r="I57" s="13" t="n">
        <v>248000</v>
      </c>
      <c r="J57" s="13" t="n">
        <v>1200</v>
      </c>
    </row>
    <row r="58" customFormat="false" ht="15.5" hidden="false" customHeight="false" outlineLevel="0" collapsed="false">
      <c r="A58" s="4" t="s">
        <v>428</v>
      </c>
      <c r="B58" s="13" t="s">
        <v>453</v>
      </c>
      <c r="C58" s="13" t="s">
        <v>1406</v>
      </c>
      <c r="D58" s="13" t="s">
        <v>1407</v>
      </c>
      <c r="E58" s="13" t="s">
        <v>1376</v>
      </c>
      <c r="F58" s="13" t="s">
        <v>139</v>
      </c>
      <c r="G58" s="13" t="s">
        <v>181</v>
      </c>
      <c r="H58" s="13" t="s">
        <v>363</v>
      </c>
      <c r="I58" s="13" t="n">
        <v>503000</v>
      </c>
      <c r="J58" s="13" t="n">
        <v>1500</v>
      </c>
    </row>
    <row r="59" customFormat="false" ht="15.5" hidden="false" customHeight="false" outlineLevel="0" collapsed="false">
      <c r="A59" s="4" t="s">
        <v>428</v>
      </c>
      <c r="B59" s="13" t="s">
        <v>457</v>
      </c>
      <c r="C59" s="13" t="s">
        <v>1365</v>
      </c>
      <c r="D59" s="13" t="s">
        <v>1316</v>
      </c>
      <c r="E59" s="13" t="s">
        <v>1369</v>
      </c>
      <c r="F59" s="13" t="s">
        <v>398</v>
      </c>
      <c r="G59" s="13" t="s">
        <v>356</v>
      </c>
      <c r="H59" s="13" t="s">
        <v>412</v>
      </c>
      <c r="I59" s="13" t="n">
        <v>679000</v>
      </c>
      <c r="J59" s="13" t="n">
        <v>2400</v>
      </c>
    </row>
    <row r="60" customFormat="false" ht="15.5" hidden="false" customHeight="false" outlineLevel="0" collapsed="false">
      <c r="A60" s="4" t="s">
        <v>428</v>
      </c>
      <c r="B60" s="13" t="s">
        <v>460</v>
      </c>
      <c r="C60" s="13" t="s">
        <v>1386</v>
      </c>
      <c r="D60" s="13" t="s">
        <v>1369</v>
      </c>
      <c r="E60" s="13" t="s">
        <v>1394</v>
      </c>
      <c r="F60" s="13" t="s">
        <v>171</v>
      </c>
      <c r="G60" s="13" t="s">
        <v>555</v>
      </c>
      <c r="H60" s="13" t="s">
        <v>356</v>
      </c>
      <c r="I60" s="13" t="n">
        <v>17000</v>
      </c>
      <c r="J60" s="13" t="n">
        <v>400</v>
      </c>
    </row>
    <row r="61" customFormat="false" ht="15.5" hidden="false" customHeight="false" outlineLevel="0" collapsed="false">
      <c r="A61" s="4" t="s">
        <v>428</v>
      </c>
      <c r="B61" s="13" t="s">
        <v>463</v>
      </c>
      <c r="C61" s="13" t="s">
        <v>1398</v>
      </c>
      <c r="D61" s="13" t="s">
        <v>1262</v>
      </c>
      <c r="E61" s="13" t="s">
        <v>1391</v>
      </c>
      <c r="F61" s="13" t="s">
        <v>306</v>
      </c>
      <c r="G61" s="13" t="s">
        <v>182</v>
      </c>
      <c r="H61" s="13" t="s">
        <v>470</v>
      </c>
      <c r="I61" s="13" t="n">
        <v>17000</v>
      </c>
      <c r="J61" s="13" t="n">
        <v>400</v>
      </c>
    </row>
    <row r="62" customFormat="false" ht="15.5" hidden="false" customHeight="false" outlineLevel="0" collapsed="false">
      <c r="A62" s="4" t="s">
        <v>428</v>
      </c>
      <c r="B62" s="13" t="s">
        <v>467</v>
      </c>
      <c r="C62" s="13" t="s">
        <v>1408</v>
      </c>
      <c r="D62" s="13" t="s">
        <v>1281</v>
      </c>
      <c r="E62" s="13" t="s">
        <v>1380</v>
      </c>
      <c r="F62" s="13" t="s">
        <v>340</v>
      </c>
      <c r="G62" s="13" t="s">
        <v>173</v>
      </c>
      <c r="H62" s="13" t="s">
        <v>283</v>
      </c>
      <c r="I62" s="13" t="n">
        <v>325000</v>
      </c>
      <c r="J62" s="13" t="n">
        <v>1200</v>
      </c>
    </row>
    <row r="63" customFormat="false" ht="15.5" hidden="false" customHeight="false" outlineLevel="0" collapsed="false">
      <c r="A63" s="4" t="s">
        <v>428</v>
      </c>
      <c r="B63" s="13" t="s">
        <v>471</v>
      </c>
      <c r="C63" s="13" t="s">
        <v>256</v>
      </c>
      <c r="D63" s="13" t="s">
        <v>256</v>
      </c>
      <c r="E63" s="13" t="s">
        <v>256</v>
      </c>
      <c r="F63" s="13" t="s">
        <v>256</v>
      </c>
      <c r="G63" s="13" t="s">
        <v>256</v>
      </c>
      <c r="H63" s="13" t="s">
        <v>256</v>
      </c>
      <c r="I63" s="13" t="n">
        <v>20000</v>
      </c>
      <c r="J63" s="13" t="n">
        <v>400</v>
      </c>
    </row>
    <row r="64" customFormat="false" ht="29" hidden="false" customHeight="false" outlineLevel="0" collapsed="false">
      <c r="A64" s="4" t="s">
        <v>472</v>
      </c>
      <c r="B64" s="13" t="s">
        <v>473</v>
      </c>
      <c r="C64" s="13" t="s">
        <v>1281</v>
      </c>
      <c r="D64" s="13" t="s">
        <v>1237</v>
      </c>
      <c r="E64" s="13" t="s">
        <v>1388</v>
      </c>
      <c r="F64" s="13" t="s">
        <v>283</v>
      </c>
      <c r="G64" s="13" t="s">
        <v>318</v>
      </c>
      <c r="H64" s="13" t="s">
        <v>334</v>
      </c>
      <c r="I64" s="13" t="n">
        <v>522000</v>
      </c>
      <c r="J64" s="13" t="n">
        <v>2800</v>
      </c>
    </row>
    <row r="65" customFormat="false" ht="29" hidden="false" customHeight="false" outlineLevel="0" collapsed="false">
      <c r="A65" s="4" t="s">
        <v>472</v>
      </c>
      <c r="B65" s="13" t="s">
        <v>478</v>
      </c>
      <c r="C65" s="13" t="s">
        <v>1399</v>
      </c>
      <c r="D65" s="13" t="s">
        <v>1409</v>
      </c>
      <c r="E65" s="13" t="s">
        <v>1392</v>
      </c>
      <c r="F65" s="13" t="s">
        <v>170</v>
      </c>
      <c r="G65" s="13" t="s">
        <v>536</v>
      </c>
      <c r="H65" s="13" t="s">
        <v>369</v>
      </c>
      <c r="I65" s="13" t="n">
        <v>823000</v>
      </c>
      <c r="J65" s="13" t="n">
        <v>2600</v>
      </c>
    </row>
    <row r="66" customFormat="false" ht="29" hidden="false" customHeight="false" outlineLevel="0" collapsed="false">
      <c r="A66" s="4" t="s">
        <v>472</v>
      </c>
      <c r="B66" s="13" t="s">
        <v>482</v>
      </c>
      <c r="C66" s="13" t="s">
        <v>1401</v>
      </c>
      <c r="D66" s="13" t="s">
        <v>1405</v>
      </c>
      <c r="E66" s="13" t="s">
        <v>1357</v>
      </c>
      <c r="F66" s="13" t="s">
        <v>248</v>
      </c>
      <c r="G66" s="13" t="s">
        <v>179</v>
      </c>
      <c r="H66" s="13" t="s">
        <v>202</v>
      </c>
      <c r="I66" s="13" t="n">
        <v>609000</v>
      </c>
      <c r="J66" s="13" t="n">
        <v>1300</v>
      </c>
    </row>
    <row r="67" customFormat="false" ht="29" hidden="false" customHeight="false" outlineLevel="0" collapsed="false">
      <c r="A67" s="4" t="s">
        <v>472</v>
      </c>
      <c r="B67" s="13" t="s">
        <v>486</v>
      </c>
      <c r="C67" s="13" t="s">
        <v>1396</v>
      </c>
      <c r="D67" s="13" t="s">
        <v>1371</v>
      </c>
      <c r="E67" s="13" t="s">
        <v>1387</v>
      </c>
      <c r="F67" s="13" t="s">
        <v>172</v>
      </c>
      <c r="G67" s="13" t="s">
        <v>329</v>
      </c>
      <c r="H67" s="13" t="s">
        <v>153</v>
      </c>
      <c r="I67" s="13" t="n">
        <v>123000</v>
      </c>
      <c r="J67" s="13" t="n">
        <v>700</v>
      </c>
    </row>
    <row r="68" customFormat="false" ht="29" hidden="false" customHeight="false" outlineLevel="0" collapsed="false">
      <c r="A68" s="4" t="s">
        <v>472</v>
      </c>
      <c r="B68" s="13" t="s">
        <v>491</v>
      </c>
      <c r="C68" s="13" t="s">
        <v>1374</v>
      </c>
      <c r="D68" s="13" t="s">
        <v>1366</v>
      </c>
      <c r="E68" s="13" t="s">
        <v>1376</v>
      </c>
      <c r="F68" s="13" t="s">
        <v>137</v>
      </c>
      <c r="G68" s="13" t="s">
        <v>181</v>
      </c>
      <c r="H68" s="13" t="s">
        <v>191</v>
      </c>
      <c r="I68" s="13" t="n">
        <v>594000</v>
      </c>
      <c r="J68" s="13" t="n">
        <v>2000</v>
      </c>
    </row>
    <row r="69" customFormat="false" ht="29" hidden="false" customHeight="false" outlineLevel="0" collapsed="false">
      <c r="A69" s="4" t="s">
        <v>472</v>
      </c>
      <c r="B69" s="13" t="s">
        <v>493</v>
      </c>
      <c r="C69" s="13" t="s">
        <v>1369</v>
      </c>
      <c r="D69" s="13" t="s">
        <v>1318</v>
      </c>
      <c r="E69" s="13" t="s">
        <v>1378</v>
      </c>
      <c r="F69" s="13" t="s">
        <v>356</v>
      </c>
      <c r="G69" s="13" t="s">
        <v>218</v>
      </c>
      <c r="H69" s="13" t="s">
        <v>232</v>
      </c>
      <c r="I69" s="13" t="n">
        <v>303000</v>
      </c>
      <c r="J69" s="13" t="n">
        <v>800</v>
      </c>
    </row>
    <row r="70" customFormat="false" ht="29" hidden="false" customHeight="false" outlineLevel="0" collapsed="false">
      <c r="A70" s="4" t="s">
        <v>472</v>
      </c>
      <c r="B70" s="13" t="s">
        <v>496</v>
      </c>
      <c r="C70" s="13" t="s">
        <v>1256</v>
      </c>
      <c r="D70" s="13" t="s">
        <v>1410</v>
      </c>
      <c r="E70" s="13" t="s">
        <v>1387</v>
      </c>
      <c r="F70" s="13" t="s">
        <v>219</v>
      </c>
      <c r="G70" s="13" t="s">
        <v>329</v>
      </c>
      <c r="H70" s="13" t="s">
        <v>270</v>
      </c>
      <c r="I70" s="13" t="n">
        <v>426000</v>
      </c>
      <c r="J70" s="13" t="n">
        <v>3500</v>
      </c>
    </row>
    <row r="71" customFormat="false" ht="29" hidden="false" customHeight="false" outlineLevel="0" collapsed="false">
      <c r="A71" s="4" t="s">
        <v>472</v>
      </c>
      <c r="B71" s="13" t="s">
        <v>504</v>
      </c>
      <c r="C71" s="13" t="s">
        <v>1410</v>
      </c>
      <c r="D71" s="13" t="s">
        <v>1257</v>
      </c>
      <c r="E71" s="13" t="s">
        <v>1397</v>
      </c>
      <c r="F71" s="13" t="s">
        <v>270</v>
      </c>
      <c r="G71" s="13" t="s">
        <v>193</v>
      </c>
      <c r="H71" s="13" t="s">
        <v>183</v>
      </c>
      <c r="I71" s="13" t="n">
        <v>786000</v>
      </c>
      <c r="J71" s="13" t="n">
        <v>3800</v>
      </c>
    </row>
    <row r="72" customFormat="false" ht="15.5" hidden="false" customHeight="false" outlineLevel="0" collapsed="false">
      <c r="A72" s="4" t="s">
        <v>508</v>
      </c>
      <c r="B72" s="13" t="s">
        <v>509</v>
      </c>
      <c r="C72" s="13" t="s">
        <v>1390</v>
      </c>
      <c r="D72" s="13" t="s">
        <v>1406</v>
      </c>
      <c r="E72" s="13" t="s">
        <v>1393</v>
      </c>
      <c r="F72" s="13" t="s">
        <v>138</v>
      </c>
      <c r="G72" s="13" t="s">
        <v>285</v>
      </c>
      <c r="H72" s="13" t="s">
        <v>139</v>
      </c>
      <c r="I72" s="13" t="n">
        <v>1497000</v>
      </c>
      <c r="J72" s="13" t="n">
        <v>7500</v>
      </c>
    </row>
    <row r="73" customFormat="false" ht="15.5" hidden="false" customHeight="false" outlineLevel="0" collapsed="false">
      <c r="A73" s="4" t="s">
        <v>508</v>
      </c>
      <c r="B73" s="13" t="s">
        <v>512</v>
      </c>
      <c r="C73" s="13" t="s">
        <v>1356</v>
      </c>
      <c r="D73" s="13" t="s">
        <v>1401</v>
      </c>
      <c r="E73" s="13" t="s">
        <v>1357</v>
      </c>
      <c r="F73" s="13" t="s">
        <v>152</v>
      </c>
      <c r="G73" s="13" t="s">
        <v>179</v>
      </c>
      <c r="H73" s="13" t="s">
        <v>248</v>
      </c>
      <c r="I73" s="13" t="n">
        <v>1331000</v>
      </c>
      <c r="J73" s="13" t="n">
        <v>4500</v>
      </c>
    </row>
    <row r="74" customFormat="false" ht="15.5" hidden="false" customHeight="false" outlineLevel="0" collapsed="false">
      <c r="A74" s="4" t="s">
        <v>508</v>
      </c>
      <c r="B74" s="13" t="s">
        <v>516</v>
      </c>
      <c r="C74" s="13" t="s">
        <v>1357</v>
      </c>
      <c r="D74" s="13" t="s">
        <v>1365</v>
      </c>
      <c r="E74" s="13" t="s">
        <v>1372</v>
      </c>
      <c r="F74" s="13" t="s">
        <v>179</v>
      </c>
      <c r="G74" s="13" t="s">
        <v>162</v>
      </c>
      <c r="H74" s="13" t="s">
        <v>398</v>
      </c>
      <c r="I74" s="13" t="n">
        <v>802000</v>
      </c>
      <c r="J74" s="13" t="n">
        <v>3600</v>
      </c>
    </row>
    <row r="75" customFormat="false" ht="15.5" hidden="false" customHeight="false" outlineLevel="0" collapsed="false">
      <c r="A75" s="4" t="s">
        <v>508</v>
      </c>
      <c r="B75" s="13" t="s">
        <v>518</v>
      </c>
      <c r="C75" s="13" t="s">
        <v>1222</v>
      </c>
      <c r="D75" s="13" t="s">
        <v>1411</v>
      </c>
      <c r="E75" s="13" t="s">
        <v>1412</v>
      </c>
      <c r="F75" s="13" t="s">
        <v>225</v>
      </c>
      <c r="G75" s="13" t="s">
        <v>159</v>
      </c>
      <c r="H75" s="13" t="s">
        <v>475</v>
      </c>
      <c r="I75" s="13" t="n">
        <v>549000</v>
      </c>
      <c r="J75" s="13" t="n">
        <v>1900</v>
      </c>
    </row>
    <row r="76" customFormat="false" ht="15.5" hidden="false" customHeight="false" outlineLevel="0" collapsed="false">
      <c r="A76" s="4" t="s">
        <v>519</v>
      </c>
      <c r="B76" s="13" t="s">
        <v>520</v>
      </c>
      <c r="C76" s="13" t="s">
        <v>1254</v>
      </c>
      <c r="D76" s="13" t="s">
        <v>1365</v>
      </c>
      <c r="E76" s="13" t="s">
        <v>1255</v>
      </c>
      <c r="F76" s="13" t="s">
        <v>304</v>
      </c>
      <c r="G76" s="13" t="s">
        <v>190</v>
      </c>
      <c r="H76" s="13" t="s">
        <v>398</v>
      </c>
      <c r="I76" s="13" t="n">
        <v>1727000</v>
      </c>
      <c r="J76" s="13" t="n">
        <v>7900</v>
      </c>
    </row>
    <row r="77" customFormat="false" ht="15.5" hidden="false" customHeight="false" outlineLevel="0" collapsed="false">
      <c r="A77" s="4" t="s">
        <v>519</v>
      </c>
      <c r="B77" s="13" t="s">
        <v>523</v>
      </c>
      <c r="C77" s="13" t="s">
        <v>1363</v>
      </c>
      <c r="D77" s="13" t="s">
        <v>1253</v>
      </c>
      <c r="E77" s="13" t="s">
        <v>1371</v>
      </c>
      <c r="F77" s="13" t="s">
        <v>569</v>
      </c>
      <c r="G77" s="13" t="s">
        <v>153</v>
      </c>
      <c r="H77" s="13" t="s">
        <v>268</v>
      </c>
      <c r="I77" s="13" t="n">
        <v>1211000</v>
      </c>
      <c r="J77" s="13" t="n">
        <v>4300</v>
      </c>
    </row>
    <row r="78" customFormat="false" ht="15.5" hidden="false" customHeight="false" outlineLevel="0" collapsed="false">
      <c r="A78" s="4" t="s">
        <v>519</v>
      </c>
      <c r="B78" s="13" t="s">
        <v>524</v>
      </c>
      <c r="C78" s="13" t="s">
        <v>1372</v>
      </c>
      <c r="D78" s="13" t="s">
        <v>1355</v>
      </c>
      <c r="E78" s="13" t="s">
        <v>1396</v>
      </c>
      <c r="F78" s="13" t="s">
        <v>162</v>
      </c>
      <c r="G78" s="13" t="s">
        <v>172</v>
      </c>
      <c r="H78" s="13" t="s">
        <v>317</v>
      </c>
      <c r="I78" s="13" t="n">
        <v>371000</v>
      </c>
      <c r="J78" s="13" t="n">
        <v>1100</v>
      </c>
    </row>
    <row r="79" customFormat="false" ht="15.5" hidden="false" customHeight="false" outlineLevel="0" collapsed="false">
      <c r="A79" s="4" t="s">
        <v>519</v>
      </c>
      <c r="B79" s="13" t="s">
        <v>527</v>
      </c>
      <c r="C79" s="13" t="s">
        <v>1367</v>
      </c>
      <c r="D79" s="13" t="s">
        <v>1262</v>
      </c>
      <c r="E79" s="13" t="s">
        <v>1384</v>
      </c>
      <c r="F79" s="13" t="s">
        <v>209</v>
      </c>
      <c r="G79" s="13" t="s">
        <v>201</v>
      </c>
      <c r="H79" s="13" t="s">
        <v>470</v>
      </c>
      <c r="I79" s="13" t="n">
        <v>877000</v>
      </c>
      <c r="J79" s="13" t="n">
        <v>4200</v>
      </c>
    </row>
    <row r="80" customFormat="false" ht="29" hidden="false" customHeight="false" outlineLevel="0" collapsed="false">
      <c r="A80" s="4" t="s">
        <v>530</v>
      </c>
      <c r="B80" s="13" t="s">
        <v>531</v>
      </c>
      <c r="C80" s="13" t="s">
        <v>1253</v>
      </c>
      <c r="D80" s="13" t="s">
        <v>1254</v>
      </c>
      <c r="E80" s="13" t="s">
        <v>1407</v>
      </c>
      <c r="F80" s="13" t="s">
        <v>268</v>
      </c>
      <c r="G80" s="13" t="s">
        <v>363</v>
      </c>
      <c r="H80" s="13" t="s">
        <v>304</v>
      </c>
      <c r="I80" s="13" t="n">
        <v>3140000</v>
      </c>
      <c r="J80" s="13" t="n">
        <v>13400</v>
      </c>
    </row>
    <row r="81" customFormat="false" ht="29" hidden="false" customHeight="false" outlineLevel="0" collapsed="false">
      <c r="A81" s="4" t="s">
        <v>530</v>
      </c>
      <c r="B81" s="13" t="s">
        <v>534</v>
      </c>
      <c r="C81" s="13" t="s">
        <v>1388</v>
      </c>
      <c r="D81" s="13" t="s">
        <v>1399</v>
      </c>
      <c r="E81" s="13" t="s">
        <v>1359</v>
      </c>
      <c r="F81" s="13" t="s">
        <v>318</v>
      </c>
      <c r="G81" s="13" t="s">
        <v>275</v>
      </c>
      <c r="H81" s="13" t="s">
        <v>170</v>
      </c>
      <c r="I81" s="13" t="n">
        <v>526000</v>
      </c>
      <c r="J81" s="13" t="n">
        <v>2400</v>
      </c>
    </row>
    <row r="82" customFormat="false" ht="29" hidden="false" customHeight="false" outlineLevel="0" collapsed="false">
      <c r="A82" s="4" t="s">
        <v>530</v>
      </c>
      <c r="B82" s="13" t="s">
        <v>537</v>
      </c>
      <c r="C82" s="13" t="s">
        <v>1412</v>
      </c>
      <c r="D82" s="13" t="s">
        <v>1413</v>
      </c>
      <c r="E82" s="13" t="s">
        <v>1401</v>
      </c>
      <c r="F82" s="13" t="s">
        <v>159</v>
      </c>
      <c r="G82" s="13" t="s">
        <v>248</v>
      </c>
      <c r="H82" s="13" t="s">
        <v>598</v>
      </c>
      <c r="I82" s="13" t="n">
        <v>200000</v>
      </c>
      <c r="J82" s="13" t="n">
        <v>700</v>
      </c>
    </row>
    <row r="83" customFormat="false" ht="29" hidden="false" customHeight="false" outlineLevel="0" collapsed="false">
      <c r="A83" s="4" t="s">
        <v>530</v>
      </c>
      <c r="B83" s="13" t="s">
        <v>540</v>
      </c>
      <c r="C83" s="13" t="s">
        <v>1372</v>
      </c>
      <c r="D83" s="13" t="s">
        <v>1254</v>
      </c>
      <c r="E83" s="13" t="s">
        <v>1378</v>
      </c>
      <c r="F83" s="13" t="s">
        <v>162</v>
      </c>
      <c r="G83" s="13" t="s">
        <v>218</v>
      </c>
      <c r="H83" s="13" t="s">
        <v>304</v>
      </c>
      <c r="I83" s="13" t="n">
        <v>319000</v>
      </c>
      <c r="J83" s="13" t="n">
        <v>1000</v>
      </c>
    </row>
    <row r="84" customFormat="false" ht="15.5" hidden="false" customHeight="false" outlineLevel="0" collapsed="false">
      <c r="A84" s="4" t="s">
        <v>544</v>
      </c>
      <c r="B84" s="13" t="s">
        <v>545</v>
      </c>
      <c r="C84" s="13" t="s">
        <v>1253</v>
      </c>
      <c r="D84" s="13" t="s">
        <v>1254</v>
      </c>
      <c r="E84" s="13" t="s">
        <v>1407</v>
      </c>
      <c r="F84" s="13" t="s">
        <v>268</v>
      </c>
      <c r="G84" s="13" t="s">
        <v>363</v>
      </c>
      <c r="H84" s="13" t="s">
        <v>304</v>
      </c>
      <c r="I84" s="13" t="n">
        <v>3077000</v>
      </c>
      <c r="J84" s="13" t="n">
        <v>13100</v>
      </c>
    </row>
    <row r="85" customFormat="false" ht="15.5" hidden="false" customHeight="false" outlineLevel="0" collapsed="false">
      <c r="A85" s="4" t="s">
        <v>544</v>
      </c>
      <c r="B85" s="13" t="s">
        <v>547</v>
      </c>
      <c r="C85" s="13" t="s">
        <v>1414</v>
      </c>
      <c r="D85" s="13" t="s">
        <v>1415</v>
      </c>
      <c r="E85" s="13" t="s">
        <v>1380</v>
      </c>
      <c r="F85" s="13" t="s">
        <v>446</v>
      </c>
      <c r="G85" s="13" t="s">
        <v>173</v>
      </c>
      <c r="H85" s="13" t="s">
        <v>136</v>
      </c>
      <c r="I85" s="13" t="n">
        <v>547000</v>
      </c>
      <c r="J85" s="13" t="n">
        <v>2600</v>
      </c>
    </row>
    <row r="86" customFormat="false" ht="15.5" hidden="false" customHeight="false" outlineLevel="0" collapsed="false">
      <c r="A86" s="4" t="s">
        <v>544</v>
      </c>
      <c r="B86" s="13" t="s">
        <v>549</v>
      </c>
      <c r="C86" s="13" t="s">
        <v>256</v>
      </c>
      <c r="D86" s="13" t="s">
        <v>256</v>
      </c>
      <c r="E86" s="13" t="s">
        <v>256</v>
      </c>
      <c r="F86" s="13" t="s">
        <v>256</v>
      </c>
      <c r="G86" s="13" t="s">
        <v>256</v>
      </c>
      <c r="H86" s="13" t="s">
        <v>256</v>
      </c>
      <c r="I86" s="13" t="n">
        <v>55000</v>
      </c>
      <c r="J86" s="13" t="n">
        <v>200</v>
      </c>
    </row>
    <row r="87" customFormat="false" ht="29" hidden="false" customHeight="false" outlineLevel="0" collapsed="false">
      <c r="A87" s="4" t="s">
        <v>544</v>
      </c>
      <c r="B87" s="13" t="s">
        <v>551</v>
      </c>
      <c r="C87" s="13" t="s">
        <v>1309</v>
      </c>
      <c r="D87" s="13" t="s">
        <v>1416</v>
      </c>
      <c r="E87" s="13" t="s">
        <v>1417</v>
      </c>
      <c r="F87" s="13" t="s">
        <v>383</v>
      </c>
      <c r="G87" s="13" t="s">
        <v>169</v>
      </c>
      <c r="H87" s="13" t="s">
        <v>554</v>
      </c>
      <c r="I87" s="13" t="n">
        <v>238000</v>
      </c>
      <c r="J87" s="13" t="n">
        <v>800</v>
      </c>
    </row>
    <row r="88" customFormat="false" ht="29" hidden="false" customHeight="false" outlineLevel="0" collapsed="false">
      <c r="A88" s="4" t="s">
        <v>544</v>
      </c>
      <c r="B88" s="13" t="s">
        <v>556</v>
      </c>
      <c r="C88" s="13" t="s">
        <v>1374</v>
      </c>
      <c r="D88" s="13" t="s">
        <v>1253</v>
      </c>
      <c r="E88" s="13" t="s">
        <v>1418</v>
      </c>
      <c r="F88" s="13" t="s">
        <v>137</v>
      </c>
      <c r="G88" s="13" t="s">
        <v>292</v>
      </c>
      <c r="H88" s="13" t="s">
        <v>268</v>
      </c>
      <c r="I88" s="13" t="n">
        <v>158000</v>
      </c>
      <c r="J88" s="13" t="n">
        <v>400</v>
      </c>
    </row>
    <row r="89" customFormat="false" ht="42.5" hidden="false" customHeight="false" outlineLevel="0" collapsed="false">
      <c r="A89" s="4" t="s">
        <v>544</v>
      </c>
      <c r="B89" s="13" t="s">
        <v>560</v>
      </c>
      <c r="C89" s="13" t="s">
        <v>1368</v>
      </c>
      <c r="D89" s="13" t="s">
        <v>1360</v>
      </c>
      <c r="E89" s="13" t="s">
        <v>1256</v>
      </c>
      <c r="F89" s="13" t="s">
        <v>163</v>
      </c>
      <c r="G89" s="13" t="s">
        <v>219</v>
      </c>
      <c r="H89" s="13" t="s">
        <v>305</v>
      </c>
      <c r="I89" s="13" t="n">
        <v>108000</v>
      </c>
      <c r="J89" s="13" t="n">
        <v>300</v>
      </c>
    </row>
    <row r="90" customFormat="false" ht="15.5" hidden="false" customHeight="false" outlineLevel="0" collapsed="false">
      <c r="A90" s="4" t="s">
        <v>562</v>
      </c>
      <c r="B90" s="13" t="s">
        <v>563</v>
      </c>
      <c r="C90" s="13" t="s">
        <v>1401</v>
      </c>
      <c r="D90" s="13" t="s">
        <v>1360</v>
      </c>
      <c r="E90" s="13" t="s">
        <v>1365</v>
      </c>
      <c r="F90" s="13" t="s">
        <v>248</v>
      </c>
      <c r="G90" s="13" t="s">
        <v>398</v>
      </c>
      <c r="H90" s="13" t="s">
        <v>305</v>
      </c>
      <c r="I90" s="13" t="n">
        <v>2465000</v>
      </c>
      <c r="J90" s="13" t="n">
        <v>9800</v>
      </c>
    </row>
    <row r="91" customFormat="false" ht="15.5" hidden="false" customHeight="false" outlineLevel="0" collapsed="false">
      <c r="A91" s="4" t="s">
        <v>562</v>
      </c>
      <c r="B91" s="13" t="s">
        <v>565</v>
      </c>
      <c r="C91" s="13" t="s">
        <v>1376</v>
      </c>
      <c r="D91" s="13" t="s">
        <v>1390</v>
      </c>
      <c r="E91" s="13" t="s">
        <v>1256</v>
      </c>
      <c r="F91" s="13" t="s">
        <v>181</v>
      </c>
      <c r="G91" s="13" t="s">
        <v>219</v>
      </c>
      <c r="H91" s="13" t="s">
        <v>138</v>
      </c>
      <c r="I91" s="13" t="n">
        <v>794000</v>
      </c>
      <c r="J91" s="13" t="n">
        <v>4000</v>
      </c>
    </row>
    <row r="92" customFormat="false" ht="15.5" hidden="false" customHeight="false" outlineLevel="0" collapsed="false">
      <c r="A92" s="4" t="s">
        <v>562</v>
      </c>
      <c r="B92" s="13" t="s">
        <v>567</v>
      </c>
      <c r="C92" s="13" t="s">
        <v>1366</v>
      </c>
      <c r="D92" s="13" t="s">
        <v>1369</v>
      </c>
      <c r="E92" s="13" t="s">
        <v>1390</v>
      </c>
      <c r="F92" s="13" t="s">
        <v>191</v>
      </c>
      <c r="G92" s="13" t="s">
        <v>138</v>
      </c>
      <c r="H92" s="13" t="s">
        <v>356</v>
      </c>
      <c r="I92" s="13" t="n">
        <v>503000</v>
      </c>
      <c r="J92" s="13" t="n">
        <v>2000</v>
      </c>
    </row>
    <row r="93" customFormat="false" ht="15.5" hidden="false" customHeight="false" outlineLevel="0" collapsed="false">
      <c r="A93" s="4" t="s">
        <v>562</v>
      </c>
      <c r="B93" s="13" t="s">
        <v>570</v>
      </c>
      <c r="C93" s="13" t="s">
        <v>1419</v>
      </c>
      <c r="D93" s="13" t="s">
        <v>1408</v>
      </c>
      <c r="E93" s="13" t="s">
        <v>1371</v>
      </c>
      <c r="F93" s="13" t="s">
        <v>233</v>
      </c>
      <c r="G93" s="13" t="s">
        <v>153</v>
      </c>
      <c r="H93" s="13" t="s">
        <v>340</v>
      </c>
      <c r="I93" s="13" t="n">
        <v>254000</v>
      </c>
      <c r="J93" s="13" t="n">
        <v>1200</v>
      </c>
    </row>
    <row r="94" customFormat="false" ht="15.5" hidden="false" customHeight="false" outlineLevel="0" collapsed="false">
      <c r="A94" s="4" t="s">
        <v>562</v>
      </c>
      <c r="B94" s="13" t="s">
        <v>574</v>
      </c>
      <c r="C94" s="13" t="s">
        <v>256</v>
      </c>
      <c r="D94" s="13" t="s">
        <v>256</v>
      </c>
      <c r="E94" s="13" t="s">
        <v>256</v>
      </c>
      <c r="F94" s="13" t="s">
        <v>256</v>
      </c>
      <c r="G94" s="13" t="s">
        <v>256</v>
      </c>
      <c r="H94" s="13" t="s">
        <v>256</v>
      </c>
      <c r="I94" s="13" t="n">
        <v>78000</v>
      </c>
      <c r="J94" s="13" t="n">
        <v>200</v>
      </c>
    </row>
    <row r="95" customFormat="false" ht="29" hidden="false" customHeight="false" outlineLevel="0" collapsed="false">
      <c r="A95" s="4" t="s">
        <v>562</v>
      </c>
      <c r="B95" s="13" t="s">
        <v>576</v>
      </c>
      <c r="C95" s="13" t="s">
        <v>1317</v>
      </c>
      <c r="D95" s="13" t="s">
        <v>1234</v>
      </c>
      <c r="E95" s="13" t="s">
        <v>1372</v>
      </c>
      <c r="F95" s="13" t="s">
        <v>135</v>
      </c>
      <c r="G95" s="13" t="s">
        <v>162</v>
      </c>
      <c r="H95" s="13" t="s">
        <v>284</v>
      </c>
      <c r="I95" s="13" t="n">
        <v>86000</v>
      </c>
      <c r="J95" s="13" t="n">
        <v>300</v>
      </c>
    </row>
    <row r="96" customFormat="false" ht="15.5" hidden="false" customHeight="false" outlineLevel="0" collapsed="false">
      <c r="A96" s="4" t="s">
        <v>580</v>
      </c>
      <c r="B96" s="13" t="s">
        <v>581</v>
      </c>
      <c r="C96" s="13" t="s">
        <v>836</v>
      </c>
      <c r="D96" s="13" t="s">
        <v>723</v>
      </c>
      <c r="E96" s="13" t="s">
        <v>1245</v>
      </c>
      <c r="F96" s="13" t="s">
        <v>667</v>
      </c>
      <c r="G96" s="13" t="s">
        <v>966</v>
      </c>
      <c r="H96" s="13" t="s">
        <v>974</v>
      </c>
      <c r="I96" s="13" t="n">
        <v>208000</v>
      </c>
      <c r="J96" s="13" t="n">
        <v>500</v>
      </c>
    </row>
    <row r="97" customFormat="false" ht="15.5" hidden="false" customHeight="false" outlineLevel="0" collapsed="false">
      <c r="A97" s="4" t="s">
        <v>580</v>
      </c>
      <c r="B97" s="13" t="s">
        <v>583</v>
      </c>
      <c r="C97" s="13" t="s">
        <v>1415</v>
      </c>
      <c r="D97" s="13" t="s">
        <v>1261</v>
      </c>
      <c r="E97" s="13" t="s">
        <v>1420</v>
      </c>
      <c r="F97" s="13" t="s">
        <v>136</v>
      </c>
      <c r="G97" s="13" t="s">
        <v>261</v>
      </c>
      <c r="H97" s="13" t="s">
        <v>416</v>
      </c>
      <c r="I97" s="13" t="n">
        <v>379000</v>
      </c>
      <c r="J97" s="13" t="n">
        <v>1200</v>
      </c>
    </row>
    <row r="98" customFormat="false" ht="15.5" hidden="false" customHeight="false" outlineLevel="0" collapsed="false">
      <c r="A98" s="4" t="s">
        <v>580</v>
      </c>
      <c r="B98" s="13" t="s">
        <v>585</v>
      </c>
      <c r="C98" s="13" t="s">
        <v>1420</v>
      </c>
      <c r="D98" s="13" t="s">
        <v>1405</v>
      </c>
      <c r="E98" s="13" t="s">
        <v>1254</v>
      </c>
      <c r="F98" s="13" t="s">
        <v>261</v>
      </c>
      <c r="G98" s="13" t="s">
        <v>304</v>
      </c>
      <c r="H98" s="13" t="s">
        <v>202</v>
      </c>
      <c r="I98" s="13" t="n">
        <v>325000</v>
      </c>
      <c r="J98" s="13" t="n">
        <v>1300</v>
      </c>
    </row>
    <row r="99" customFormat="false" ht="15.5" hidden="false" customHeight="false" outlineLevel="0" collapsed="false">
      <c r="A99" s="4" t="s">
        <v>580</v>
      </c>
      <c r="B99" s="13" t="s">
        <v>586</v>
      </c>
      <c r="C99" s="13" t="s">
        <v>1390</v>
      </c>
      <c r="D99" s="13" t="s">
        <v>1366</v>
      </c>
      <c r="E99" s="13" t="s">
        <v>1421</v>
      </c>
      <c r="F99" s="13" t="s">
        <v>138</v>
      </c>
      <c r="G99" s="13" t="s">
        <v>364</v>
      </c>
      <c r="H99" s="13" t="s">
        <v>191</v>
      </c>
      <c r="I99" s="13" t="n">
        <v>345000</v>
      </c>
      <c r="J99" s="13" t="n">
        <v>1300</v>
      </c>
    </row>
    <row r="100" customFormat="false" ht="15.5" hidden="false" customHeight="false" outlineLevel="0" collapsed="false">
      <c r="A100" s="4" t="s">
        <v>580</v>
      </c>
      <c r="B100" s="13" t="s">
        <v>587</v>
      </c>
      <c r="C100" s="13" t="s">
        <v>1396</v>
      </c>
      <c r="D100" s="13" t="s">
        <v>1374</v>
      </c>
      <c r="E100" s="13" t="s">
        <v>1256</v>
      </c>
      <c r="F100" s="13" t="s">
        <v>172</v>
      </c>
      <c r="G100" s="13" t="s">
        <v>219</v>
      </c>
      <c r="H100" s="13" t="s">
        <v>137</v>
      </c>
      <c r="I100" s="13" t="n">
        <v>379000</v>
      </c>
      <c r="J100" s="13" t="n">
        <v>1800</v>
      </c>
    </row>
    <row r="101" customFormat="false" ht="15.5" hidden="false" customHeight="false" outlineLevel="0" collapsed="false">
      <c r="A101" s="4" t="s">
        <v>580</v>
      </c>
      <c r="B101" s="13" t="s">
        <v>592</v>
      </c>
      <c r="C101" s="13" t="s">
        <v>1391</v>
      </c>
      <c r="D101" s="13" t="s">
        <v>1396</v>
      </c>
      <c r="E101" s="13" t="s">
        <v>1418</v>
      </c>
      <c r="F101" s="13" t="s">
        <v>182</v>
      </c>
      <c r="G101" s="13" t="s">
        <v>292</v>
      </c>
      <c r="H101" s="13" t="s">
        <v>172</v>
      </c>
      <c r="I101" s="13" t="n">
        <v>289000</v>
      </c>
      <c r="J101" s="13" t="n">
        <v>1800</v>
      </c>
    </row>
    <row r="102" customFormat="false" ht="15.5" hidden="false" customHeight="false" outlineLevel="0" collapsed="false">
      <c r="A102" s="4" t="s">
        <v>580</v>
      </c>
      <c r="B102" s="13" t="s">
        <v>596</v>
      </c>
      <c r="C102" s="13" t="s">
        <v>256</v>
      </c>
      <c r="D102" s="13" t="s">
        <v>256</v>
      </c>
      <c r="E102" s="13" t="s">
        <v>256</v>
      </c>
      <c r="F102" s="13" t="s">
        <v>256</v>
      </c>
      <c r="G102" s="13" t="s">
        <v>256</v>
      </c>
      <c r="H102" s="13" t="s">
        <v>256</v>
      </c>
      <c r="I102" s="13" t="n">
        <v>258000</v>
      </c>
      <c r="J102" s="13" t="n">
        <v>1600</v>
      </c>
    </row>
    <row r="103" customFormat="false" ht="15.5" hidden="false" customHeight="false" outlineLevel="0" collapsed="false">
      <c r="A103" s="4" t="s">
        <v>580</v>
      </c>
      <c r="B103" s="13" t="s">
        <v>599</v>
      </c>
      <c r="C103" s="13" t="s">
        <v>1415</v>
      </c>
      <c r="D103" s="13" t="s">
        <v>862</v>
      </c>
      <c r="E103" s="13" t="s">
        <v>1398</v>
      </c>
      <c r="F103" s="13" t="s">
        <v>136</v>
      </c>
      <c r="G103" s="13" t="s">
        <v>306</v>
      </c>
      <c r="H103" s="13" t="s">
        <v>148</v>
      </c>
      <c r="I103" s="13" t="n">
        <v>222000</v>
      </c>
      <c r="J103" s="13" t="n">
        <v>400</v>
      </c>
    </row>
    <row r="104" customFormat="false" ht="15.5" hidden="false" customHeight="false" outlineLevel="0" collapsed="false">
      <c r="A104" s="4" t="s">
        <v>580</v>
      </c>
      <c r="B104" s="13" t="s">
        <v>603</v>
      </c>
      <c r="C104" s="13" t="s">
        <v>1262</v>
      </c>
      <c r="D104" s="13" t="s">
        <v>1234</v>
      </c>
      <c r="E104" s="13" t="s">
        <v>1414</v>
      </c>
      <c r="F104" s="13" t="s">
        <v>470</v>
      </c>
      <c r="G104" s="13" t="s">
        <v>446</v>
      </c>
      <c r="H104" s="13" t="s">
        <v>284</v>
      </c>
      <c r="I104" s="13" t="n">
        <v>348000</v>
      </c>
      <c r="J104" s="13" t="n">
        <v>1000</v>
      </c>
    </row>
    <row r="105" customFormat="false" ht="15.5" hidden="false" customHeight="false" outlineLevel="0" collapsed="false">
      <c r="A105" s="4" t="s">
        <v>580</v>
      </c>
      <c r="B105" s="13" t="s">
        <v>606</v>
      </c>
      <c r="C105" s="13" t="s">
        <v>1254</v>
      </c>
      <c r="D105" s="13" t="s">
        <v>1384</v>
      </c>
      <c r="E105" s="13" t="s">
        <v>1366</v>
      </c>
      <c r="F105" s="13" t="s">
        <v>304</v>
      </c>
      <c r="G105" s="13" t="s">
        <v>191</v>
      </c>
      <c r="H105" s="13" t="s">
        <v>201</v>
      </c>
      <c r="I105" s="13" t="n">
        <v>303000</v>
      </c>
      <c r="J105" s="13" t="n">
        <v>1100</v>
      </c>
    </row>
    <row r="106" customFormat="false" ht="15.5" hidden="false" customHeight="false" outlineLevel="0" collapsed="false">
      <c r="A106" s="4" t="s">
        <v>580</v>
      </c>
      <c r="B106" s="13" t="s">
        <v>608</v>
      </c>
      <c r="C106" s="13" t="s">
        <v>1375</v>
      </c>
      <c r="D106" s="13" t="s">
        <v>1255</v>
      </c>
      <c r="E106" s="13" t="s">
        <v>1396</v>
      </c>
      <c r="F106" s="13" t="s">
        <v>220</v>
      </c>
      <c r="G106" s="13" t="s">
        <v>172</v>
      </c>
      <c r="H106" s="13" t="s">
        <v>190</v>
      </c>
      <c r="I106" s="13" t="n">
        <v>318000</v>
      </c>
      <c r="J106" s="13" t="n">
        <v>1100</v>
      </c>
    </row>
    <row r="107" customFormat="false" ht="15.5" hidden="false" customHeight="false" outlineLevel="0" collapsed="false">
      <c r="A107" s="4" t="s">
        <v>580</v>
      </c>
      <c r="B107" s="13" t="s">
        <v>611</v>
      </c>
      <c r="C107" s="13" t="s">
        <v>1374</v>
      </c>
      <c r="D107" s="13" t="s">
        <v>1372</v>
      </c>
      <c r="E107" s="13" t="s">
        <v>1376</v>
      </c>
      <c r="F107" s="13" t="s">
        <v>137</v>
      </c>
      <c r="G107" s="13" t="s">
        <v>181</v>
      </c>
      <c r="H107" s="13" t="s">
        <v>162</v>
      </c>
      <c r="I107" s="13" t="n">
        <v>351000</v>
      </c>
      <c r="J107" s="13" t="n">
        <v>1500</v>
      </c>
    </row>
    <row r="108" customFormat="false" ht="15.5" hidden="false" customHeight="false" outlineLevel="0" collapsed="false">
      <c r="A108" s="4" t="s">
        <v>580</v>
      </c>
      <c r="B108" s="13" t="s">
        <v>614</v>
      </c>
      <c r="C108" s="13" t="s">
        <v>1421</v>
      </c>
      <c r="D108" s="13" t="s">
        <v>1257</v>
      </c>
      <c r="E108" s="13" t="s">
        <v>1387</v>
      </c>
      <c r="F108" s="13" t="s">
        <v>364</v>
      </c>
      <c r="G108" s="13" t="s">
        <v>329</v>
      </c>
      <c r="H108" s="13" t="s">
        <v>183</v>
      </c>
      <c r="I108" s="13" t="n">
        <v>266000</v>
      </c>
      <c r="J108" s="13" t="n">
        <v>1600</v>
      </c>
    </row>
    <row r="109" customFormat="false" ht="15.5" hidden="false" customHeight="false" outlineLevel="0" collapsed="false">
      <c r="A109" s="4" t="s">
        <v>580</v>
      </c>
      <c r="B109" s="13" t="s">
        <v>616</v>
      </c>
      <c r="C109" s="13" t="s">
        <v>256</v>
      </c>
      <c r="D109" s="13" t="s">
        <v>256</v>
      </c>
      <c r="E109" s="13" t="s">
        <v>256</v>
      </c>
      <c r="F109" s="13" t="s">
        <v>256</v>
      </c>
      <c r="G109" s="13" t="s">
        <v>256</v>
      </c>
      <c r="H109" s="13" t="s">
        <v>256</v>
      </c>
      <c r="I109" s="13" t="n">
        <v>193000</v>
      </c>
      <c r="J109" s="13" t="n">
        <v>1200</v>
      </c>
    </row>
    <row r="110" customFormat="false" ht="15.5" hidden="false" customHeight="false" outlineLevel="0" collapsed="false">
      <c r="A110" s="4" t="s">
        <v>618</v>
      </c>
      <c r="B110" s="13" t="s">
        <v>619</v>
      </c>
      <c r="C110" s="13" t="s">
        <v>1244</v>
      </c>
      <c r="D110" s="13" t="s">
        <v>1266</v>
      </c>
      <c r="E110" s="13" t="s">
        <v>1304</v>
      </c>
      <c r="F110" s="13" t="s">
        <v>636</v>
      </c>
      <c r="G110" s="13" t="s">
        <v>698</v>
      </c>
      <c r="H110" s="13" t="s">
        <v>699</v>
      </c>
      <c r="I110" s="13" t="n">
        <v>431000</v>
      </c>
      <c r="J110" s="13" t="n">
        <v>900</v>
      </c>
    </row>
    <row r="111" customFormat="false" ht="15.5" hidden="false" customHeight="false" outlineLevel="0" collapsed="false">
      <c r="A111" s="4" t="s">
        <v>618</v>
      </c>
      <c r="B111" s="13" t="s">
        <v>623</v>
      </c>
      <c r="C111" s="13" t="s">
        <v>1422</v>
      </c>
      <c r="D111" s="13" t="s">
        <v>1423</v>
      </c>
      <c r="E111" s="13" t="s">
        <v>1417</v>
      </c>
      <c r="F111" s="13" t="s">
        <v>269</v>
      </c>
      <c r="G111" s="13" t="s">
        <v>169</v>
      </c>
      <c r="H111" s="13" t="s">
        <v>629</v>
      </c>
      <c r="I111" s="13" t="n">
        <v>727000</v>
      </c>
      <c r="J111" s="13" t="n">
        <v>2200</v>
      </c>
    </row>
    <row r="112" customFormat="false" ht="15.5" hidden="false" customHeight="false" outlineLevel="0" collapsed="false">
      <c r="A112" s="4" t="s">
        <v>618</v>
      </c>
      <c r="B112" s="13" t="s">
        <v>624</v>
      </c>
      <c r="C112" s="13" t="s">
        <v>1370</v>
      </c>
      <c r="D112" s="13" t="s">
        <v>1414</v>
      </c>
      <c r="E112" s="13" t="s">
        <v>1357</v>
      </c>
      <c r="F112" s="13" t="s">
        <v>323</v>
      </c>
      <c r="G112" s="13" t="s">
        <v>179</v>
      </c>
      <c r="H112" s="13" t="s">
        <v>446</v>
      </c>
      <c r="I112" s="13" t="n">
        <v>628000</v>
      </c>
      <c r="J112" s="13" t="n">
        <v>2400</v>
      </c>
    </row>
    <row r="113" customFormat="false" ht="15.5" hidden="false" customHeight="false" outlineLevel="0" collapsed="false">
      <c r="A113" s="4" t="s">
        <v>618</v>
      </c>
      <c r="B113" s="13" t="s">
        <v>626</v>
      </c>
      <c r="C113" s="13" t="s">
        <v>1382</v>
      </c>
      <c r="D113" s="13" t="s">
        <v>1366</v>
      </c>
      <c r="E113" s="13" t="s">
        <v>1396</v>
      </c>
      <c r="F113" s="13" t="s">
        <v>234</v>
      </c>
      <c r="G113" s="13" t="s">
        <v>172</v>
      </c>
      <c r="H113" s="13" t="s">
        <v>191</v>
      </c>
      <c r="I113" s="13" t="n">
        <v>663000</v>
      </c>
      <c r="J113" s="13" t="n">
        <v>2400</v>
      </c>
    </row>
    <row r="114" customFormat="false" ht="15.5" hidden="false" customHeight="false" outlineLevel="0" collapsed="false">
      <c r="A114" s="4" t="s">
        <v>618</v>
      </c>
      <c r="B114" s="13" t="s">
        <v>628</v>
      </c>
      <c r="C114" s="13" t="s">
        <v>1378</v>
      </c>
      <c r="D114" s="13" t="s">
        <v>1406</v>
      </c>
      <c r="E114" s="13" t="s">
        <v>1376</v>
      </c>
      <c r="F114" s="13" t="s">
        <v>218</v>
      </c>
      <c r="G114" s="13" t="s">
        <v>181</v>
      </c>
      <c r="H114" s="13" t="s">
        <v>139</v>
      </c>
      <c r="I114" s="13" t="n">
        <v>731000</v>
      </c>
      <c r="J114" s="13" t="n">
        <v>3300</v>
      </c>
    </row>
    <row r="115" customFormat="false" ht="15.5" hidden="false" customHeight="false" outlineLevel="0" collapsed="false">
      <c r="A115" s="4" t="s">
        <v>618</v>
      </c>
      <c r="B115" s="13" t="s">
        <v>630</v>
      </c>
      <c r="C115" s="13" t="s">
        <v>1421</v>
      </c>
      <c r="D115" s="13" t="s">
        <v>1393</v>
      </c>
      <c r="E115" s="13" t="s">
        <v>1377</v>
      </c>
      <c r="F115" s="13" t="s">
        <v>364</v>
      </c>
      <c r="G115" s="13" t="s">
        <v>358</v>
      </c>
      <c r="H115" s="13" t="s">
        <v>285</v>
      </c>
      <c r="I115" s="13" t="n">
        <v>556000</v>
      </c>
      <c r="J115" s="13" t="n">
        <v>3400</v>
      </c>
    </row>
    <row r="116" customFormat="false" ht="15.5" hidden="false" customHeight="false" outlineLevel="0" collapsed="false">
      <c r="A116" s="4" t="s">
        <v>618</v>
      </c>
      <c r="B116" s="13" t="s">
        <v>633</v>
      </c>
      <c r="C116" s="13" t="s">
        <v>1418</v>
      </c>
      <c r="D116" s="13" t="s">
        <v>1377</v>
      </c>
      <c r="E116" s="13" t="s">
        <v>1258</v>
      </c>
      <c r="F116" s="13" t="s">
        <v>292</v>
      </c>
      <c r="G116" s="13" t="s">
        <v>602</v>
      </c>
      <c r="H116" s="13" t="s">
        <v>358</v>
      </c>
      <c r="I116" s="13" t="n">
        <v>451000</v>
      </c>
      <c r="J116" s="13" t="n">
        <v>2800</v>
      </c>
    </row>
    <row r="117" customFormat="false" ht="29" hidden="false" customHeight="false" outlineLevel="0" collapsed="false">
      <c r="A117" s="4" t="s">
        <v>637</v>
      </c>
      <c r="B117" s="13" t="s">
        <v>638</v>
      </c>
      <c r="C117" s="13" t="s">
        <v>1423</v>
      </c>
      <c r="D117" s="13" t="s">
        <v>1234</v>
      </c>
      <c r="E117" s="13" t="s">
        <v>1281</v>
      </c>
      <c r="F117" s="13" t="s">
        <v>629</v>
      </c>
      <c r="G117" s="13" t="s">
        <v>283</v>
      </c>
      <c r="H117" s="13" t="s">
        <v>284</v>
      </c>
      <c r="I117" s="13" t="n">
        <v>1507000</v>
      </c>
      <c r="J117" s="13" t="n">
        <v>5400</v>
      </c>
    </row>
    <row r="118" customFormat="false" ht="29" hidden="false" customHeight="false" outlineLevel="0" collapsed="false">
      <c r="A118" s="4" t="s">
        <v>637</v>
      </c>
      <c r="B118" s="13" t="s">
        <v>643</v>
      </c>
      <c r="C118" s="13" t="s">
        <v>1378</v>
      </c>
      <c r="D118" s="13" t="s">
        <v>1374</v>
      </c>
      <c r="E118" s="13" t="s">
        <v>1393</v>
      </c>
      <c r="F118" s="13" t="s">
        <v>218</v>
      </c>
      <c r="G118" s="13" t="s">
        <v>285</v>
      </c>
      <c r="H118" s="13" t="s">
        <v>137</v>
      </c>
      <c r="I118" s="13" t="n">
        <v>1997000</v>
      </c>
      <c r="J118" s="13" t="n">
        <v>7600</v>
      </c>
    </row>
    <row r="119" customFormat="false" ht="15.5" hidden="false" customHeight="false" outlineLevel="0" collapsed="false">
      <c r="A119" s="4" t="s">
        <v>637</v>
      </c>
      <c r="B119" s="13" t="s">
        <v>645</v>
      </c>
      <c r="C119" s="13" t="s">
        <v>1379</v>
      </c>
      <c r="D119" s="13" t="s">
        <v>1370</v>
      </c>
      <c r="E119" s="13" t="s">
        <v>1377</v>
      </c>
      <c r="F119" s="13" t="s">
        <v>226</v>
      </c>
      <c r="G119" s="13" t="s">
        <v>358</v>
      </c>
      <c r="H119" s="13" t="s">
        <v>323</v>
      </c>
      <c r="I119" s="13" t="n">
        <v>83000</v>
      </c>
      <c r="J119" s="13" t="n">
        <v>500</v>
      </c>
    </row>
    <row r="120" customFormat="false" ht="29" hidden="false" customHeight="false" outlineLevel="0" collapsed="false">
      <c r="A120" s="4" t="s">
        <v>637</v>
      </c>
      <c r="B120" s="13" t="s">
        <v>647</v>
      </c>
      <c r="C120" s="13" t="s">
        <v>1257</v>
      </c>
      <c r="D120" s="13" t="s">
        <v>1406</v>
      </c>
      <c r="E120" s="13" t="s">
        <v>1256</v>
      </c>
      <c r="F120" s="13" t="s">
        <v>183</v>
      </c>
      <c r="G120" s="13" t="s">
        <v>219</v>
      </c>
      <c r="H120" s="13" t="s">
        <v>139</v>
      </c>
      <c r="I120" s="13" t="n">
        <v>315000</v>
      </c>
      <c r="J120" s="13" t="n">
        <v>1900</v>
      </c>
    </row>
    <row r="121" customFormat="false" ht="29" hidden="false" customHeight="false" outlineLevel="0" collapsed="false">
      <c r="A121" s="4" t="s">
        <v>637</v>
      </c>
      <c r="B121" s="13" t="s">
        <v>650</v>
      </c>
      <c r="C121" s="13" t="s">
        <v>1397</v>
      </c>
      <c r="D121" s="13" t="s">
        <v>1257</v>
      </c>
      <c r="E121" s="13" t="s">
        <v>1258</v>
      </c>
      <c r="F121" s="13" t="s">
        <v>193</v>
      </c>
      <c r="G121" s="13" t="s">
        <v>263</v>
      </c>
      <c r="H121" s="13" t="s">
        <v>183</v>
      </c>
      <c r="I121" s="13" t="n">
        <v>286000</v>
      </c>
      <c r="J121" s="13" t="n">
        <v>2100</v>
      </c>
    </row>
    <row r="122" customFormat="false" ht="29" hidden="false" customHeight="false" outlineLevel="0" collapsed="false">
      <c r="A122" s="4" t="s">
        <v>653</v>
      </c>
      <c r="B122" s="13" t="s">
        <v>654</v>
      </c>
      <c r="C122" s="13" t="s">
        <v>1375</v>
      </c>
      <c r="D122" s="13" t="s">
        <v>1407</v>
      </c>
      <c r="E122" s="13" t="s">
        <v>1378</v>
      </c>
      <c r="F122" s="13" t="s">
        <v>220</v>
      </c>
      <c r="G122" s="13" t="s">
        <v>218</v>
      </c>
      <c r="H122" s="13" t="s">
        <v>363</v>
      </c>
      <c r="I122" s="13" t="n">
        <v>757000</v>
      </c>
      <c r="J122" s="13" t="n">
        <v>3200</v>
      </c>
    </row>
    <row r="123" customFormat="false" ht="29" hidden="false" customHeight="false" outlineLevel="0" collapsed="false">
      <c r="A123" s="4" t="s">
        <v>653</v>
      </c>
      <c r="B123" s="13" t="s">
        <v>658</v>
      </c>
      <c r="C123" s="13" t="s">
        <v>1358</v>
      </c>
      <c r="D123" s="13" t="s">
        <v>1415</v>
      </c>
      <c r="E123" s="13" t="s">
        <v>1355</v>
      </c>
      <c r="F123" s="13" t="s">
        <v>573</v>
      </c>
      <c r="G123" s="13" t="s">
        <v>317</v>
      </c>
      <c r="H123" s="13" t="s">
        <v>136</v>
      </c>
      <c r="I123" s="13" t="n">
        <v>686000</v>
      </c>
      <c r="J123" s="13" t="n">
        <v>2600</v>
      </c>
    </row>
    <row r="124" customFormat="false" ht="29" hidden="false" customHeight="false" outlineLevel="0" collapsed="false">
      <c r="A124" s="4" t="s">
        <v>653</v>
      </c>
      <c r="B124" s="13" t="s">
        <v>659</v>
      </c>
      <c r="C124" s="13" t="s">
        <v>1355</v>
      </c>
      <c r="D124" s="13" t="s">
        <v>1401</v>
      </c>
      <c r="E124" s="13" t="s">
        <v>1373</v>
      </c>
      <c r="F124" s="13" t="s">
        <v>317</v>
      </c>
      <c r="G124" s="13" t="s">
        <v>151</v>
      </c>
      <c r="H124" s="13" t="s">
        <v>248</v>
      </c>
      <c r="I124" s="13" t="n">
        <v>527000</v>
      </c>
      <c r="J124" s="13" t="n">
        <v>2100</v>
      </c>
    </row>
    <row r="125" customFormat="false" ht="29" hidden="false" customHeight="false" outlineLevel="0" collapsed="false">
      <c r="A125" s="4" t="s">
        <v>653</v>
      </c>
      <c r="B125" s="13" t="s">
        <v>660</v>
      </c>
      <c r="C125" s="13" t="s">
        <v>1384</v>
      </c>
      <c r="D125" s="13" t="s">
        <v>1317</v>
      </c>
      <c r="E125" s="13" t="s">
        <v>1370</v>
      </c>
      <c r="F125" s="13" t="s">
        <v>201</v>
      </c>
      <c r="G125" s="13" t="s">
        <v>323</v>
      </c>
      <c r="H125" s="13" t="s">
        <v>135</v>
      </c>
      <c r="I125" s="13" t="n">
        <v>1576000</v>
      </c>
      <c r="J125" s="13" t="n">
        <v>6300</v>
      </c>
    </row>
    <row r="126" customFormat="false" ht="15.5" hidden="false" customHeight="false" outlineLevel="0" collapsed="false">
      <c r="A126" s="4" t="s">
        <v>653</v>
      </c>
      <c r="B126" s="13" t="s">
        <v>663</v>
      </c>
      <c r="C126" s="13" t="s">
        <v>1396</v>
      </c>
      <c r="D126" s="13" t="s">
        <v>1366</v>
      </c>
      <c r="E126" s="13" t="s">
        <v>1394</v>
      </c>
      <c r="F126" s="13" t="s">
        <v>172</v>
      </c>
      <c r="G126" s="13" t="s">
        <v>555</v>
      </c>
      <c r="H126" s="13" t="s">
        <v>191</v>
      </c>
      <c r="I126" s="13" t="n">
        <v>177000</v>
      </c>
      <c r="J126" s="13" t="n">
        <v>900</v>
      </c>
    </row>
    <row r="127" customFormat="false" ht="15.5" hidden="false" customHeight="false" outlineLevel="0" collapsed="false">
      <c r="A127" s="4" t="s">
        <v>653</v>
      </c>
      <c r="B127" s="13" t="s">
        <v>664</v>
      </c>
      <c r="C127" s="13" t="s">
        <v>1391</v>
      </c>
      <c r="D127" s="13" t="s">
        <v>1393</v>
      </c>
      <c r="E127" s="13" t="s">
        <v>1387</v>
      </c>
      <c r="F127" s="13" t="s">
        <v>182</v>
      </c>
      <c r="G127" s="13" t="s">
        <v>329</v>
      </c>
      <c r="H127" s="13" t="s">
        <v>285</v>
      </c>
      <c r="I127" s="13" t="n">
        <v>445000</v>
      </c>
      <c r="J127" s="13" t="n">
        <v>2300</v>
      </c>
    </row>
    <row r="128" customFormat="false" ht="15.5" hidden="false" customHeight="false" outlineLevel="0" collapsed="false">
      <c r="A128" s="4" t="s">
        <v>665</v>
      </c>
      <c r="B128" s="13" t="s">
        <v>666</v>
      </c>
      <c r="C128" s="13" t="s">
        <v>1404</v>
      </c>
      <c r="D128" s="13" t="s">
        <v>1373</v>
      </c>
      <c r="E128" s="13" t="s">
        <v>1374</v>
      </c>
      <c r="F128" s="13" t="s">
        <v>211</v>
      </c>
      <c r="G128" s="13" t="s">
        <v>137</v>
      </c>
      <c r="H128" s="13" t="s">
        <v>151</v>
      </c>
      <c r="I128" s="13" t="n">
        <v>1645000</v>
      </c>
      <c r="J128" s="13" t="n">
        <v>8400</v>
      </c>
    </row>
    <row r="129" customFormat="false" ht="15.5" hidden="false" customHeight="false" outlineLevel="0" collapsed="false">
      <c r="A129" s="4" t="s">
        <v>665</v>
      </c>
      <c r="B129" s="13" t="s">
        <v>668</v>
      </c>
      <c r="C129" s="13" t="s">
        <v>1424</v>
      </c>
      <c r="D129" s="13" t="s">
        <v>1316</v>
      </c>
      <c r="E129" s="13" t="s">
        <v>1380</v>
      </c>
      <c r="F129" s="13" t="s">
        <v>180</v>
      </c>
      <c r="G129" s="13" t="s">
        <v>173</v>
      </c>
      <c r="H129" s="13" t="s">
        <v>412</v>
      </c>
      <c r="I129" s="13" t="n">
        <v>2487000</v>
      </c>
      <c r="J129" s="13" t="n">
        <v>8900</v>
      </c>
    </row>
    <row r="130" customFormat="false" ht="15.5" hidden="false" customHeight="false" outlineLevel="0" collapsed="false">
      <c r="A130" s="4" t="s">
        <v>665</v>
      </c>
      <c r="B130" s="13" t="s">
        <v>670</v>
      </c>
      <c r="C130" s="13" t="s">
        <v>1412</v>
      </c>
      <c r="D130" s="13" t="s">
        <v>1275</v>
      </c>
      <c r="E130" s="13" t="s">
        <v>1373</v>
      </c>
      <c r="F130" s="13" t="s">
        <v>159</v>
      </c>
      <c r="G130" s="13" t="s">
        <v>151</v>
      </c>
      <c r="H130" s="13" t="s">
        <v>500</v>
      </c>
      <c r="I130" s="13" t="n">
        <v>55000</v>
      </c>
      <c r="J130" s="13" t="n">
        <v>200</v>
      </c>
    </row>
    <row r="131" customFormat="false" ht="29" hidden="false" customHeight="false" outlineLevel="0" collapsed="false">
      <c r="A131" s="4" t="s">
        <v>671</v>
      </c>
      <c r="B131" s="13" t="s">
        <v>672</v>
      </c>
      <c r="C131" s="13" t="s">
        <v>1419</v>
      </c>
      <c r="D131" s="13" t="s">
        <v>1365</v>
      </c>
      <c r="E131" s="13" t="s">
        <v>1364</v>
      </c>
      <c r="F131" s="13" t="s">
        <v>233</v>
      </c>
      <c r="G131" s="13" t="s">
        <v>150</v>
      </c>
      <c r="H131" s="13" t="s">
        <v>398</v>
      </c>
      <c r="I131" s="13" t="n">
        <v>4028000</v>
      </c>
      <c r="J131" s="13" t="n">
        <v>16700</v>
      </c>
    </row>
    <row r="132" customFormat="false" ht="29" hidden="false" customHeight="false" outlineLevel="0" collapsed="false">
      <c r="A132" s="4" t="s">
        <v>671</v>
      </c>
      <c r="B132" s="13" t="s">
        <v>673</v>
      </c>
      <c r="C132" s="13" t="s">
        <v>1378</v>
      </c>
      <c r="D132" s="13" t="s">
        <v>1407</v>
      </c>
      <c r="E132" s="13" t="s">
        <v>1394</v>
      </c>
      <c r="F132" s="13" t="s">
        <v>218</v>
      </c>
      <c r="G132" s="13" t="s">
        <v>555</v>
      </c>
      <c r="H132" s="13" t="s">
        <v>363</v>
      </c>
      <c r="I132" s="13" t="n">
        <v>159000</v>
      </c>
      <c r="J132" s="13" t="n">
        <v>800</v>
      </c>
    </row>
    <row r="133" customFormat="false" ht="29" hidden="false" customHeight="false" outlineLevel="0" collapsed="false">
      <c r="A133" s="4" t="s">
        <v>674</v>
      </c>
      <c r="B133" s="13" t="s">
        <v>675</v>
      </c>
      <c r="C133" s="13" t="s">
        <v>1357</v>
      </c>
      <c r="D133" s="13" t="s">
        <v>1419</v>
      </c>
      <c r="E133" s="13" t="s">
        <v>1255</v>
      </c>
      <c r="F133" s="13" t="s">
        <v>179</v>
      </c>
      <c r="G133" s="13" t="s">
        <v>190</v>
      </c>
      <c r="H133" s="13" t="s">
        <v>233</v>
      </c>
      <c r="I133" s="13" t="n">
        <v>3045000</v>
      </c>
      <c r="J133" s="13" t="n">
        <v>11800</v>
      </c>
    </row>
    <row r="134" customFormat="false" ht="29" hidden="false" customHeight="false" outlineLevel="0" collapsed="false">
      <c r="A134" s="4" t="s">
        <v>674</v>
      </c>
      <c r="B134" s="13" t="s">
        <v>677</v>
      </c>
      <c r="C134" s="13" t="s">
        <v>1318</v>
      </c>
      <c r="D134" s="13" t="s">
        <v>1408</v>
      </c>
      <c r="E134" s="13" t="s">
        <v>1398</v>
      </c>
      <c r="F134" s="13" t="s">
        <v>232</v>
      </c>
      <c r="G134" s="13" t="s">
        <v>306</v>
      </c>
      <c r="H134" s="13" t="s">
        <v>340</v>
      </c>
      <c r="I134" s="13" t="n">
        <v>1142000</v>
      </c>
      <c r="J134" s="13" t="n">
        <v>5700</v>
      </c>
    </row>
    <row r="135" customFormat="false" ht="15.5" hidden="false" customHeight="false" outlineLevel="0" collapsed="false">
      <c r="A135" s="4" t="s">
        <v>680</v>
      </c>
      <c r="B135" s="13" t="s">
        <v>681</v>
      </c>
      <c r="C135" s="13" t="s">
        <v>1361</v>
      </c>
      <c r="D135" s="13" t="s">
        <v>1380</v>
      </c>
      <c r="E135" s="13" t="s">
        <v>1369</v>
      </c>
      <c r="F135" s="13" t="s">
        <v>192</v>
      </c>
      <c r="G135" s="13" t="s">
        <v>356</v>
      </c>
      <c r="H135" s="13" t="s">
        <v>173</v>
      </c>
      <c r="I135" s="13" t="n">
        <v>3669000</v>
      </c>
      <c r="J135" s="13" t="n">
        <v>15200</v>
      </c>
    </row>
    <row r="136" customFormat="false" ht="15.5" hidden="false" customHeight="false" outlineLevel="0" collapsed="false">
      <c r="A136" s="4" t="s">
        <v>680</v>
      </c>
      <c r="B136" s="13" t="s">
        <v>682</v>
      </c>
      <c r="C136" s="13" t="s">
        <v>1384</v>
      </c>
      <c r="D136" s="13" t="s">
        <v>1425</v>
      </c>
      <c r="E136" s="13" t="s">
        <v>1355</v>
      </c>
      <c r="F136" s="13" t="s">
        <v>201</v>
      </c>
      <c r="G136" s="13" t="s">
        <v>317</v>
      </c>
      <c r="H136" s="13" t="s">
        <v>241</v>
      </c>
      <c r="I136" s="13" t="n">
        <v>518000</v>
      </c>
      <c r="J136" s="13" t="n">
        <v>2300</v>
      </c>
    </row>
    <row r="137" customFormat="false" ht="15.5" hidden="false" customHeight="false" outlineLevel="0" collapsed="false">
      <c r="A137" s="4" t="s">
        <v>686</v>
      </c>
      <c r="B137" s="13" t="s">
        <v>687</v>
      </c>
      <c r="C137" s="13" t="s">
        <v>1254</v>
      </c>
      <c r="D137" s="13" t="s">
        <v>1356</v>
      </c>
      <c r="E137" s="13" t="s">
        <v>1253</v>
      </c>
      <c r="F137" s="13" t="s">
        <v>304</v>
      </c>
      <c r="G137" s="13" t="s">
        <v>268</v>
      </c>
      <c r="H137" s="13" t="s">
        <v>152</v>
      </c>
      <c r="I137" s="13" t="n">
        <v>3474000</v>
      </c>
      <c r="J137" s="13" t="n">
        <v>14600</v>
      </c>
    </row>
    <row r="138" customFormat="false" ht="15.5" hidden="false" customHeight="false" outlineLevel="0" collapsed="false">
      <c r="A138" s="4" t="s">
        <v>686</v>
      </c>
      <c r="B138" s="13" t="s">
        <v>688</v>
      </c>
      <c r="C138" s="13" t="s">
        <v>1356</v>
      </c>
      <c r="D138" s="13" t="s">
        <v>1358</v>
      </c>
      <c r="E138" s="13" t="s">
        <v>1369</v>
      </c>
      <c r="F138" s="13" t="s">
        <v>152</v>
      </c>
      <c r="G138" s="13" t="s">
        <v>356</v>
      </c>
      <c r="H138" s="13" t="s">
        <v>573</v>
      </c>
      <c r="I138" s="13" t="n">
        <v>712000</v>
      </c>
      <c r="J138" s="13" t="n">
        <v>2900</v>
      </c>
    </row>
    <row r="139" customFormat="false" ht="29" hidden="false" customHeight="false" outlineLevel="0" collapsed="false">
      <c r="A139" s="4" t="s">
        <v>991</v>
      </c>
      <c r="B139" s="13" t="s">
        <v>992</v>
      </c>
      <c r="C139" s="13" t="s">
        <v>1407</v>
      </c>
      <c r="D139" s="13" t="s">
        <v>1370</v>
      </c>
      <c r="E139" s="13" t="s">
        <v>1396</v>
      </c>
      <c r="F139" s="13" t="s">
        <v>363</v>
      </c>
      <c r="G139" s="13" t="s">
        <v>172</v>
      </c>
      <c r="H139" s="13" t="s">
        <v>323</v>
      </c>
      <c r="I139" s="13" t="n">
        <v>134000</v>
      </c>
      <c r="J139" s="13" t="n">
        <v>900</v>
      </c>
    </row>
    <row r="140" customFormat="false" ht="15.5" hidden="false" customHeight="false" outlineLevel="0" collapsed="false">
      <c r="A140" s="4" t="s">
        <v>991</v>
      </c>
      <c r="B140" s="13" t="s">
        <v>993</v>
      </c>
      <c r="C140" s="13" t="s">
        <v>1368</v>
      </c>
      <c r="D140" s="13" t="s">
        <v>1365</v>
      </c>
      <c r="E140" s="13" t="s">
        <v>1374</v>
      </c>
      <c r="F140" s="13" t="s">
        <v>163</v>
      </c>
      <c r="G140" s="13" t="s">
        <v>137</v>
      </c>
      <c r="H140" s="13" t="s">
        <v>398</v>
      </c>
      <c r="I140" s="13" t="n">
        <v>278000</v>
      </c>
      <c r="J140" s="13" t="n">
        <v>1200</v>
      </c>
    </row>
    <row r="141" customFormat="false" ht="29" hidden="false" customHeight="false" outlineLevel="0" collapsed="false">
      <c r="A141" s="4" t="s">
        <v>991</v>
      </c>
      <c r="B141" s="13" t="s">
        <v>277</v>
      </c>
      <c r="C141" s="13" t="s">
        <v>1359</v>
      </c>
      <c r="D141" s="13" t="s">
        <v>1262</v>
      </c>
      <c r="E141" s="13" t="s">
        <v>1382</v>
      </c>
      <c r="F141" s="13" t="s">
        <v>275</v>
      </c>
      <c r="G141" s="13" t="s">
        <v>234</v>
      </c>
      <c r="H141" s="13" t="s">
        <v>470</v>
      </c>
      <c r="I141" s="13" t="n">
        <v>117000</v>
      </c>
      <c r="J141" s="13" t="n">
        <v>800</v>
      </c>
    </row>
    <row r="142" customFormat="false" ht="15.5" hidden="false" customHeight="false" outlineLevel="0" collapsed="false">
      <c r="A142" s="4" t="s">
        <v>991</v>
      </c>
      <c r="B142" s="13" t="s">
        <v>994</v>
      </c>
      <c r="C142" s="13" t="s">
        <v>1367</v>
      </c>
      <c r="D142" s="13" t="s">
        <v>1389</v>
      </c>
      <c r="E142" s="13" t="s">
        <v>1424</v>
      </c>
      <c r="F142" s="13" t="s">
        <v>209</v>
      </c>
      <c r="G142" s="13" t="s">
        <v>180</v>
      </c>
      <c r="H142" s="13" t="s">
        <v>210</v>
      </c>
      <c r="I142" s="13" t="n">
        <v>640000</v>
      </c>
      <c r="J142" s="13" t="n">
        <v>2100</v>
      </c>
    </row>
    <row r="143" customFormat="false" ht="15.5" hidden="false" customHeight="false" outlineLevel="0" collapsed="false">
      <c r="A143" s="4" t="s">
        <v>991</v>
      </c>
      <c r="B143" s="13" t="s">
        <v>453</v>
      </c>
      <c r="C143" s="13" t="s">
        <v>1406</v>
      </c>
      <c r="D143" s="13" t="s">
        <v>1407</v>
      </c>
      <c r="E143" s="13" t="s">
        <v>1376</v>
      </c>
      <c r="F143" s="13" t="s">
        <v>139</v>
      </c>
      <c r="G143" s="13" t="s">
        <v>181</v>
      </c>
      <c r="H143" s="13" t="s">
        <v>363</v>
      </c>
      <c r="I143" s="13" t="n">
        <v>503000</v>
      </c>
      <c r="J143" s="13" t="n">
        <v>1500</v>
      </c>
    </row>
    <row r="144" customFormat="false" ht="29" hidden="false" customHeight="false" outlineLevel="0" collapsed="false">
      <c r="A144" s="4" t="s">
        <v>991</v>
      </c>
      <c r="B144" s="13" t="s">
        <v>995</v>
      </c>
      <c r="C144" s="13" t="s">
        <v>1255</v>
      </c>
      <c r="D144" s="13" t="s">
        <v>1362</v>
      </c>
      <c r="E144" s="13" t="s">
        <v>1378</v>
      </c>
      <c r="F144" s="13" t="s">
        <v>190</v>
      </c>
      <c r="G144" s="13" t="s">
        <v>218</v>
      </c>
      <c r="H144" s="13" t="s">
        <v>503</v>
      </c>
      <c r="I144" s="13" t="n">
        <v>209000</v>
      </c>
      <c r="J144" s="13" t="n">
        <v>1100</v>
      </c>
    </row>
    <row r="145" customFormat="false" ht="15.5" hidden="false" customHeight="false" outlineLevel="0" collapsed="false">
      <c r="A145" s="4" t="s">
        <v>991</v>
      </c>
      <c r="B145" s="13" t="s">
        <v>996</v>
      </c>
      <c r="C145" s="13" t="s">
        <v>1388</v>
      </c>
      <c r="D145" s="13" t="s">
        <v>1389</v>
      </c>
      <c r="E145" s="13" t="s">
        <v>1365</v>
      </c>
      <c r="F145" s="13" t="s">
        <v>318</v>
      </c>
      <c r="G145" s="13" t="s">
        <v>398</v>
      </c>
      <c r="H145" s="13" t="s">
        <v>210</v>
      </c>
      <c r="I145" s="13" t="n">
        <v>403000</v>
      </c>
      <c r="J145" s="13" t="n">
        <v>1300</v>
      </c>
    </row>
    <row r="146" customFormat="false" ht="15.5" hidden="false" customHeight="false" outlineLevel="0" collapsed="false">
      <c r="A146" s="4" t="s">
        <v>991</v>
      </c>
      <c r="B146" s="13" t="s">
        <v>330</v>
      </c>
      <c r="C146" s="13" t="s">
        <v>1357</v>
      </c>
      <c r="D146" s="13" t="s">
        <v>1316</v>
      </c>
      <c r="E146" s="13" t="s">
        <v>1257</v>
      </c>
      <c r="F146" s="13" t="s">
        <v>179</v>
      </c>
      <c r="G146" s="13" t="s">
        <v>183</v>
      </c>
      <c r="H146" s="13" t="s">
        <v>412</v>
      </c>
      <c r="I146" s="13" t="n">
        <v>296000</v>
      </c>
      <c r="J146" s="13" t="n">
        <v>1000</v>
      </c>
    </row>
    <row r="147" customFormat="false" ht="15.5" hidden="false" customHeight="false" outlineLevel="0" collapsed="false">
      <c r="A147" s="4" t="s">
        <v>991</v>
      </c>
      <c r="B147" s="13" t="s">
        <v>437</v>
      </c>
      <c r="C147" s="13" t="s">
        <v>1401</v>
      </c>
      <c r="D147" s="13" t="s">
        <v>1403</v>
      </c>
      <c r="E147" s="13" t="s">
        <v>1253</v>
      </c>
      <c r="F147" s="13" t="s">
        <v>248</v>
      </c>
      <c r="G147" s="13" t="s">
        <v>268</v>
      </c>
      <c r="H147" s="13" t="s">
        <v>168</v>
      </c>
      <c r="I147" s="13" t="n">
        <v>238000</v>
      </c>
      <c r="J147" s="13" t="n">
        <v>1300</v>
      </c>
    </row>
    <row r="148" customFormat="false" ht="29" hidden="false" customHeight="false" outlineLevel="0" collapsed="false">
      <c r="A148" s="4" t="s">
        <v>991</v>
      </c>
      <c r="B148" s="13" t="s">
        <v>997</v>
      </c>
      <c r="C148" s="13" t="s">
        <v>1375</v>
      </c>
      <c r="D148" s="13" t="s">
        <v>1255</v>
      </c>
      <c r="E148" s="13" t="s">
        <v>1396</v>
      </c>
      <c r="F148" s="13" t="s">
        <v>220</v>
      </c>
      <c r="G148" s="13" t="s">
        <v>172</v>
      </c>
      <c r="H148" s="13" t="s">
        <v>190</v>
      </c>
      <c r="I148" s="13" t="n">
        <v>365000</v>
      </c>
      <c r="J148" s="13" t="n">
        <v>1500</v>
      </c>
    </row>
    <row r="149" customFormat="false" ht="15.5" hidden="false" customHeight="false" outlineLevel="0" collapsed="false">
      <c r="A149" s="4" t="s">
        <v>991</v>
      </c>
      <c r="B149" s="13" t="s">
        <v>998</v>
      </c>
      <c r="C149" s="13" t="s">
        <v>1406</v>
      </c>
      <c r="D149" s="13" t="s">
        <v>1407</v>
      </c>
      <c r="E149" s="13" t="s">
        <v>1376</v>
      </c>
      <c r="F149" s="13" t="s">
        <v>139</v>
      </c>
      <c r="G149" s="13" t="s">
        <v>181</v>
      </c>
      <c r="H149" s="13" t="s">
        <v>363</v>
      </c>
      <c r="I149" s="13" t="n">
        <v>235000</v>
      </c>
      <c r="J149" s="13" t="n">
        <v>1900</v>
      </c>
    </row>
    <row r="150" customFormat="false" ht="15.5" hidden="false" customHeight="false" outlineLevel="0" collapsed="false">
      <c r="A150" s="4" t="s">
        <v>991</v>
      </c>
      <c r="B150" s="13" t="s">
        <v>467</v>
      </c>
      <c r="C150" s="13" t="s">
        <v>1408</v>
      </c>
      <c r="D150" s="13" t="s">
        <v>1281</v>
      </c>
      <c r="E150" s="13" t="s">
        <v>1380</v>
      </c>
      <c r="F150" s="13" t="s">
        <v>340</v>
      </c>
      <c r="G150" s="13" t="s">
        <v>173</v>
      </c>
      <c r="H150" s="13" t="s">
        <v>283</v>
      </c>
      <c r="I150" s="13" t="n">
        <v>325000</v>
      </c>
      <c r="J150" s="13" t="n">
        <v>1200</v>
      </c>
    </row>
    <row r="151" customFormat="false" ht="15.5" hidden="false" customHeight="false" outlineLevel="0" collapsed="false">
      <c r="A151" s="4" t="s">
        <v>991</v>
      </c>
      <c r="B151" s="13" t="s">
        <v>999</v>
      </c>
      <c r="C151" s="13" t="s">
        <v>1404</v>
      </c>
      <c r="D151" s="13" t="s">
        <v>1357</v>
      </c>
      <c r="E151" s="13" t="s">
        <v>1376</v>
      </c>
      <c r="F151" s="13" t="s">
        <v>211</v>
      </c>
      <c r="G151" s="13" t="s">
        <v>181</v>
      </c>
      <c r="H151" s="13" t="s">
        <v>179</v>
      </c>
      <c r="I151" s="13" t="n">
        <v>444000</v>
      </c>
      <c r="J151" s="13" t="n">
        <v>1600</v>
      </c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/>
    <oddFooter/>
    <firstHeader/>
    <firstFooter/>
  </headerFooter>
  <tableParts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1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15" customHeight="true" zeroHeight="false" outlineLevelRow="0" outlineLevelCol="0"/>
  <cols>
    <col collapsed="false" customWidth="true" hidden="false" outlineLevel="0" max="1" min="1" style="1" width="33.16"/>
    <col collapsed="false" customWidth="true" hidden="false" outlineLevel="0" max="46" min="2" style="1" width="16.92"/>
    <col collapsed="false" customWidth="false" hidden="false" outlineLevel="0" max="16384" min="47" style="1" width="11.73"/>
  </cols>
  <sheetData>
    <row r="1" customFormat="false" ht="19.7" hidden="false" customHeight="false" outlineLevel="0" collapsed="false">
      <c r="A1" s="6" t="s">
        <v>59</v>
      </c>
    </row>
    <row r="2" customFormat="false" ht="15" hidden="false" customHeight="false" outlineLevel="0" collapsed="false">
      <c r="A2" s="1" t="s">
        <v>28</v>
      </c>
    </row>
    <row r="3" customFormat="false" ht="15" hidden="false" customHeight="false" outlineLevel="0" collapsed="false">
      <c r="A3" s="10" t="str">
        <f aca="false">HYPERLINK("#'Contents'!A1", "Back to Contents page")</f>
        <v>Back to Contents page</v>
      </c>
    </row>
    <row r="4" customFormat="false" ht="15" hidden="false" customHeight="false" outlineLevel="0" collapsed="false">
      <c r="A4" s="1" t="s">
        <v>108</v>
      </c>
    </row>
    <row r="5" customFormat="false" ht="42.5" hidden="false" customHeight="false" outlineLevel="0" collapsed="false">
      <c r="A5" s="11" t="s">
        <v>109</v>
      </c>
      <c r="B5" s="12" t="s">
        <v>110</v>
      </c>
      <c r="C5" s="12" t="s">
        <v>1426</v>
      </c>
      <c r="D5" s="12" t="s">
        <v>1427</v>
      </c>
      <c r="E5" s="12" t="s">
        <v>1428</v>
      </c>
      <c r="F5" s="12" t="s">
        <v>1429</v>
      </c>
      <c r="G5" s="12" t="s">
        <v>1430</v>
      </c>
      <c r="H5" s="12" t="s">
        <v>1431</v>
      </c>
      <c r="I5" s="12" t="s">
        <v>1432</v>
      </c>
      <c r="J5" s="12" t="s">
        <v>1433</v>
      </c>
      <c r="K5" s="12" t="s">
        <v>1434</v>
      </c>
      <c r="L5" s="12" t="s">
        <v>1435</v>
      </c>
      <c r="M5" s="12" t="s">
        <v>1436</v>
      </c>
      <c r="N5" s="12" t="s">
        <v>1437</v>
      </c>
      <c r="O5" s="12" t="s">
        <v>1438</v>
      </c>
      <c r="P5" s="12" t="s">
        <v>1439</v>
      </c>
      <c r="Q5" s="12" t="s">
        <v>1440</v>
      </c>
      <c r="R5" s="12" t="s">
        <v>1441</v>
      </c>
      <c r="S5" s="12" t="s">
        <v>1442</v>
      </c>
      <c r="T5" s="12" t="s">
        <v>1443</v>
      </c>
      <c r="U5" s="12" t="s">
        <v>1444</v>
      </c>
      <c r="V5" s="12" t="s">
        <v>1445</v>
      </c>
      <c r="W5" s="12" t="s">
        <v>1446</v>
      </c>
      <c r="X5" s="12" t="s">
        <v>1447</v>
      </c>
      <c r="Y5" s="12" t="s">
        <v>1448</v>
      </c>
      <c r="Z5" s="12" t="s">
        <v>1449</v>
      </c>
      <c r="AA5" s="12" t="s">
        <v>1450</v>
      </c>
      <c r="AB5" s="12" t="s">
        <v>1451</v>
      </c>
      <c r="AC5" s="12" t="s">
        <v>1452</v>
      </c>
      <c r="AD5" s="12" t="s">
        <v>1453</v>
      </c>
      <c r="AE5" s="12" t="s">
        <v>1454</v>
      </c>
      <c r="AF5" s="12" t="s">
        <v>1455</v>
      </c>
      <c r="AG5" s="12" t="s">
        <v>1456</v>
      </c>
      <c r="AH5" s="12" t="s">
        <v>1457</v>
      </c>
      <c r="AI5" s="12" t="s">
        <v>1458</v>
      </c>
      <c r="AJ5" s="12" t="s">
        <v>1459</v>
      </c>
      <c r="AK5" s="12" t="s">
        <v>1460</v>
      </c>
      <c r="AL5" s="12" t="s">
        <v>1461</v>
      </c>
      <c r="AM5" s="12" t="s">
        <v>1462</v>
      </c>
      <c r="AN5" s="12" t="s">
        <v>1463</v>
      </c>
      <c r="AO5" s="12" t="s">
        <v>1464</v>
      </c>
      <c r="AP5" s="12" t="s">
        <v>1465</v>
      </c>
      <c r="AQ5" s="12" t="s">
        <v>1466</v>
      </c>
      <c r="AR5" s="12" t="s">
        <v>1467</v>
      </c>
      <c r="AS5" s="12" t="s">
        <v>126</v>
      </c>
      <c r="AT5" s="12" t="s">
        <v>127</v>
      </c>
    </row>
    <row r="6" customFormat="false" ht="15.5" hidden="false" customHeight="false" outlineLevel="0" collapsed="false">
      <c r="A6" s="4" t="s">
        <v>128</v>
      </c>
      <c r="B6" s="13" t="s">
        <v>128</v>
      </c>
      <c r="C6" s="13" t="s">
        <v>412</v>
      </c>
      <c r="D6" s="13" t="s">
        <v>180</v>
      </c>
      <c r="E6" s="13" t="s">
        <v>135</v>
      </c>
      <c r="F6" s="13" t="s">
        <v>435</v>
      </c>
      <c r="G6" s="13" t="s">
        <v>344</v>
      </c>
      <c r="H6" s="13" t="s">
        <v>590</v>
      </c>
      <c r="I6" s="13" t="s">
        <v>242</v>
      </c>
      <c r="J6" s="13" t="s">
        <v>375</v>
      </c>
      <c r="K6" s="13" t="s">
        <v>334</v>
      </c>
      <c r="L6" s="13" t="s">
        <v>416</v>
      </c>
      <c r="M6" s="13" t="s">
        <v>159</v>
      </c>
      <c r="N6" s="13" t="s">
        <v>161</v>
      </c>
      <c r="O6" s="13" t="s">
        <v>217</v>
      </c>
      <c r="P6" s="13" t="s">
        <v>344</v>
      </c>
      <c r="Q6" s="13" t="s">
        <v>698</v>
      </c>
      <c r="R6" s="13" t="s">
        <v>339</v>
      </c>
      <c r="S6" s="13" t="s">
        <v>136</v>
      </c>
      <c r="T6" s="13" t="s">
        <v>170</v>
      </c>
      <c r="U6" s="13" t="s">
        <v>202</v>
      </c>
      <c r="V6" s="13" t="s">
        <v>209</v>
      </c>
      <c r="W6" s="13" t="s">
        <v>249</v>
      </c>
      <c r="X6" s="13" t="s">
        <v>340</v>
      </c>
      <c r="Y6" s="13" t="s">
        <v>201</v>
      </c>
      <c r="Z6" s="13" t="s">
        <v>134</v>
      </c>
      <c r="AA6" s="13" t="s">
        <v>383</v>
      </c>
      <c r="AB6" s="13" t="s">
        <v>559</v>
      </c>
      <c r="AC6" s="13" t="s">
        <v>284</v>
      </c>
      <c r="AD6" s="13" t="s">
        <v>375</v>
      </c>
      <c r="AE6" s="13" t="s">
        <v>339</v>
      </c>
      <c r="AF6" s="13" t="s">
        <v>559</v>
      </c>
      <c r="AG6" s="13" t="s">
        <v>159</v>
      </c>
      <c r="AH6" s="13" t="s">
        <v>470</v>
      </c>
      <c r="AI6" s="13" t="s">
        <v>416</v>
      </c>
      <c r="AJ6" s="13" t="s">
        <v>383</v>
      </c>
      <c r="AK6" s="13" t="s">
        <v>595</v>
      </c>
      <c r="AL6" s="13" t="s">
        <v>217</v>
      </c>
      <c r="AM6" s="13" t="s">
        <v>202</v>
      </c>
      <c r="AN6" s="13" t="s">
        <v>209</v>
      </c>
      <c r="AO6" s="13" t="s">
        <v>160</v>
      </c>
      <c r="AP6" s="13" t="s">
        <v>180</v>
      </c>
      <c r="AQ6" s="13" t="s">
        <v>503</v>
      </c>
      <c r="AR6" s="13" t="s">
        <v>261</v>
      </c>
      <c r="AS6" s="13" t="n">
        <v>4556000</v>
      </c>
      <c r="AT6" s="13" t="n">
        <v>19700</v>
      </c>
    </row>
    <row r="7" customFormat="false" ht="29" hidden="false" customHeight="false" outlineLevel="0" collapsed="false">
      <c r="A7" s="4" t="s">
        <v>140</v>
      </c>
      <c r="B7" s="13" t="s">
        <v>141</v>
      </c>
      <c r="C7" s="13" t="s">
        <v>573</v>
      </c>
      <c r="D7" s="13" t="s">
        <v>152</v>
      </c>
      <c r="E7" s="13" t="s">
        <v>134</v>
      </c>
      <c r="F7" s="13" t="s">
        <v>526</v>
      </c>
      <c r="G7" s="13" t="s">
        <v>424</v>
      </c>
      <c r="H7" s="13" t="s">
        <v>189</v>
      </c>
      <c r="I7" s="13" t="s">
        <v>559</v>
      </c>
      <c r="J7" s="13" t="s">
        <v>269</v>
      </c>
      <c r="K7" s="13" t="s">
        <v>217</v>
      </c>
      <c r="L7" s="13" t="s">
        <v>344</v>
      </c>
      <c r="M7" s="13" t="s">
        <v>170</v>
      </c>
      <c r="N7" s="13" t="s">
        <v>632</v>
      </c>
      <c r="O7" s="13" t="s">
        <v>629</v>
      </c>
      <c r="P7" s="13" t="s">
        <v>283</v>
      </c>
      <c r="Q7" s="13" t="s">
        <v>284</v>
      </c>
      <c r="R7" s="13" t="s">
        <v>134</v>
      </c>
      <c r="S7" s="13" t="s">
        <v>305</v>
      </c>
      <c r="T7" s="13" t="s">
        <v>339</v>
      </c>
      <c r="U7" s="13" t="s">
        <v>180</v>
      </c>
      <c r="V7" s="13" t="s">
        <v>173</v>
      </c>
      <c r="W7" s="13" t="s">
        <v>412</v>
      </c>
      <c r="X7" s="13" t="s">
        <v>249</v>
      </c>
      <c r="Y7" s="13" t="s">
        <v>446</v>
      </c>
      <c r="Z7" s="13" t="s">
        <v>629</v>
      </c>
      <c r="AA7" s="13" t="s">
        <v>349</v>
      </c>
      <c r="AB7" s="13" t="s">
        <v>543</v>
      </c>
      <c r="AC7" s="13" t="s">
        <v>584</v>
      </c>
      <c r="AD7" s="13" t="s">
        <v>416</v>
      </c>
      <c r="AE7" s="13" t="s">
        <v>283</v>
      </c>
      <c r="AF7" s="13" t="s">
        <v>543</v>
      </c>
      <c r="AG7" s="13" t="s">
        <v>160</v>
      </c>
      <c r="AH7" s="13" t="s">
        <v>169</v>
      </c>
      <c r="AI7" s="13" t="s">
        <v>559</v>
      </c>
      <c r="AJ7" s="13" t="s">
        <v>170</v>
      </c>
      <c r="AK7" s="13" t="s">
        <v>202</v>
      </c>
      <c r="AL7" s="13" t="s">
        <v>334</v>
      </c>
      <c r="AM7" s="13" t="s">
        <v>305</v>
      </c>
      <c r="AN7" s="13" t="s">
        <v>232</v>
      </c>
      <c r="AO7" s="13" t="s">
        <v>241</v>
      </c>
      <c r="AP7" s="13" t="s">
        <v>304</v>
      </c>
      <c r="AQ7" s="13" t="s">
        <v>163</v>
      </c>
      <c r="AR7" s="13" t="s">
        <v>398</v>
      </c>
      <c r="AS7" s="13" t="n">
        <v>876000</v>
      </c>
      <c r="AT7" s="13" t="n">
        <v>3500</v>
      </c>
    </row>
    <row r="8" customFormat="false" ht="29" hidden="false" customHeight="false" outlineLevel="0" collapsed="false">
      <c r="A8" s="4" t="s">
        <v>140</v>
      </c>
      <c r="B8" s="13" t="s">
        <v>153</v>
      </c>
      <c r="C8" s="13" t="s">
        <v>446</v>
      </c>
      <c r="D8" s="13" t="s">
        <v>398</v>
      </c>
      <c r="E8" s="13" t="s">
        <v>168</v>
      </c>
      <c r="F8" s="13" t="s">
        <v>276</v>
      </c>
      <c r="G8" s="13" t="s">
        <v>161</v>
      </c>
      <c r="H8" s="13" t="s">
        <v>501</v>
      </c>
      <c r="I8" s="13" t="s">
        <v>344</v>
      </c>
      <c r="J8" s="13" t="s">
        <v>210</v>
      </c>
      <c r="K8" s="13" t="s">
        <v>225</v>
      </c>
      <c r="L8" s="13" t="s">
        <v>350</v>
      </c>
      <c r="M8" s="13" t="s">
        <v>136</v>
      </c>
      <c r="N8" s="13" t="s">
        <v>161</v>
      </c>
      <c r="O8" s="13" t="s">
        <v>543</v>
      </c>
      <c r="P8" s="13" t="s">
        <v>334</v>
      </c>
      <c r="Q8" s="13" t="s">
        <v>424</v>
      </c>
      <c r="R8" s="13" t="s">
        <v>283</v>
      </c>
      <c r="S8" s="13" t="s">
        <v>241</v>
      </c>
      <c r="T8" s="13" t="s">
        <v>559</v>
      </c>
      <c r="U8" s="13" t="s">
        <v>269</v>
      </c>
      <c r="V8" s="13" t="s">
        <v>209</v>
      </c>
      <c r="W8" s="13" t="s">
        <v>159</v>
      </c>
      <c r="X8" s="13" t="s">
        <v>261</v>
      </c>
      <c r="Y8" s="13" t="s">
        <v>233</v>
      </c>
      <c r="Z8" s="13" t="s">
        <v>209</v>
      </c>
      <c r="AA8" s="13" t="s">
        <v>435</v>
      </c>
      <c r="AB8" s="13" t="s">
        <v>242</v>
      </c>
      <c r="AC8" s="13" t="s">
        <v>147</v>
      </c>
      <c r="AD8" s="13" t="s">
        <v>350</v>
      </c>
      <c r="AE8" s="13" t="s">
        <v>136</v>
      </c>
      <c r="AF8" s="13" t="s">
        <v>369</v>
      </c>
      <c r="AG8" s="13" t="s">
        <v>210</v>
      </c>
      <c r="AH8" s="13" t="s">
        <v>202</v>
      </c>
      <c r="AI8" s="13" t="s">
        <v>369</v>
      </c>
      <c r="AJ8" s="13" t="s">
        <v>159</v>
      </c>
      <c r="AK8" s="13" t="s">
        <v>249</v>
      </c>
      <c r="AL8" s="13" t="s">
        <v>161</v>
      </c>
      <c r="AM8" s="13" t="s">
        <v>135</v>
      </c>
      <c r="AN8" s="13" t="s">
        <v>261</v>
      </c>
      <c r="AO8" s="13" t="s">
        <v>136</v>
      </c>
      <c r="AP8" s="13" t="s">
        <v>233</v>
      </c>
      <c r="AQ8" s="13" t="s">
        <v>179</v>
      </c>
      <c r="AR8" s="13" t="s">
        <v>503</v>
      </c>
      <c r="AS8" s="13" t="n">
        <v>860000</v>
      </c>
      <c r="AT8" s="13" t="n">
        <v>3800</v>
      </c>
    </row>
    <row r="9" customFormat="false" ht="29" hidden="false" customHeight="false" outlineLevel="0" collapsed="false">
      <c r="A9" s="4" t="s">
        <v>140</v>
      </c>
      <c r="B9" s="13" t="s">
        <v>163</v>
      </c>
      <c r="C9" s="13" t="s">
        <v>201</v>
      </c>
      <c r="D9" s="13" t="s">
        <v>233</v>
      </c>
      <c r="E9" s="13" t="s">
        <v>202</v>
      </c>
      <c r="F9" s="13" t="s">
        <v>383</v>
      </c>
      <c r="G9" s="13" t="s">
        <v>470</v>
      </c>
      <c r="H9" s="13" t="s">
        <v>590</v>
      </c>
      <c r="I9" s="13" t="s">
        <v>350</v>
      </c>
      <c r="J9" s="13" t="s">
        <v>136</v>
      </c>
      <c r="K9" s="13" t="s">
        <v>369</v>
      </c>
      <c r="L9" s="13" t="s">
        <v>375</v>
      </c>
      <c r="M9" s="13" t="s">
        <v>202</v>
      </c>
      <c r="N9" s="13" t="s">
        <v>383</v>
      </c>
      <c r="O9" s="13" t="s">
        <v>357</v>
      </c>
      <c r="P9" s="13" t="s">
        <v>161</v>
      </c>
      <c r="Q9" s="13" t="s">
        <v>303</v>
      </c>
      <c r="R9" s="13" t="s">
        <v>170</v>
      </c>
      <c r="S9" s="13" t="s">
        <v>136</v>
      </c>
      <c r="T9" s="13" t="s">
        <v>629</v>
      </c>
      <c r="U9" s="13" t="s">
        <v>269</v>
      </c>
      <c r="V9" s="13" t="s">
        <v>209</v>
      </c>
      <c r="W9" s="13" t="s">
        <v>350</v>
      </c>
      <c r="X9" s="13" t="s">
        <v>340</v>
      </c>
      <c r="Y9" s="13" t="s">
        <v>398</v>
      </c>
      <c r="Z9" s="13" t="s">
        <v>269</v>
      </c>
      <c r="AA9" s="13" t="s">
        <v>629</v>
      </c>
      <c r="AB9" s="13" t="s">
        <v>269</v>
      </c>
      <c r="AC9" s="13" t="s">
        <v>543</v>
      </c>
      <c r="AD9" s="13" t="s">
        <v>160</v>
      </c>
      <c r="AE9" s="13" t="s">
        <v>318</v>
      </c>
      <c r="AF9" s="13" t="s">
        <v>242</v>
      </c>
      <c r="AG9" s="13" t="s">
        <v>210</v>
      </c>
      <c r="AH9" s="13" t="s">
        <v>202</v>
      </c>
      <c r="AI9" s="13" t="s">
        <v>369</v>
      </c>
      <c r="AJ9" s="13" t="s">
        <v>698</v>
      </c>
      <c r="AK9" s="13" t="s">
        <v>334</v>
      </c>
      <c r="AL9" s="13" t="s">
        <v>598</v>
      </c>
      <c r="AM9" s="13" t="s">
        <v>136</v>
      </c>
      <c r="AN9" s="13" t="s">
        <v>318</v>
      </c>
      <c r="AO9" s="13" t="s">
        <v>170</v>
      </c>
      <c r="AP9" s="13" t="s">
        <v>232</v>
      </c>
      <c r="AQ9" s="13" t="s">
        <v>152</v>
      </c>
      <c r="AR9" s="13" t="s">
        <v>305</v>
      </c>
      <c r="AS9" s="13" t="n">
        <v>899000</v>
      </c>
      <c r="AT9" s="13" t="n">
        <v>4400</v>
      </c>
    </row>
    <row r="10" customFormat="false" ht="29" hidden="false" customHeight="false" outlineLevel="0" collapsed="false">
      <c r="A10" s="4" t="s">
        <v>140</v>
      </c>
      <c r="B10" s="13" t="s">
        <v>173</v>
      </c>
      <c r="C10" s="13" t="s">
        <v>503</v>
      </c>
      <c r="D10" s="13" t="s">
        <v>150</v>
      </c>
      <c r="E10" s="13" t="s">
        <v>305</v>
      </c>
      <c r="F10" s="13" t="s">
        <v>344</v>
      </c>
      <c r="G10" s="13" t="s">
        <v>375</v>
      </c>
      <c r="H10" s="13" t="s">
        <v>632</v>
      </c>
      <c r="I10" s="13" t="s">
        <v>170</v>
      </c>
      <c r="J10" s="13" t="s">
        <v>202</v>
      </c>
      <c r="K10" s="13" t="s">
        <v>416</v>
      </c>
      <c r="L10" s="13" t="s">
        <v>649</v>
      </c>
      <c r="M10" s="13" t="s">
        <v>159</v>
      </c>
      <c r="N10" s="13" t="s">
        <v>357</v>
      </c>
      <c r="O10" s="13" t="s">
        <v>344</v>
      </c>
      <c r="P10" s="13" t="s">
        <v>350</v>
      </c>
      <c r="Q10" s="13" t="s">
        <v>225</v>
      </c>
      <c r="R10" s="13" t="s">
        <v>470</v>
      </c>
      <c r="S10" s="13" t="s">
        <v>202</v>
      </c>
      <c r="T10" s="13" t="s">
        <v>559</v>
      </c>
      <c r="U10" s="13" t="s">
        <v>249</v>
      </c>
      <c r="V10" s="13" t="s">
        <v>536</v>
      </c>
      <c r="W10" s="13" t="s">
        <v>375</v>
      </c>
      <c r="X10" s="13" t="s">
        <v>536</v>
      </c>
      <c r="Y10" s="13" t="s">
        <v>180</v>
      </c>
      <c r="Z10" s="13" t="s">
        <v>170</v>
      </c>
      <c r="AA10" s="13" t="s">
        <v>334</v>
      </c>
      <c r="AB10" s="13" t="s">
        <v>283</v>
      </c>
      <c r="AC10" s="13" t="s">
        <v>225</v>
      </c>
      <c r="AD10" s="13" t="s">
        <v>170</v>
      </c>
      <c r="AE10" s="13" t="s">
        <v>241</v>
      </c>
      <c r="AF10" s="13" t="s">
        <v>334</v>
      </c>
      <c r="AG10" s="13" t="s">
        <v>559</v>
      </c>
      <c r="AH10" s="13" t="s">
        <v>269</v>
      </c>
      <c r="AI10" s="13" t="s">
        <v>284</v>
      </c>
      <c r="AJ10" s="13" t="s">
        <v>344</v>
      </c>
      <c r="AK10" s="13" t="s">
        <v>210</v>
      </c>
      <c r="AL10" s="13" t="s">
        <v>225</v>
      </c>
      <c r="AM10" s="13" t="s">
        <v>136</v>
      </c>
      <c r="AN10" s="13" t="s">
        <v>135</v>
      </c>
      <c r="AO10" s="13" t="s">
        <v>170</v>
      </c>
      <c r="AP10" s="13" t="s">
        <v>412</v>
      </c>
      <c r="AQ10" s="13" t="s">
        <v>275</v>
      </c>
      <c r="AR10" s="13" t="s">
        <v>536</v>
      </c>
      <c r="AS10" s="13" t="n">
        <v>974000</v>
      </c>
      <c r="AT10" s="13" t="n">
        <v>4400</v>
      </c>
    </row>
    <row r="11" customFormat="false" ht="29" hidden="false" customHeight="false" outlineLevel="0" collapsed="false">
      <c r="A11" s="4" t="s">
        <v>140</v>
      </c>
      <c r="B11" s="13" t="s">
        <v>184</v>
      </c>
      <c r="C11" s="13" t="s">
        <v>134</v>
      </c>
      <c r="D11" s="13" t="s">
        <v>323</v>
      </c>
      <c r="E11" s="13" t="s">
        <v>595</v>
      </c>
      <c r="F11" s="13" t="s">
        <v>339</v>
      </c>
      <c r="G11" s="13" t="s">
        <v>318</v>
      </c>
      <c r="H11" s="13" t="s">
        <v>416</v>
      </c>
      <c r="I11" s="13" t="s">
        <v>559</v>
      </c>
      <c r="J11" s="13" t="s">
        <v>269</v>
      </c>
      <c r="K11" s="13" t="s">
        <v>217</v>
      </c>
      <c r="L11" s="13" t="s">
        <v>369</v>
      </c>
      <c r="M11" s="13" t="s">
        <v>375</v>
      </c>
      <c r="N11" s="13" t="s">
        <v>357</v>
      </c>
      <c r="O11" s="13" t="s">
        <v>284</v>
      </c>
      <c r="P11" s="13" t="s">
        <v>559</v>
      </c>
      <c r="Q11" s="13" t="s">
        <v>374</v>
      </c>
      <c r="R11" s="13" t="s">
        <v>269</v>
      </c>
      <c r="S11" s="13" t="s">
        <v>209</v>
      </c>
      <c r="T11" s="13" t="s">
        <v>242</v>
      </c>
      <c r="U11" s="13" t="s">
        <v>249</v>
      </c>
      <c r="V11" s="13" t="s">
        <v>318</v>
      </c>
      <c r="W11" s="13" t="s">
        <v>210</v>
      </c>
      <c r="X11" s="13" t="s">
        <v>248</v>
      </c>
      <c r="Y11" s="13" t="s">
        <v>304</v>
      </c>
      <c r="Z11" s="13" t="s">
        <v>209</v>
      </c>
      <c r="AA11" s="13" t="s">
        <v>209</v>
      </c>
      <c r="AB11" s="13" t="s">
        <v>201</v>
      </c>
      <c r="AC11" s="13" t="s">
        <v>470</v>
      </c>
      <c r="AD11" s="13" t="s">
        <v>283</v>
      </c>
      <c r="AE11" s="13" t="s">
        <v>209</v>
      </c>
      <c r="AF11" s="13" t="s">
        <v>629</v>
      </c>
      <c r="AG11" s="13" t="s">
        <v>161</v>
      </c>
      <c r="AH11" s="13" t="s">
        <v>350</v>
      </c>
      <c r="AI11" s="13" t="s">
        <v>357</v>
      </c>
      <c r="AJ11" s="13" t="s">
        <v>435</v>
      </c>
      <c r="AK11" s="13" t="s">
        <v>595</v>
      </c>
      <c r="AL11" s="13" t="s">
        <v>147</v>
      </c>
      <c r="AM11" s="13" t="s">
        <v>375</v>
      </c>
      <c r="AN11" s="13" t="s">
        <v>136</v>
      </c>
      <c r="AO11" s="13" t="s">
        <v>334</v>
      </c>
      <c r="AP11" s="13" t="s">
        <v>169</v>
      </c>
      <c r="AQ11" s="13" t="s">
        <v>261</v>
      </c>
      <c r="AR11" s="13" t="s">
        <v>168</v>
      </c>
      <c r="AS11" s="13" t="n">
        <v>947000</v>
      </c>
      <c r="AT11" s="13" t="n">
        <v>3600</v>
      </c>
    </row>
    <row r="12" customFormat="false" ht="15.5" hidden="false" customHeight="false" outlineLevel="0" collapsed="false">
      <c r="A12" s="4" t="s">
        <v>194</v>
      </c>
      <c r="B12" s="13" t="s">
        <v>195</v>
      </c>
      <c r="C12" s="13" t="s">
        <v>160</v>
      </c>
      <c r="D12" s="13" t="s">
        <v>340</v>
      </c>
      <c r="E12" s="13" t="s">
        <v>559</v>
      </c>
      <c r="F12" s="13" t="s">
        <v>539</v>
      </c>
      <c r="G12" s="13" t="s">
        <v>476</v>
      </c>
      <c r="H12" s="13" t="s">
        <v>636</v>
      </c>
      <c r="I12" s="13" t="s">
        <v>334</v>
      </c>
      <c r="J12" s="13" t="s">
        <v>350</v>
      </c>
      <c r="K12" s="13" t="s">
        <v>435</v>
      </c>
      <c r="L12" s="13" t="s">
        <v>375</v>
      </c>
      <c r="M12" s="13" t="s">
        <v>136</v>
      </c>
      <c r="N12" s="13" t="s">
        <v>416</v>
      </c>
      <c r="O12" s="13" t="s">
        <v>595</v>
      </c>
      <c r="P12" s="13" t="s">
        <v>170</v>
      </c>
      <c r="Q12" s="13" t="s">
        <v>649</v>
      </c>
      <c r="R12" s="13" t="s">
        <v>135</v>
      </c>
      <c r="S12" s="13" t="s">
        <v>573</v>
      </c>
      <c r="T12" s="13" t="s">
        <v>241</v>
      </c>
      <c r="U12" s="13" t="s">
        <v>446</v>
      </c>
      <c r="V12" s="13" t="s">
        <v>248</v>
      </c>
      <c r="W12" s="13" t="s">
        <v>318</v>
      </c>
      <c r="X12" s="13" t="s">
        <v>136</v>
      </c>
      <c r="Y12" s="13" t="s">
        <v>340</v>
      </c>
      <c r="Z12" s="13" t="s">
        <v>350</v>
      </c>
      <c r="AA12" s="13" t="s">
        <v>276</v>
      </c>
      <c r="AB12" s="13" t="s">
        <v>284</v>
      </c>
      <c r="AC12" s="13" t="s">
        <v>554</v>
      </c>
      <c r="AD12" s="13" t="s">
        <v>334</v>
      </c>
      <c r="AE12" s="13" t="s">
        <v>210</v>
      </c>
      <c r="AF12" s="13" t="s">
        <v>435</v>
      </c>
      <c r="AG12" s="13" t="s">
        <v>375</v>
      </c>
      <c r="AH12" s="13" t="s">
        <v>136</v>
      </c>
      <c r="AI12" s="13" t="s">
        <v>416</v>
      </c>
      <c r="AJ12" s="13" t="s">
        <v>375</v>
      </c>
      <c r="AK12" s="13" t="s">
        <v>249</v>
      </c>
      <c r="AL12" s="13" t="s">
        <v>416</v>
      </c>
      <c r="AM12" s="13" t="s">
        <v>412</v>
      </c>
      <c r="AN12" s="13" t="s">
        <v>232</v>
      </c>
      <c r="AO12" s="13" t="s">
        <v>135</v>
      </c>
      <c r="AP12" s="13" t="s">
        <v>317</v>
      </c>
      <c r="AQ12" s="13" t="s">
        <v>179</v>
      </c>
      <c r="AR12" s="13" t="s">
        <v>398</v>
      </c>
      <c r="AS12" s="13" t="n">
        <v>1739000</v>
      </c>
      <c r="AT12" s="13" t="n">
        <v>6000</v>
      </c>
    </row>
    <row r="13" customFormat="false" ht="15.5" hidden="false" customHeight="false" outlineLevel="0" collapsed="false">
      <c r="A13" s="4" t="s">
        <v>194</v>
      </c>
      <c r="B13" s="13" t="s">
        <v>203</v>
      </c>
      <c r="C13" s="13" t="s">
        <v>248</v>
      </c>
      <c r="D13" s="13" t="s">
        <v>306</v>
      </c>
      <c r="E13" s="13" t="s">
        <v>169</v>
      </c>
      <c r="F13" s="13" t="s">
        <v>649</v>
      </c>
      <c r="G13" s="13" t="s">
        <v>242</v>
      </c>
      <c r="H13" s="13" t="s">
        <v>632</v>
      </c>
      <c r="I13" s="13" t="s">
        <v>595</v>
      </c>
      <c r="J13" s="13" t="s">
        <v>170</v>
      </c>
      <c r="K13" s="13" t="s">
        <v>649</v>
      </c>
      <c r="L13" s="13" t="s">
        <v>217</v>
      </c>
      <c r="M13" s="13" t="s">
        <v>595</v>
      </c>
      <c r="N13" s="13" t="s">
        <v>357</v>
      </c>
      <c r="O13" s="13" t="s">
        <v>435</v>
      </c>
      <c r="P13" s="13" t="s">
        <v>334</v>
      </c>
      <c r="Q13" s="13" t="s">
        <v>357</v>
      </c>
      <c r="R13" s="13" t="s">
        <v>470</v>
      </c>
      <c r="S13" s="13" t="s">
        <v>136</v>
      </c>
      <c r="T13" s="13" t="s">
        <v>242</v>
      </c>
      <c r="U13" s="13" t="s">
        <v>249</v>
      </c>
      <c r="V13" s="13" t="s">
        <v>209</v>
      </c>
      <c r="W13" s="13" t="s">
        <v>170</v>
      </c>
      <c r="X13" s="13" t="s">
        <v>261</v>
      </c>
      <c r="Y13" s="13" t="s">
        <v>306</v>
      </c>
      <c r="Z13" s="13" t="s">
        <v>536</v>
      </c>
      <c r="AA13" s="13" t="s">
        <v>416</v>
      </c>
      <c r="AB13" s="13" t="s">
        <v>170</v>
      </c>
      <c r="AC13" s="13" t="s">
        <v>148</v>
      </c>
      <c r="AD13" s="13" t="s">
        <v>269</v>
      </c>
      <c r="AE13" s="13" t="s">
        <v>209</v>
      </c>
      <c r="AF13" s="13" t="s">
        <v>350</v>
      </c>
      <c r="AG13" s="13" t="s">
        <v>242</v>
      </c>
      <c r="AH13" s="13" t="s">
        <v>269</v>
      </c>
      <c r="AI13" s="13" t="s">
        <v>369</v>
      </c>
      <c r="AJ13" s="13" t="s">
        <v>369</v>
      </c>
      <c r="AK13" s="13" t="s">
        <v>242</v>
      </c>
      <c r="AL13" s="13" t="s">
        <v>698</v>
      </c>
      <c r="AM13" s="13" t="s">
        <v>168</v>
      </c>
      <c r="AN13" s="13" t="s">
        <v>318</v>
      </c>
      <c r="AO13" s="13" t="s">
        <v>470</v>
      </c>
      <c r="AP13" s="13" t="s">
        <v>232</v>
      </c>
      <c r="AQ13" s="13" t="s">
        <v>398</v>
      </c>
      <c r="AR13" s="13" t="s">
        <v>412</v>
      </c>
      <c r="AS13" s="13" t="n">
        <v>1526000</v>
      </c>
      <c r="AT13" s="13" t="n">
        <v>6300</v>
      </c>
    </row>
    <row r="14" customFormat="false" ht="29" hidden="false" customHeight="false" outlineLevel="0" collapsed="false">
      <c r="A14" s="4" t="s">
        <v>194</v>
      </c>
      <c r="B14" s="13" t="s">
        <v>212</v>
      </c>
      <c r="C14" s="13" t="s">
        <v>398</v>
      </c>
      <c r="D14" s="13" t="s">
        <v>190</v>
      </c>
      <c r="E14" s="13" t="s">
        <v>340</v>
      </c>
      <c r="F14" s="13" t="s">
        <v>159</v>
      </c>
      <c r="G14" s="13" t="s">
        <v>318</v>
      </c>
      <c r="H14" s="13" t="s">
        <v>698</v>
      </c>
      <c r="I14" s="13" t="s">
        <v>249</v>
      </c>
      <c r="J14" s="13" t="s">
        <v>412</v>
      </c>
      <c r="K14" s="13" t="s">
        <v>629</v>
      </c>
      <c r="L14" s="13" t="s">
        <v>210</v>
      </c>
      <c r="M14" s="13" t="s">
        <v>209</v>
      </c>
      <c r="N14" s="13" t="s">
        <v>217</v>
      </c>
      <c r="O14" s="13" t="s">
        <v>383</v>
      </c>
      <c r="P14" s="13" t="s">
        <v>339</v>
      </c>
      <c r="Q14" s="13" t="s">
        <v>357</v>
      </c>
      <c r="R14" s="13" t="s">
        <v>161</v>
      </c>
      <c r="S14" s="13" t="s">
        <v>210</v>
      </c>
      <c r="T14" s="13" t="s">
        <v>276</v>
      </c>
      <c r="U14" s="13" t="s">
        <v>168</v>
      </c>
      <c r="V14" s="13" t="s">
        <v>305</v>
      </c>
      <c r="W14" s="13" t="s">
        <v>350</v>
      </c>
      <c r="X14" s="13" t="s">
        <v>412</v>
      </c>
      <c r="Y14" s="13" t="s">
        <v>192</v>
      </c>
      <c r="Z14" s="13" t="s">
        <v>339</v>
      </c>
      <c r="AA14" s="13" t="s">
        <v>242</v>
      </c>
      <c r="AB14" s="13" t="s">
        <v>536</v>
      </c>
      <c r="AC14" s="13" t="s">
        <v>632</v>
      </c>
      <c r="AD14" s="13" t="s">
        <v>595</v>
      </c>
      <c r="AE14" s="13" t="s">
        <v>134</v>
      </c>
      <c r="AF14" s="13" t="s">
        <v>632</v>
      </c>
      <c r="AG14" s="13" t="s">
        <v>649</v>
      </c>
      <c r="AH14" s="13" t="s">
        <v>339</v>
      </c>
      <c r="AI14" s="13" t="s">
        <v>598</v>
      </c>
      <c r="AJ14" s="13" t="s">
        <v>590</v>
      </c>
      <c r="AK14" s="13" t="s">
        <v>595</v>
      </c>
      <c r="AL14" s="13" t="s">
        <v>475</v>
      </c>
      <c r="AM14" s="13" t="s">
        <v>339</v>
      </c>
      <c r="AN14" s="13" t="s">
        <v>169</v>
      </c>
      <c r="AO14" s="13" t="s">
        <v>416</v>
      </c>
      <c r="AP14" s="13" t="s">
        <v>573</v>
      </c>
      <c r="AQ14" s="13" t="s">
        <v>152</v>
      </c>
      <c r="AR14" s="13" t="s">
        <v>134</v>
      </c>
      <c r="AS14" s="13" t="n">
        <v>371000</v>
      </c>
      <c r="AT14" s="13" t="n">
        <v>1800</v>
      </c>
    </row>
    <row r="15" customFormat="false" ht="15.5" hidden="false" customHeight="false" outlineLevel="0" collapsed="false">
      <c r="A15" s="4" t="s">
        <v>194</v>
      </c>
      <c r="B15" s="13" t="s">
        <v>221</v>
      </c>
      <c r="C15" s="13" t="s">
        <v>275</v>
      </c>
      <c r="D15" s="13" t="s">
        <v>139</v>
      </c>
      <c r="E15" s="13" t="s">
        <v>170</v>
      </c>
      <c r="F15" s="13" t="s">
        <v>350</v>
      </c>
      <c r="G15" s="13" t="s">
        <v>398</v>
      </c>
      <c r="H15" s="13" t="s">
        <v>539</v>
      </c>
      <c r="I15" s="13" t="s">
        <v>543</v>
      </c>
      <c r="J15" s="13" t="s">
        <v>536</v>
      </c>
      <c r="K15" s="13" t="s">
        <v>652</v>
      </c>
      <c r="L15" s="13" t="s">
        <v>159</v>
      </c>
      <c r="M15" s="13" t="s">
        <v>201</v>
      </c>
      <c r="N15" s="13" t="s">
        <v>147</v>
      </c>
      <c r="O15" s="13" t="s">
        <v>632</v>
      </c>
      <c r="P15" s="13" t="s">
        <v>375</v>
      </c>
      <c r="Q15" s="13" t="s">
        <v>895</v>
      </c>
      <c r="R15" s="13" t="s">
        <v>383</v>
      </c>
      <c r="S15" s="13" t="s">
        <v>241</v>
      </c>
      <c r="T15" s="13" t="s">
        <v>262</v>
      </c>
      <c r="U15" s="13" t="s">
        <v>210</v>
      </c>
      <c r="V15" s="13" t="s">
        <v>135</v>
      </c>
      <c r="W15" s="13" t="s">
        <v>148</v>
      </c>
      <c r="X15" s="13" t="s">
        <v>150</v>
      </c>
      <c r="Y15" s="13" t="s">
        <v>138</v>
      </c>
      <c r="Z15" s="13" t="s">
        <v>305</v>
      </c>
      <c r="AA15" s="13" t="s">
        <v>168</v>
      </c>
      <c r="AB15" s="13" t="s">
        <v>317</v>
      </c>
      <c r="AC15" s="13" t="s">
        <v>148</v>
      </c>
      <c r="AD15" s="13" t="s">
        <v>134</v>
      </c>
      <c r="AE15" s="13" t="s">
        <v>304</v>
      </c>
      <c r="AF15" s="13" t="s">
        <v>161</v>
      </c>
      <c r="AG15" s="13" t="s">
        <v>339</v>
      </c>
      <c r="AH15" s="13" t="s">
        <v>173</v>
      </c>
      <c r="AI15" s="13" t="s">
        <v>357</v>
      </c>
      <c r="AJ15" s="13" t="s">
        <v>595</v>
      </c>
      <c r="AK15" s="13" t="s">
        <v>135</v>
      </c>
      <c r="AL15" s="13" t="s">
        <v>433</v>
      </c>
      <c r="AM15" s="13" t="s">
        <v>416</v>
      </c>
      <c r="AN15" s="13" t="s">
        <v>134</v>
      </c>
      <c r="AO15" s="13" t="s">
        <v>433</v>
      </c>
      <c r="AP15" s="13" t="s">
        <v>470</v>
      </c>
      <c r="AQ15" s="13" t="s">
        <v>573</v>
      </c>
      <c r="AR15" s="13" t="s">
        <v>148</v>
      </c>
      <c r="AS15" s="13" t="n">
        <v>116000</v>
      </c>
      <c r="AT15" s="13" t="n">
        <v>900</v>
      </c>
    </row>
    <row r="16" customFormat="false" ht="15.5" hidden="false" customHeight="false" outlineLevel="0" collapsed="false">
      <c r="A16" s="4" t="s">
        <v>194</v>
      </c>
      <c r="B16" s="13" t="s">
        <v>227</v>
      </c>
      <c r="C16" s="13" t="s">
        <v>268</v>
      </c>
      <c r="D16" s="13" t="s">
        <v>220</v>
      </c>
      <c r="E16" s="13" t="s">
        <v>323</v>
      </c>
      <c r="F16" s="13" t="s">
        <v>210</v>
      </c>
      <c r="G16" s="13" t="s">
        <v>536</v>
      </c>
      <c r="H16" s="13" t="s">
        <v>284</v>
      </c>
      <c r="I16" s="13" t="s">
        <v>375</v>
      </c>
      <c r="J16" s="13" t="s">
        <v>134</v>
      </c>
      <c r="K16" s="13" t="s">
        <v>369</v>
      </c>
      <c r="L16" s="13" t="s">
        <v>369</v>
      </c>
      <c r="M16" s="13" t="s">
        <v>170</v>
      </c>
      <c r="N16" s="13" t="s">
        <v>276</v>
      </c>
      <c r="O16" s="13" t="s">
        <v>349</v>
      </c>
      <c r="P16" s="13" t="s">
        <v>543</v>
      </c>
      <c r="Q16" s="13" t="s">
        <v>895</v>
      </c>
      <c r="R16" s="13" t="s">
        <v>210</v>
      </c>
      <c r="S16" s="13" t="s">
        <v>168</v>
      </c>
      <c r="T16" s="13" t="s">
        <v>344</v>
      </c>
      <c r="U16" s="13" t="s">
        <v>210</v>
      </c>
      <c r="V16" s="13" t="s">
        <v>168</v>
      </c>
      <c r="W16" s="13" t="s">
        <v>344</v>
      </c>
      <c r="X16" s="13" t="s">
        <v>573</v>
      </c>
      <c r="Y16" s="13" t="s">
        <v>192</v>
      </c>
      <c r="Z16" s="13" t="s">
        <v>249</v>
      </c>
      <c r="AA16" s="13" t="s">
        <v>241</v>
      </c>
      <c r="AB16" s="13" t="s">
        <v>232</v>
      </c>
      <c r="AC16" s="13" t="s">
        <v>159</v>
      </c>
      <c r="AD16" s="13" t="s">
        <v>283</v>
      </c>
      <c r="AE16" s="13" t="s">
        <v>135</v>
      </c>
      <c r="AF16" s="13" t="s">
        <v>334</v>
      </c>
      <c r="AG16" s="13" t="s">
        <v>416</v>
      </c>
      <c r="AH16" s="13" t="s">
        <v>249</v>
      </c>
      <c r="AI16" s="13" t="s">
        <v>632</v>
      </c>
      <c r="AJ16" s="13" t="s">
        <v>435</v>
      </c>
      <c r="AK16" s="13" t="s">
        <v>242</v>
      </c>
      <c r="AL16" s="13" t="s">
        <v>598</v>
      </c>
      <c r="AM16" s="13" t="s">
        <v>210</v>
      </c>
      <c r="AN16" s="13" t="s">
        <v>168</v>
      </c>
      <c r="AO16" s="13" t="s">
        <v>369</v>
      </c>
      <c r="AP16" s="13" t="s">
        <v>340</v>
      </c>
      <c r="AQ16" s="13" t="s">
        <v>180</v>
      </c>
      <c r="AR16" s="13" t="s">
        <v>168</v>
      </c>
      <c r="AS16" s="13" t="n">
        <v>541000</v>
      </c>
      <c r="AT16" s="13" t="n">
        <v>2500</v>
      </c>
    </row>
    <row r="17" customFormat="false" ht="15.5" hidden="false" customHeight="false" outlineLevel="0" collapsed="false">
      <c r="A17" s="4" t="s">
        <v>194</v>
      </c>
      <c r="B17" s="13" t="s">
        <v>235</v>
      </c>
      <c r="C17" s="13" t="s">
        <v>179</v>
      </c>
      <c r="D17" s="13" t="s">
        <v>137</v>
      </c>
      <c r="E17" s="13" t="s">
        <v>201</v>
      </c>
      <c r="F17" s="13" t="s">
        <v>201</v>
      </c>
      <c r="G17" s="13" t="s">
        <v>304</v>
      </c>
      <c r="H17" s="13" t="s">
        <v>168</v>
      </c>
      <c r="I17" s="13" t="s">
        <v>573</v>
      </c>
      <c r="J17" s="13" t="s">
        <v>233</v>
      </c>
      <c r="K17" s="13" t="s">
        <v>168</v>
      </c>
      <c r="L17" s="13" t="s">
        <v>698</v>
      </c>
      <c r="M17" s="13" t="s">
        <v>375</v>
      </c>
      <c r="N17" s="13" t="s">
        <v>490</v>
      </c>
      <c r="O17" s="13" t="s">
        <v>591</v>
      </c>
      <c r="P17" s="13" t="s">
        <v>543</v>
      </c>
      <c r="Q17" s="13" t="s">
        <v>529</v>
      </c>
      <c r="R17" s="13" t="s">
        <v>284</v>
      </c>
      <c r="S17" s="13" t="s">
        <v>350</v>
      </c>
      <c r="T17" s="13" t="s">
        <v>598</v>
      </c>
      <c r="U17" s="13" t="s">
        <v>595</v>
      </c>
      <c r="V17" s="13" t="s">
        <v>249</v>
      </c>
      <c r="W17" s="13" t="s">
        <v>543</v>
      </c>
      <c r="X17" s="13" t="s">
        <v>340</v>
      </c>
      <c r="Y17" s="13" t="s">
        <v>356</v>
      </c>
      <c r="Z17" s="13" t="s">
        <v>559</v>
      </c>
      <c r="AA17" s="13" t="s">
        <v>248</v>
      </c>
      <c r="AB17" s="13" t="s">
        <v>150</v>
      </c>
      <c r="AC17" s="13" t="s">
        <v>202</v>
      </c>
      <c r="AD17" s="13" t="s">
        <v>446</v>
      </c>
      <c r="AE17" s="13" t="s">
        <v>233</v>
      </c>
      <c r="AF17" s="13" t="s">
        <v>269</v>
      </c>
      <c r="AG17" s="13" t="s">
        <v>283</v>
      </c>
      <c r="AH17" s="13" t="s">
        <v>573</v>
      </c>
      <c r="AI17" s="13" t="s">
        <v>284</v>
      </c>
      <c r="AJ17" s="13" t="s">
        <v>475</v>
      </c>
      <c r="AK17" s="13" t="s">
        <v>543</v>
      </c>
      <c r="AL17" s="13" t="s">
        <v>662</v>
      </c>
      <c r="AM17" s="13" t="s">
        <v>435</v>
      </c>
      <c r="AN17" s="13" t="s">
        <v>210</v>
      </c>
      <c r="AO17" s="13" t="s">
        <v>349</v>
      </c>
      <c r="AP17" s="13" t="s">
        <v>160</v>
      </c>
      <c r="AQ17" s="13" t="s">
        <v>305</v>
      </c>
      <c r="AR17" s="13" t="s">
        <v>629</v>
      </c>
      <c r="AS17" s="13" t="n">
        <v>263000</v>
      </c>
      <c r="AT17" s="13" t="n">
        <v>2100</v>
      </c>
    </row>
    <row r="18" customFormat="false" ht="15.5" hidden="false" customHeight="false" outlineLevel="0" collapsed="false">
      <c r="A18" s="4" t="s">
        <v>243</v>
      </c>
      <c r="B18" s="13" t="s">
        <v>244</v>
      </c>
      <c r="C18" s="13" t="s">
        <v>201</v>
      </c>
      <c r="D18" s="13" t="s">
        <v>139</v>
      </c>
      <c r="E18" s="13" t="s">
        <v>416</v>
      </c>
      <c r="F18" s="13" t="s">
        <v>652</v>
      </c>
      <c r="G18" s="13" t="s">
        <v>148</v>
      </c>
      <c r="H18" s="13" t="s">
        <v>267</v>
      </c>
      <c r="I18" s="13" t="s">
        <v>344</v>
      </c>
      <c r="J18" s="13" t="s">
        <v>318</v>
      </c>
      <c r="K18" s="13" t="s">
        <v>591</v>
      </c>
      <c r="L18" s="13" t="s">
        <v>170</v>
      </c>
      <c r="M18" s="13" t="s">
        <v>573</v>
      </c>
      <c r="N18" s="13" t="s">
        <v>698</v>
      </c>
      <c r="O18" s="13" t="s">
        <v>375</v>
      </c>
      <c r="P18" s="13" t="s">
        <v>573</v>
      </c>
      <c r="Q18" s="13" t="s">
        <v>590</v>
      </c>
      <c r="R18" s="13" t="s">
        <v>169</v>
      </c>
      <c r="S18" s="13" t="s">
        <v>192</v>
      </c>
      <c r="T18" s="13" t="s">
        <v>559</v>
      </c>
      <c r="U18" s="13" t="s">
        <v>305</v>
      </c>
      <c r="V18" s="13" t="s">
        <v>317</v>
      </c>
      <c r="W18" s="13" t="s">
        <v>170</v>
      </c>
      <c r="X18" s="13" t="s">
        <v>283</v>
      </c>
      <c r="Y18" s="13" t="s">
        <v>173</v>
      </c>
      <c r="Z18" s="13" t="s">
        <v>374</v>
      </c>
      <c r="AA18" s="13" t="s">
        <v>543</v>
      </c>
      <c r="AB18" s="13" t="s">
        <v>136</v>
      </c>
      <c r="AC18" s="13" t="s">
        <v>895</v>
      </c>
      <c r="AD18" s="13" t="s">
        <v>369</v>
      </c>
      <c r="AE18" s="13" t="s">
        <v>134</v>
      </c>
      <c r="AF18" s="13" t="s">
        <v>539</v>
      </c>
      <c r="AG18" s="13" t="s">
        <v>375</v>
      </c>
      <c r="AH18" s="13" t="s">
        <v>201</v>
      </c>
      <c r="AI18" s="13" t="s">
        <v>632</v>
      </c>
      <c r="AJ18" s="13" t="s">
        <v>170</v>
      </c>
      <c r="AK18" s="13" t="s">
        <v>503</v>
      </c>
      <c r="AL18" s="13" t="s">
        <v>374</v>
      </c>
      <c r="AM18" s="13" t="s">
        <v>305</v>
      </c>
      <c r="AN18" s="13" t="s">
        <v>150</v>
      </c>
      <c r="AO18" s="13" t="s">
        <v>210</v>
      </c>
      <c r="AP18" s="13" t="s">
        <v>233</v>
      </c>
      <c r="AQ18" s="13" t="s">
        <v>162</v>
      </c>
      <c r="AR18" s="13" t="s">
        <v>412</v>
      </c>
      <c r="AS18" s="13" t="n">
        <v>189000</v>
      </c>
      <c r="AT18" s="13" t="n">
        <v>600</v>
      </c>
    </row>
    <row r="19" customFormat="false" ht="15.5" hidden="false" customHeight="false" outlineLevel="0" collapsed="false">
      <c r="A19" s="4" t="s">
        <v>243</v>
      </c>
      <c r="B19" s="13" t="s">
        <v>250</v>
      </c>
      <c r="C19" s="13" t="s">
        <v>304</v>
      </c>
      <c r="D19" s="13" t="s">
        <v>183</v>
      </c>
      <c r="E19" s="13" t="s">
        <v>536</v>
      </c>
      <c r="F19" s="13" t="s">
        <v>350</v>
      </c>
      <c r="G19" s="13" t="s">
        <v>180</v>
      </c>
      <c r="H19" s="13" t="s">
        <v>262</v>
      </c>
      <c r="I19" s="13" t="s">
        <v>334</v>
      </c>
      <c r="J19" s="13" t="s">
        <v>209</v>
      </c>
      <c r="K19" s="13" t="s">
        <v>598</v>
      </c>
      <c r="L19" s="13" t="s">
        <v>148</v>
      </c>
      <c r="M19" s="13" t="s">
        <v>269</v>
      </c>
      <c r="N19" s="13" t="s">
        <v>490</v>
      </c>
      <c r="O19" s="13" t="s">
        <v>543</v>
      </c>
      <c r="P19" s="13" t="s">
        <v>470</v>
      </c>
      <c r="Q19" s="13" t="s">
        <v>490</v>
      </c>
      <c r="R19" s="13" t="s">
        <v>210</v>
      </c>
      <c r="S19" s="13" t="s">
        <v>169</v>
      </c>
      <c r="T19" s="13" t="s">
        <v>148</v>
      </c>
      <c r="U19" s="13" t="s">
        <v>168</v>
      </c>
      <c r="V19" s="13" t="s">
        <v>248</v>
      </c>
      <c r="W19" s="13" t="s">
        <v>629</v>
      </c>
      <c r="X19" s="13" t="s">
        <v>503</v>
      </c>
      <c r="Y19" s="13" t="s">
        <v>226</v>
      </c>
      <c r="Z19" s="13" t="s">
        <v>168</v>
      </c>
      <c r="AA19" s="13" t="s">
        <v>283</v>
      </c>
      <c r="AB19" s="13" t="s">
        <v>180</v>
      </c>
      <c r="AC19" s="13" t="s">
        <v>698</v>
      </c>
      <c r="AD19" s="13" t="s">
        <v>159</v>
      </c>
      <c r="AE19" s="13" t="s">
        <v>340</v>
      </c>
      <c r="AF19" s="13" t="s">
        <v>476</v>
      </c>
      <c r="AG19" s="13" t="s">
        <v>369</v>
      </c>
      <c r="AH19" s="13" t="s">
        <v>134</v>
      </c>
      <c r="AI19" s="13" t="s">
        <v>554</v>
      </c>
      <c r="AJ19" s="13" t="s">
        <v>284</v>
      </c>
      <c r="AK19" s="13" t="s">
        <v>136</v>
      </c>
      <c r="AL19" s="13" t="s">
        <v>149</v>
      </c>
      <c r="AM19" s="13" t="s">
        <v>470</v>
      </c>
      <c r="AN19" s="13" t="s">
        <v>446</v>
      </c>
      <c r="AO19" s="13" t="s">
        <v>284</v>
      </c>
      <c r="AP19" s="13" t="s">
        <v>412</v>
      </c>
      <c r="AQ19" s="13" t="s">
        <v>317</v>
      </c>
      <c r="AR19" s="13" t="s">
        <v>249</v>
      </c>
      <c r="AS19" s="13" t="n">
        <v>215000</v>
      </c>
      <c r="AT19" s="13" t="n">
        <v>800</v>
      </c>
    </row>
    <row r="20" customFormat="false" ht="15.5" hidden="false" customHeight="false" outlineLevel="0" collapsed="false">
      <c r="A20" s="4" t="s">
        <v>243</v>
      </c>
      <c r="B20" s="13" t="s">
        <v>257</v>
      </c>
      <c r="C20" s="13" t="s">
        <v>233</v>
      </c>
      <c r="D20" s="13" t="s">
        <v>137</v>
      </c>
      <c r="E20" s="13" t="s">
        <v>209</v>
      </c>
      <c r="F20" s="13" t="s">
        <v>210</v>
      </c>
      <c r="G20" s="13" t="s">
        <v>248</v>
      </c>
      <c r="H20" s="13" t="s">
        <v>374</v>
      </c>
      <c r="I20" s="13" t="s">
        <v>283</v>
      </c>
      <c r="J20" s="13" t="s">
        <v>503</v>
      </c>
      <c r="K20" s="13" t="s">
        <v>357</v>
      </c>
      <c r="L20" s="13" t="s">
        <v>334</v>
      </c>
      <c r="M20" s="13" t="s">
        <v>573</v>
      </c>
      <c r="N20" s="13" t="s">
        <v>490</v>
      </c>
      <c r="O20" s="13" t="s">
        <v>632</v>
      </c>
      <c r="P20" s="13" t="s">
        <v>249</v>
      </c>
      <c r="Q20" s="13" t="s">
        <v>495</v>
      </c>
      <c r="R20" s="13" t="s">
        <v>416</v>
      </c>
      <c r="S20" s="13" t="s">
        <v>135</v>
      </c>
      <c r="T20" s="13" t="s">
        <v>349</v>
      </c>
      <c r="U20" s="13" t="s">
        <v>629</v>
      </c>
      <c r="V20" s="13" t="s">
        <v>446</v>
      </c>
      <c r="W20" s="13" t="s">
        <v>349</v>
      </c>
      <c r="X20" s="13" t="s">
        <v>160</v>
      </c>
      <c r="Y20" s="13" t="s">
        <v>268</v>
      </c>
      <c r="Z20" s="13" t="s">
        <v>433</v>
      </c>
      <c r="AA20" s="13" t="s">
        <v>503</v>
      </c>
      <c r="AB20" s="13" t="s">
        <v>211</v>
      </c>
      <c r="AC20" s="13" t="s">
        <v>160</v>
      </c>
      <c r="AD20" s="13" t="s">
        <v>136</v>
      </c>
      <c r="AE20" s="13" t="s">
        <v>192</v>
      </c>
      <c r="AF20" s="13" t="s">
        <v>590</v>
      </c>
      <c r="AG20" s="13" t="s">
        <v>350</v>
      </c>
      <c r="AH20" s="13" t="s">
        <v>275</v>
      </c>
      <c r="AI20" s="13" t="s">
        <v>598</v>
      </c>
      <c r="AJ20" s="13" t="s">
        <v>435</v>
      </c>
      <c r="AK20" s="13" t="s">
        <v>134</v>
      </c>
      <c r="AL20" s="13" t="s">
        <v>895</v>
      </c>
      <c r="AM20" s="13" t="s">
        <v>159</v>
      </c>
      <c r="AN20" s="13" t="s">
        <v>275</v>
      </c>
      <c r="AO20" s="13" t="s">
        <v>539</v>
      </c>
      <c r="AP20" s="13" t="s">
        <v>241</v>
      </c>
      <c r="AQ20" s="13" t="s">
        <v>306</v>
      </c>
      <c r="AR20" s="13" t="s">
        <v>369</v>
      </c>
      <c r="AS20" s="13" t="n">
        <v>96000</v>
      </c>
      <c r="AT20" s="13" t="n">
        <v>400</v>
      </c>
    </row>
    <row r="21" customFormat="false" ht="15.5" hidden="false" customHeight="false" outlineLevel="0" collapsed="false">
      <c r="A21" s="4" t="s">
        <v>243</v>
      </c>
      <c r="B21" s="13" t="s">
        <v>264</v>
      </c>
      <c r="C21" s="13" t="s">
        <v>162</v>
      </c>
      <c r="D21" s="13" t="s">
        <v>555</v>
      </c>
      <c r="E21" s="13" t="s">
        <v>261</v>
      </c>
      <c r="F21" s="13" t="s">
        <v>283</v>
      </c>
      <c r="G21" s="13" t="s">
        <v>233</v>
      </c>
      <c r="H21" s="13" t="s">
        <v>433</v>
      </c>
      <c r="I21" s="13" t="s">
        <v>134</v>
      </c>
      <c r="J21" s="13" t="s">
        <v>233</v>
      </c>
      <c r="K21" s="13" t="s">
        <v>344</v>
      </c>
      <c r="L21" s="13" t="s">
        <v>416</v>
      </c>
      <c r="M21" s="13" t="s">
        <v>573</v>
      </c>
      <c r="N21" s="13" t="s">
        <v>475</v>
      </c>
      <c r="O21" s="13" t="s">
        <v>147</v>
      </c>
      <c r="P21" s="13" t="s">
        <v>350</v>
      </c>
      <c r="Q21" s="13" t="s">
        <v>498</v>
      </c>
      <c r="R21" s="13" t="s">
        <v>161</v>
      </c>
      <c r="S21" s="13" t="s">
        <v>168</v>
      </c>
      <c r="T21" s="13" t="s">
        <v>303</v>
      </c>
      <c r="U21" s="13" t="s">
        <v>629</v>
      </c>
      <c r="V21" s="13" t="s">
        <v>209</v>
      </c>
      <c r="W21" s="13" t="s">
        <v>433</v>
      </c>
      <c r="X21" s="13" t="s">
        <v>180</v>
      </c>
      <c r="Y21" s="13" t="s">
        <v>183</v>
      </c>
      <c r="Z21" s="13" t="s">
        <v>595</v>
      </c>
      <c r="AA21" s="13" t="s">
        <v>339</v>
      </c>
      <c r="AB21" s="13" t="s">
        <v>306</v>
      </c>
      <c r="AC21" s="13" t="s">
        <v>276</v>
      </c>
      <c r="AD21" s="13" t="s">
        <v>241</v>
      </c>
      <c r="AE21" s="13" t="s">
        <v>192</v>
      </c>
      <c r="AF21" s="13" t="s">
        <v>217</v>
      </c>
      <c r="AG21" s="13" t="s">
        <v>350</v>
      </c>
      <c r="AH21" s="13" t="s">
        <v>232</v>
      </c>
      <c r="AI21" s="13" t="s">
        <v>147</v>
      </c>
      <c r="AJ21" s="13" t="s">
        <v>476</v>
      </c>
      <c r="AK21" s="13" t="s">
        <v>160</v>
      </c>
      <c r="AL21" s="13" t="s">
        <v>498</v>
      </c>
      <c r="AM21" s="13" t="s">
        <v>383</v>
      </c>
      <c r="AN21" s="13" t="s">
        <v>241</v>
      </c>
      <c r="AO21" s="13" t="s">
        <v>598</v>
      </c>
      <c r="AP21" s="13" t="s">
        <v>202</v>
      </c>
      <c r="AQ21" s="13" t="s">
        <v>323</v>
      </c>
      <c r="AR21" s="13" t="s">
        <v>334</v>
      </c>
      <c r="AS21" s="13" t="n">
        <v>75000</v>
      </c>
      <c r="AT21" s="13" t="n">
        <v>600</v>
      </c>
    </row>
    <row r="22" customFormat="false" ht="15.5" hidden="false" customHeight="false" outlineLevel="0" collapsed="false">
      <c r="A22" s="4" t="s">
        <v>243</v>
      </c>
      <c r="B22" s="13" t="s">
        <v>271</v>
      </c>
      <c r="C22" s="13" t="s">
        <v>446</v>
      </c>
      <c r="D22" s="13" t="s">
        <v>220</v>
      </c>
      <c r="E22" s="13" t="s">
        <v>369</v>
      </c>
      <c r="F22" s="13" t="s">
        <v>375</v>
      </c>
      <c r="G22" s="13" t="s">
        <v>232</v>
      </c>
      <c r="H22" s="13" t="s">
        <v>276</v>
      </c>
      <c r="I22" s="13" t="s">
        <v>375</v>
      </c>
      <c r="J22" s="13" t="s">
        <v>275</v>
      </c>
      <c r="K22" s="13" t="s">
        <v>374</v>
      </c>
      <c r="L22" s="13" t="s">
        <v>649</v>
      </c>
      <c r="M22" s="13" t="s">
        <v>412</v>
      </c>
      <c r="N22" s="13" t="s">
        <v>316</v>
      </c>
      <c r="O22" s="13" t="s">
        <v>590</v>
      </c>
      <c r="P22" s="13" t="s">
        <v>168</v>
      </c>
      <c r="Q22" s="13" t="s">
        <v>376</v>
      </c>
      <c r="R22" s="13" t="s">
        <v>350</v>
      </c>
      <c r="S22" s="13" t="s">
        <v>340</v>
      </c>
      <c r="T22" s="13" t="s">
        <v>225</v>
      </c>
      <c r="U22" s="13" t="s">
        <v>134</v>
      </c>
      <c r="V22" s="13" t="s">
        <v>398</v>
      </c>
      <c r="W22" s="13" t="s">
        <v>416</v>
      </c>
      <c r="X22" s="13" t="s">
        <v>241</v>
      </c>
      <c r="Y22" s="13" t="s">
        <v>191</v>
      </c>
      <c r="Z22" s="13" t="s">
        <v>147</v>
      </c>
      <c r="AA22" s="13" t="s">
        <v>134</v>
      </c>
      <c r="AB22" s="13" t="s">
        <v>233</v>
      </c>
      <c r="AC22" s="13" t="s">
        <v>344</v>
      </c>
      <c r="AD22" s="13" t="s">
        <v>283</v>
      </c>
      <c r="AE22" s="13" t="s">
        <v>323</v>
      </c>
      <c r="AF22" s="13" t="s">
        <v>632</v>
      </c>
      <c r="AG22" s="13" t="s">
        <v>369</v>
      </c>
      <c r="AH22" s="13" t="s">
        <v>232</v>
      </c>
      <c r="AI22" s="13" t="s">
        <v>316</v>
      </c>
      <c r="AJ22" s="13" t="s">
        <v>284</v>
      </c>
      <c r="AK22" s="13" t="s">
        <v>241</v>
      </c>
      <c r="AL22" s="13" t="s">
        <v>526</v>
      </c>
      <c r="AM22" s="13" t="s">
        <v>269</v>
      </c>
      <c r="AN22" s="13" t="s">
        <v>398</v>
      </c>
      <c r="AO22" s="13" t="s">
        <v>225</v>
      </c>
      <c r="AP22" s="13" t="s">
        <v>248</v>
      </c>
      <c r="AQ22" s="13" t="s">
        <v>190</v>
      </c>
      <c r="AR22" s="13" t="s">
        <v>249</v>
      </c>
      <c r="AS22" s="13" t="n">
        <v>43000</v>
      </c>
      <c r="AT22" s="13" t="n">
        <v>400</v>
      </c>
    </row>
    <row r="23" customFormat="false" ht="29" hidden="false" customHeight="false" outlineLevel="0" collapsed="false">
      <c r="A23" s="4" t="s">
        <v>243</v>
      </c>
      <c r="B23" s="13" t="s">
        <v>277</v>
      </c>
      <c r="C23" s="13" t="s">
        <v>232</v>
      </c>
      <c r="D23" s="13" t="s">
        <v>153</v>
      </c>
      <c r="E23" s="13" t="s">
        <v>375</v>
      </c>
      <c r="F23" s="13" t="s">
        <v>536</v>
      </c>
      <c r="G23" s="13" t="s">
        <v>192</v>
      </c>
      <c r="H23" s="13" t="s">
        <v>383</v>
      </c>
      <c r="I23" s="13" t="s">
        <v>202</v>
      </c>
      <c r="J23" s="13" t="s">
        <v>398</v>
      </c>
      <c r="K23" s="13" t="s">
        <v>383</v>
      </c>
      <c r="L23" s="13" t="s">
        <v>595</v>
      </c>
      <c r="M23" s="13" t="s">
        <v>135</v>
      </c>
      <c r="N23" s="13" t="s">
        <v>433</v>
      </c>
      <c r="O23" s="13" t="s">
        <v>424</v>
      </c>
      <c r="P23" s="13" t="s">
        <v>210</v>
      </c>
      <c r="Q23" s="13" t="s">
        <v>298</v>
      </c>
      <c r="R23" s="13" t="s">
        <v>649</v>
      </c>
      <c r="S23" s="13" t="s">
        <v>136</v>
      </c>
      <c r="T23" s="13" t="s">
        <v>539</v>
      </c>
      <c r="U23" s="13" t="s">
        <v>344</v>
      </c>
      <c r="V23" s="13" t="s">
        <v>136</v>
      </c>
      <c r="W23" s="13" t="s">
        <v>598</v>
      </c>
      <c r="X23" s="13" t="s">
        <v>171</v>
      </c>
      <c r="Y23" s="13" t="s">
        <v>555</v>
      </c>
      <c r="Z23" s="13" t="s">
        <v>356</v>
      </c>
      <c r="AA23" s="13" t="s">
        <v>284</v>
      </c>
      <c r="AB23" s="13" t="s">
        <v>412</v>
      </c>
      <c r="AC23" s="13" t="s">
        <v>652</v>
      </c>
      <c r="AD23" s="13" t="s">
        <v>169</v>
      </c>
      <c r="AE23" s="13" t="s">
        <v>179</v>
      </c>
      <c r="AF23" s="13" t="s">
        <v>595</v>
      </c>
      <c r="AG23" s="13" t="s">
        <v>470</v>
      </c>
      <c r="AH23" s="13" t="s">
        <v>152</v>
      </c>
      <c r="AI23" s="13" t="s">
        <v>433</v>
      </c>
      <c r="AJ23" s="13" t="s">
        <v>357</v>
      </c>
      <c r="AK23" s="13" t="s">
        <v>470</v>
      </c>
      <c r="AL23" s="13" t="s">
        <v>316</v>
      </c>
      <c r="AM23" s="13" t="s">
        <v>383</v>
      </c>
      <c r="AN23" s="13" t="s">
        <v>168</v>
      </c>
      <c r="AO23" s="13" t="s">
        <v>424</v>
      </c>
      <c r="AP23" s="13" t="s">
        <v>269</v>
      </c>
      <c r="AQ23" s="13" t="s">
        <v>261</v>
      </c>
      <c r="AR23" s="13" t="s">
        <v>161</v>
      </c>
      <c r="AS23" s="13" t="n">
        <v>124000</v>
      </c>
      <c r="AT23" s="13" t="n">
        <v>800</v>
      </c>
    </row>
    <row r="24" customFormat="false" ht="15.5" hidden="false" customHeight="false" outlineLevel="0" collapsed="false">
      <c r="A24" s="4" t="s">
        <v>243</v>
      </c>
      <c r="B24" s="13" t="s">
        <v>286</v>
      </c>
      <c r="C24" s="13" t="s">
        <v>590</v>
      </c>
      <c r="D24" s="13" t="s">
        <v>135</v>
      </c>
      <c r="E24" s="13" t="s">
        <v>966</v>
      </c>
      <c r="F24" s="13" t="s">
        <v>383</v>
      </c>
      <c r="G24" s="13" t="s">
        <v>446</v>
      </c>
      <c r="H24" s="13" t="s">
        <v>149</v>
      </c>
      <c r="I24" s="13" t="s">
        <v>350</v>
      </c>
      <c r="J24" s="13" t="s">
        <v>232</v>
      </c>
      <c r="K24" s="13" t="s">
        <v>147</v>
      </c>
      <c r="L24" s="13" t="s">
        <v>269</v>
      </c>
      <c r="M24" s="13" t="s">
        <v>398</v>
      </c>
      <c r="N24" s="13" t="s">
        <v>590</v>
      </c>
      <c r="O24" s="13" t="s">
        <v>629</v>
      </c>
      <c r="P24" s="13" t="s">
        <v>323</v>
      </c>
      <c r="Q24" s="13" t="s">
        <v>697</v>
      </c>
      <c r="R24" s="13" t="s">
        <v>536</v>
      </c>
      <c r="S24" s="13" t="s">
        <v>317</v>
      </c>
      <c r="T24" s="13" t="s">
        <v>416</v>
      </c>
      <c r="U24" s="13" t="s">
        <v>536</v>
      </c>
      <c r="V24" s="13" t="s">
        <v>306</v>
      </c>
      <c r="W24" s="13" t="s">
        <v>629</v>
      </c>
      <c r="X24" s="13" t="s">
        <v>334</v>
      </c>
      <c r="Y24" s="13" t="s">
        <v>323</v>
      </c>
      <c r="Z24" s="13" t="s">
        <v>515</v>
      </c>
      <c r="AA24" s="13" t="s">
        <v>148</v>
      </c>
      <c r="AB24" s="13" t="s">
        <v>209</v>
      </c>
      <c r="AC24" s="13" t="s">
        <v>316</v>
      </c>
      <c r="AD24" s="13" t="s">
        <v>170</v>
      </c>
      <c r="AE24" s="13" t="s">
        <v>275</v>
      </c>
      <c r="AF24" s="13" t="s">
        <v>276</v>
      </c>
      <c r="AG24" s="13" t="s">
        <v>136</v>
      </c>
      <c r="AH24" s="13" t="s">
        <v>304</v>
      </c>
      <c r="AI24" s="13" t="s">
        <v>698</v>
      </c>
      <c r="AJ24" s="13" t="s">
        <v>210</v>
      </c>
      <c r="AK24" s="13" t="s">
        <v>275</v>
      </c>
      <c r="AL24" s="13" t="s">
        <v>147</v>
      </c>
      <c r="AM24" s="13" t="s">
        <v>340</v>
      </c>
      <c r="AN24" s="13" t="s">
        <v>304</v>
      </c>
      <c r="AO24" s="13" t="s">
        <v>375</v>
      </c>
      <c r="AP24" s="13" t="s">
        <v>398</v>
      </c>
      <c r="AQ24" s="13" t="s">
        <v>569</v>
      </c>
      <c r="AR24" s="13" t="s">
        <v>536</v>
      </c>
      <c r="AS24" s="13" t="n">
        <v>125000</v>
      </c>
      <c r="AT24" s="13" t="n">
        <v>400</v>
      </c>
    </row>
    <row r="25" customFormat="false" ht="15.5" hidden="false" customHeight="false" outlineLevel="0" collapsed="false">
      <c r="A25" s="4" t="s">
        <v>243</v>
      </c>
      <c r="B25" s="13" t="s">
        <v>293</v>
      </c>
      <c r="C25" s="13" t="s">
        <v>233</v>
      </c>
      <c r="D25" s="13" t="s">
        <v>137</v>
      </c>
      <c r="E25" s="13" t="s">
        <v>318</v>
      </c>
      <c r="F25" s="13" t="s">
        <v>217</v>
      </c>
      <c r="G25" s="13" t="s">
        <v>134</v>
      </c>
      <c r="H25" s="13" t="s">
        <v>697</v>
      </c>
      <c r="I25" s="13" t="s">
        <v>210</v>
      </c>
      <c r="J25" s="13" t="s">
        <v>323</v>
      </c>
      <c r="K25" s="13" t="s">
        <v>262</v>
      </c>
      <c r="L25" s="13" t="s">
        <v>161</v>
      </c>
      <c r="M25" s="13" t="s">
        <v>135</v>
      </c>
      <c r="N25" s="13" t="s">
        <v>634</v>
      </c>
      <c r="O25" s="13" t="s">
        <v>632</v>
      </c>
      <c r="P25" s="13" t="s">
        <v>168</v>
      </c>
      <c r="Q25" s="13" t="s">
        <v>529</v>
      </c>
      <c r="R25" s="13" t="s">
        <v>350</v>
      </c>
      <c r="S25" s="13" t="s">
        <v>412</v>
      </c>
      <c r="T25" s="13" t="s">
        <v>476</v>
      </c>
      <c r="U25" s="13" t="s">
        <v>136</v>
      </c>
      <c r="V25" s="13" t="s">
        <v>180</v>
      </c>
      <c r="W25" s="13" t="s">
        <v>344</v>
      </c>
      <c r="X25" s="13" t="s">
        <v>446</v>
      </c>
      <c r="Y25" s="13" t="s">
        <v>138</v>
      </c>
      <c r="Z25" s="13" t="s">
        <v>435</v>
      </c>
      <c r="AA25" s="13" t="s">
        <v>283</v>
      </c>
      <c r="AB25" s="13" t="s">
        <v>398</v>
      </c>
      <c r="AC25" s="13" t="s">
        <v>476</v>
      </c>
      <c r="AD25" s="13" t="s">
        <v>339</v>
      </c>
      <c r="AE25" s="13" t="s">
        <v>503</v>
      </c>
      <c r="AF25" s="13" t="s">
        <v>698</v>
      </c>
      <c r="AG25" s="13" t="s">
        <v>595</v>
      </c>
      <c r="AH25" s="13" t="s">
        <v>180</v>
      </c>
      <c r="AI25" s="13" t="s">
        <v>501</v>
      </c>
      <c r="AJ25" s="13" t="s">
        <v>217</v>
      </c>
      <c r="AK25" s="13" t="s">
        <v>318</v>
      </c>
      <c r="AL25" s="13" t="s">
        <v>895</v>
      </c>
      <c r="AM25" s="13" t="s">
        <v>283</v>
      </c>
      <c r="AN25" s="13" t="s">
        <v>180</v>
      </c>
      <c r="AO25" s="13" t="s">
        <v>698</v>
      </c>
      <c r="AP25" s="13" t="s">
        <v>201</v>
      </c>
      <c r="AQ25" s="13" t="s">
        <v>179</v>
      </c>
      <c r="AR25" s="13" t="s">
        <v>160</v>
      </c>
      <c r="AS25" s="13" t="n">
        <v>100000</v>
      </c>
      <c r="AT25" s="13" t="n">
        <v>500</v>
      </c>
    </row>
    <row r="26" customFormat="false" ht="15.5" hidden="false" customHeight="false" outlineLevel="0" collapsed="false">
      <c r="A26" s="4" t="s">
        <v>243</v>
      </c>
      <c r="B26" s="13" t="s">
        <v>299</v>
      </c>
      <c r="C26" s="13" t="s">
        <v>256</v>
      </c>
      <c r="D26" s="13" t="s">
        <v>256</v>
      </c>
      <c r="E26" s="13" t="s">
        <v>256</v>
      </c>
      <c r="F26" s="13" t="s">
        <v>249</v>
      </c>
      <c r="G26" s="13" t="s">
        <v>268</v>
      </c>
      <c r="H26" s="13" t="s">
        <v>374</v>
      </c>
      <c r="I26" s="13" t="s">
        <v>595</v>
      </c>
      <c r="J26" s="13" t="s">
        <v>201</v>
      </c>
      <c r="K26" s="13" t="s">
        <v>539</v>
      </c>
      <c r="L26" s="13" t="s">
        <v>344</v>
      </c>
      <c r="M26" s="13" t="s">
        <v>412</v>
      </c>
      <c r="N26" s="13" t="s">
        <v>634</v>
      </c>
      <c r="O26" s="13" t="s">
        <v>357</v>
      </c>
      <c r="P26" s="13" t="s">
        <v>160</v>
      </c>
      <c r="Q26" s="13" t="s">
        <v>495</v>
      </c>
      <c r="R26" s="13" t="s">
        <v>416</v>
      </c>
      <c r="S26" s="13" t="s">
        <v>135</v>
      </c>
      <c r="T26" s="13" t="s">
        <v>262</v>
      </c>
      <c r="U26" s="13" t="s">
        <v>383</v>
      </c>
      <c r="V26" s="13" t="s">
        <v>446</v>
      </c>
      <c r="W26" s="13" t="s">
        <v>501</v>
      </c>
      <c r="X26" s="13" t="s">
        <v>256</v>
      </c>
      <c r="Y26" s="13" t="s">
        <v>256</v>
      </c>
      <c r="Z26" s="13" t="s">
        <v>256</v>
      </c>
      <c r="AA26" s="13" t="s">
        <v>160</v>
      </c>
      <c r="AB26" s="13" t="s">
        <v>192</v>
      </c>
      <c r="AC26" s="13" t="s">
        <v>276</v>
      </c>
      <c r="AD26" s="13" t="s">
        <v>170</v>
      </c>
      <c r="AE26" s="13" t="s">
        <v>233</v>
      </c>
      <c r="AF26" s="13" t="s">
        <v>349</v>
      </c>
      <c r="AG26" s="13" t="s">
        <v>159</v>
      </c>
      <c r="AH26" s="13" t="s">
        <v>173</v>
      </c>
      <c r="AI26" s="13" t="s">
        <v>490</v>
      </c>
      <c r="AJ26" s="13" t="s">
        <v>161</v>
      </c>
      <c r="AK26" s="13" t="s">
        <v>412</v>
      </c>
      <c r="AL26" s="13" t="s">
        <v>515</v>
      </c>
      <c r="AM26" s="13" t="s">
        <v>470</v>
      </c>
      <c r="AN26" s="13" t="s">
        <v>323</v>
      </c>
      <c r="AO26" s="13" t="s">
        <v>276</v>
      </c>
      <c r="AP26" s="13" t="s">
        <v>209</v>
      </c>
      <c r="AQ26" s="13" t="s">
        <v>317</v>
      </c>
      <c r="AR26" s="13" t="s">
        <v>344</v>
      </c>
      <c r="AS26" s="13" t="n">
        <v>90000</v>
      </c>
      <c r="AT26" s="13" t="n">
        <v>400</v>
      </c>
    </row>
    <row r="27" customFormat="false" ht="15.5" hidden="false" customHeight="false" outlineLevel="0" collapsed="false">
      <c r="A27" s="4" t="s">
        <v>243</v>
      </c>
      <c r="B27" s="13" t="s">
        <v>307</v>
      </c>
      <c r="C27" s="13" t="s">
        <v>256</v>
      </c>
      <c r="D27" s="13" t="s">
        <v>256</v>
      </c>
      <c r="E27" s="13" t="s">
        <v>256</v>
      </c>
      <c r="F27" s="13" t="s">
        <v>339</v>
      </c>
      <c r="G27" s="13" t="s">
        <v>152</v>
      </c>
      <c r="H27" s="13" t="s">
        <v>357</v>
      </c>
      <c r="I27" s="13" t="s">
        <v>595</v>
      </c>
      <c r="J27" s="13" t="s">
        <v>305</v>
      </c>
      <c r="K27" s="13" t="s">
        <v>598</v>
      </c>
      <c r="L27" s="13" t="s">
        <v>217</v>
      </c>
      <c r="M27" s="13" t="s">
        <v>536</v>
      </c>
      <c r="N27" s="13" t="s">
        <v>636</v>
      </c>
      <c r="O27" s="13" t="s">
        <v>590</v>
      </c>
      <c r="P27" s="13" t="s">
        <v>160</v>
      </c>
      <c r="Q27" s="13" t="s">
        <v>316</v>
      </c>
      <c r="R27" s="13" t="s">
        <v>375</v>
      </c>
      <c r="S27" s="13" t="s">
        <v>261</v>
      </c>
      <c r="T27" s="13" t="s">
        <v>632</v>
      </c>
      <c r="U27" s="13" t="s">
        <v>269</v>
      </c>
      <c r="V27" s="13" t="s">
        <v>180</v>
      </c>
      <c r="W27" s="13" t="s">
        <v>435</v>
      </c>
      <c r="X27" s="13" t="s">
        <v>256</v>
      </c>
      <c r="Y27" s="13" t="s">
        <v>256</v>
      </c>
      <c r="Z27" s="13" t="s">
        <v>256</v>
      </c>
      <c r="AA27" s="13" t="s">
        <v>375</v>
      </c>
      <c r="AB27" s="13" t="s">
        <v>173</v>
      </c>
      <c r="AC27" s="13" t="s">
        <v>262</v>
      </c>
      <c r="AD27" s="13" t="s">
        <v>170</v>
      </c>
      <c r="AE27" s="13" t="s">
        <v>398</v>
      </c>
      <c r="AF27" s="13" t="s">
        <v>433</v>
      </c>
      <c r="AG27" s="13" t="s">
        <v>629</v>
      </c>
      <c r="AH27" s="13" t="s">
        <v>248</v>
      </c>
      <c r="AI27" s="13" t="s">
        <v>501</v>
      </c>
      <c r="AJ27" s="13" t="s">
        <v>649</v>
      </c>
      <c r="AK27" s="13" t="s">
        <v>241</v>
      </c>
      <c r="AL27" s="13" t="s">
        <v>490</v>
      </c>
      <c r="AM27" s="13" t="s">
        <v>249</v>
      </c>
      <c r="AN27" s="13" t="s">
        <v>503</v>
      </c>
      <c r="AO27" s="13" t="s">
        <v>217</v>
      </c>
      <c r="AP27" s="13" t="s">
        <v>412</v>
      </c>
      <c r="AQ27" s="13" t="s">
        <v>356</v>
      </c>
      <c r="AR27" s="13" t="s">
        <v>210</v>
      </c>
      <c r="AS27" s="13" t="n">
        <v>92000</v>
      </c>
      <c r="AT27" s="13" t="n">
        <v>500</v>
      </c>
    </row>
    <row r="28" customFormat="false" ht="15.5" hidden="false" customHeight="false" outlineLevel="0" collapsed="false">
      <c r="A28" s="4" t="s">
        <v>243</v>
      </c>
      <c r="B28" s="13" t="s">
        <v>311</v>
      </c>
      <c r="C28" s="13" t="s">
        <v>168</v>
      </c>
      <c r="D28" s="13" t="s">
        <v>137</v>
      </c>
      <c r="E28" s="13" t="s">
        <v>475</v>
      </c>
      <c r="F28" s="13" t="s">
        <v>248</v>
      </c>
      <c r="G28" s="13" t="s">
        <v>139</v>
      </c>
      <c r="H28" s="13" t="s">
        <v>242</v>
      </c>
      <c r="I28" s="13" t="s">
        <v>344</v>
      </c>
      <c r="J28" s="13" t="s">
        <v>573</v>
      </c>
      <c r="K28" s="13" t="s">
        <v>636</v>
      </c>
      <c r="L28" s="13" t="s">
        <v>284</v>
      </c>
      <c r="M28" s="13" t="s">
        <v>135</v>
      </c>
      <c r="N28" s="13" t="s">
        <v>584</v>
      </c>
      <c r="O28" s="13" t="s">
        <v>543</v>
      </c>
      <c r="P28" s="13" t="s">
        <v>318</v>
      </c>
      <c r="Q28" s="13" t="s">
        <v>652</v>
      </c>
      <c r="R28" s="13" t="s">
        <v>159</v>
      </c>
      <c r="S28" s="13" t="s">
        <v>248</v>
      </c>
      <c r="T28" s="13" t="s">
        <v>262</v>
      </c>
      <c r="U28" s="13" t="s">
        <v>242</v>
      </c>
      <c r="V28" s="13" t="s">
        <v>201</v>
      </c>
      <c r="W28" s="13" t="s">
        <v>424</v>
      </c>
      <c r="X28" s="13" t="s">
        <v>283</v>
      </c>
      <c r="Y28" s="13" t="s">
        <v>226</v>
      </c>
      <c r="Z28" s="13" t="s">
        <v>634</v>
      </c>
      <c r="AA28" s="13" t="s">
        <v>398</v>
      </c>
      <c r="AB28" s="13" t="s">
        <v>183</v>
      </c>
      <c r="AC28" s="13" t="s">
        <v>283</v>
      </c>
      <c r="AD28" s="13" t="s">
        <v>159</v>
      </c>
      <c r="AE28" s="13" t="s">
        <v>323</v>
      </c>
      <c r="AF28" s="13" t="s">
        <v>539</v>
      </c>
      <c r="AG28" s="13" t="s">
        <v>416</v>
      </c>
      <c r="AH28" s="13" t="s">
        <v>275</v>
      </c>
      <c r="AI28" s="13" t="s">
        <v>526</v>
      </c>
      <c r="AJ28" s="13" t="s">
        <v>383</v>
      </c>
      <c r="AK28" s="13" t="s">
        <v>201</v>
      </c>
      <c r="AL28" s="13" t="s">
        <v>697</v>
      </c>
      <c r="AM28" s="13" t="s">
        <v>136</v>
      </c>
      <c r="AN28" s="13" t="s">
        <v>152</v>
      </c>
      <c r="AO28" s="13" t="s">
        <v>284</v>
      </c>
      <c r="AP28" s="13" t="s">
        <v>305</v>
      </c>
      <c r="AQ28" s="13" t="s">
        <v>268</v>
      </c>
      <c r="AR28" s="13" t="s">
        <v>159</v>
      </c>
      <c r="AS28" s="13" t="n">
        <v>78000</v>
      </c>
      <c r="AT28" s="13" t="n">
        <v>400</v>
      </c>
    </row>
    <row r="29" customFormat="false" ht="15.5" hidden="false" customHeight="false" outlineLevel="0" collapsed="false">
      <c r="A29" s="4" t="s">
        <v>243</v>
      </c>
      <c r="B29" s="13" t="s">
        <v>319</v>
      </c>
      <c r="C29" s="13" t="s">
        <v>284</v>
      </c>
      <c r="D29" s="13" t="s">
        <v>536</v>
      </c>
      <c r="E29" s="13" t="s">
        <v>895</v>
      </c>
      <c r="F29" s="13" t="s">
        <v>349</v>
      </c>
      <c r="G29" s="13" t="s">
        <v>217</v>
      </c>
      <c r="H29" s="13" t="s">
        <v>477</v>
      </c>
      <c r="I29" s="13" t="s">
        <v>344</v>
      </c>
      <c r="J29" s="13" t="s">
        <v>283</v>
      </c>
      <c r="K29" s="13" t="s">
        <v>276</v>
      </c>
      <c r="L29" s="13" t="s">
        <v>470</v>
      </c>
      <c r="M29" s="13" t="s">
        <v>305</v>
      </c>
      <c r="N29" s="13" t="s">
        <v>649</v>
      </c>
      <c r="O29" s="13" t="s">
        <v>339</v>
      </c>
      <c r="P29" s="13" t="s">
        <v>340</v>
      </c>
      <c r="Q29" s="13" t="s">
        <v>334</v>
      </c>
      <c r="R29" s="13" t="s">
        <v>412</v>
      </c>
      <c r="S29" s="13" t="s">
        <v>152</v>
      </c>
      <c r="T29" s="13" t="s">
        <v>202</v>
      </c>
      <c r="U29" s="13" t="s">
        <v>573</v>
      </c>
      <c r="V29" s="13" t="s">
        <v>152</v>
      </c>
      <c r="W29" s="13" t="s">
        <v>241</v>
      </c>
      <c r="X29" s="13" t="s">
        <v>350</v>
      </c>
      <c r="Y29" s="13" t="s">
        <v>305</v>
      </c>
      <c r="Z29" s="13" t="s">
        <v>632</v>
      </c>
      <c r="AA29" s="13" t="s">
        <v>147</v>
      </c>
      <c r="AB29" s="13" t="s">
        <v>383</v>
      </c>
      <c r="AC29" s="13" t="s">
        <v>584</v>
      </c>
      <c r="AD29" s="13" t="s">
        <v>334</v>
      </c>
      <c r="AE29" s="13" t="s">
        <v>160</v>
      </c>
      <c r="AF29" s="13" t="s">
        <v>357</v>
      </c>
      <c r="AG29" s="13" t="s">
        <v>283</v>
      </c>
      <c r="AH29" s="13" t="s">
        <v>169</v>
      </c>
      <c r="AI29" s="13" t="s">
        <v>344</v>
      </c>
      <c r="AJ29" s="13" t="s">
        <v>249</v>
      </c>
      <c r="AK29" s="13" t="s">
        <v>446</v>
      </c>
      <c r="AL29" s="13" t="s">
        <v>629</v>
      </c>
      <c r="AM29" s="13" t="s">
        <v>248</v>
      </c>
      <c r="AN29" s="13" t="s">
        <v>317</v>
      </c>
      <c r="AO29" s="13" t="s">
        <v>318</v>
      </c>
      <c r="AP29" s="13" t="s">
        <v>304</v>
      </c>
      <c r="AQ29" s="13" t="s">
        <v>363</v>
      </c>
      <c r="AR29" s="13" t="s">
        <v>275</v>
      </c>
      <c r="AS29" s="13" t="n">
        <v>440000</v>
      </c>
      <c r="AT29" s="13" t="n">
        <v>1500</v>
      </c>
    </row>
    <row r="30" customFormat="false" ht="15.5" hidden="false" customHeight="false" outlineLevel="0" collapsed="false">
      <c r="A30" s="4" t="s">
        <v>243</v>
      </c>
      <c r="B30" s="13" t="s">
        <v>324</v>
      </c>
      <c r="C30" s="13" t="s">
        <v>179</v>
      </c>
      <c r="D30" s="13" t="s">
        <v>270</v>
      </c>
      <c r="E30" s="13" t="s">
        <v>169</v>
      </c>
      <c r="F30" s="13" t="s">
        <v>476</v>
      </c>
      <c r="G30" s="13" t="s">
        <v>168</v>
      </c>
      <c r="H30" s="13" t="s">
        <v>189</v>
      </c>
      <c r="I30" s="13" t="s">
        <v>629</v>
      </c>
      <c r="J30" s="13" t="s">
        <v>169</v>
      </c>
      <c r="K30" s="13" t="s">
        <v>424</v>
      </c>
      <c r="L30" s="13" t="s">
        <v>435</v>
      </c>
      <c r="M30" s="13" t="s">
        <v>135</v>
      </c>
      <c r="N30" s="13" t="s">
        <v>316</v>
      </c>
      <c r="O30" s="13" t="s">
        <v>435</v>
      </c>
      <c r="P30" s="13" t="s">
        <v>168</v>
      </c>
      <c r="Q30" s="13" t="s">
        <v>697</v>
      </c>
      <c r="R30" s="13" t="s">
        <v>339</v>
      </c>
      <c r="S30" s="13" t="s">
        <v>232</v>
      </c>
      <c r="T30" s="13" t="s">
        <v>148</v>
      </c>
      <c r="U30" s="13" t="s">
        <v>134</v>
      </c>
      <c r="V30" s="13" t="s">
        <v>173</v>
      </c>
      <c r="W30" s="13" t="s">
        <v>334</v>
      </c>
      <c r="X30" s="13" t="s">
        <v>163</v>
      </c>
      <c r="Y30" s="13" t="s">
        <v>270</v>
      </c>
      <c r="Z30" s="13" t="s">
        <v>201</v>
      </c>
      <c r="AA30" s="13" t="s">
        <v>374</v>
      </c>
      <c r="AB30" s="13" t="s">
        <v>339</v>
      </c>
      <c r="AC30" s="13" t="s">
        <v>662</v>
      </c>
      <c r="AD30" s="13" t="s">
        <v>375</v>
      </c>
      <c r="AE30" s="13" t="s">
        <v>261</v>
      </c>
      <c r="AF30" s="13" t="s">
        <v>357</v>
      </c>
      <c r="AG30" s="13" t="s">
        <v>369</v>
      </c>
      <c r="AH30" s="13" t="s">
        <v>446</v>
      </c>
      <c r="AI30" s="13" t="s">
        <v>697</v>
      </c>
      <c r="AJ30" s="13" t="s">
        <v>649</v>
      </c>
      <c r="AK30" s="13" t="s">
        <v>318</v>
      </c>
      <c r="AL30" s="13" t="s">
        <v>697</v>
      </c>
      <c r="AM30" s="13" t="s">
        <v>241</v>
      </c>
      <c r="AN30" s="13" t="s">
        <v>152</v>
      </c>
      <c r="AO30" s="13" t="s">
        <v>334</v>
      </c>
      <c r="AP30" s="13" t="s">
        <v>275</v>
      </c>
      <c r="AQ30" s="13" t="s">
        <v>569</v>
      </c>
      <c r="AR30" s="13" t="s">
        <v>168</v>
      </c>
      <c r="AS30" s="13" t="n">
        <v>131000</v>
      </c>
      <c r="AT30" s="13" t="n">
        <v>500</v>
      </c>
    </row>
    <row r="31" customFormat="false" ht="15.5" hidden="false" customHeight="false" outlineLevel="0" collapsed="false">
      <c r="A31" s="4" t="s">
        <v>243</v>
      </c>
      <c r="B31" s="13" t="s">
        <v>330</v>
      </c>
      <c r="C31" s="13" t="s">
        <v>446</v>
      </c>
      <c r="D31" s="13" t="s">
        <v>268</v>
      </c>
      <c r="E31" s="13" t="s">
        <v>375</v>
      </c>
      <c r="F31" s="13" t="s">
        <v>416</v>
      </c>
      <c r="G31" s="13" t="s">
        <v>135</v>
      </c>
      <c r="H31" s="13" t="s">
        <v>262</v>
      </c>
      <c r="I31" s="13" t="s">
        <v>210</v>
      </c>
      <c r="J31" s="13" t="s">
        <v>305</v>
      </c>
      <c r="K31" s="13" t="s">
        <v>225</v>
      </c>
      <c r="L31" s="13" t="s">
        <v>334</v>
      </c>
      <c r="M31" s="13" t="s">
        <v>241</v>
      </c>
      <c r="N31" s="13" t="s">
        <v>433</v>
      </c>
      <c r="O31" s="13" t="s">
        <v>148</v>
      </c>
      <c r="P31" s="13" t="s">
        <v>375</v>
      </c>
      <c r="Q31" s="13" t="s">
        <v>591</v>
      </c>
      <c r="R31" s="13" t="s">
        <v>375</v>
      </c>
      <c r="S31" s="13" t="s">
        <v>318</v>
      </c>
      <c r="T31" s="13" t="s">
        <v>284</v>
      </c>
      <c r="U31" s="13" t="s">
        <v>269</v>
      </c>
      <c r="V31" s="13" t="s">
        <v>340</v>
      </c>
      <c r="W31" s="13" t="s">
        <v>416</v>
      </c>
      <c r="X31" s="13" t="s">
        <v>323</v>
      </c>
      <c r="Y31" s="13" t="s">
        <v>226</v>
      </c>
      <c r="Z31" s="13" t="s">
        <v>241</v>
      </c>
      <c r="AA31" s="13" t="s">
        <v>161</v>
      </c>
      <c r="AB31" s="13" t="s">
        <v>209</v>
      </c>
      <c r="AC31" s="13" t="s">
        <v>501</v>
      </c>
      <c r="AD31" s="13" t="s">
        <v>269</v>
      </c>
      <c r="AE31" s="13" t="s">
        <v>573</v>
      </c>
      <c r="AF31" s="13" t="s">
        <v>161</v>
      </c>
      <c r="AG31" s="13" t="s">
        <v>159</v>
      </c>
      <c r="AH31" s="13" t="s">
        <v>135</v>
      </c>
      <c r="AI31" s="13" t="s">
        <v>632</v>
      </c>
      <c r="AJ31" s="13" t="s">
        <v>161</v>
      </c>
      <c r="AK31" s="13" t="s">
        <v>249</v>
      </c>
      <c r="AL31" s="13" t="s">
        <v>262</v>
      </c>
      <c r="AM31" s="13" t="s">
        <v>160</v>
      </c>
      <c r="AN31" s="13" t="s">
        <v>446</v>
      </c>
      <c r="AO31" s="13" t="s">
        <v>416</v>
      </c>
      <c r="AP31" s="13" t="s">
        <v>412</v>
      </c>
      <c r="AQ31" s="13" t="s">
        <v>173</v>
      </c>
      <c r="AR31" s="13" t="s">
        <v>168</v>
      </c>
      <c r="AS31" s="13" t="n">
        <v>310000</v>
      </c>
      <c r="AT31" s="13" t="n">
        <v>1000</v>
      </c>
    </row>
    <row r="32" customFormat="false" ht="15.5" hidden="false" customHeight="false" outlineLevel="0" collapsed="false">
      <c r="A32" s="4" t="s">
        <v>243</v>
      </c>
      <c r="B32" s="13" t="s">
        <v>335</v>
      </c>
      <c r="C32" s="13" t="s">
        <v>340</v>
      </c>
      <c r="D32" s="13" t="s">
        <v>192</v>
      </c>
      <c r="E32" s="13" t="s">
        <v>210</v>
      </c>
      <c r="F32" s="13" t="s">
        <v>635</v>
      </c>
      <c r="G32" s="13" t="s">
        <v>895</v>
      </c>
      <c r="H32" s="13" t="s">
        <v>231</v>
      </c>
      <c r="I32" s="13" t="s">
        <v>416</v>
      </c>
      <c r="J32" s="13" t="s">
        <v>249</v>
      </c>
      <c r="K32" s="13" t="s">
        <v>590</v>
      </c>
      <c r="L32" s="13" t="s">
        <v>283</v>
      </c>
      <c r="M32" s="13" t="s">
        <v>305</v>
      </c>
      <c r="N32" s="13" t="s">
        <v>161</v>
      </c>
      <c r="O32" s="13" t="s">
        <v>350</v>
      </c>
      <c r="P32" s="13" t="s">
        <v>241</v>
      </c>
      <c r="Q32" s="13" t="s">
        <v>284</v>
      </c>
      <c r="R32" s="13" t="s">
        <v>201</v>
      </c>
      <c r="S32" s="13" t="s">
        <v>152</v>
      </c>
      <c r="T32" s="13" t="s">
        <v>536</v>
      </c>
      <c r="U32" s="13" t="s">
        <v>398</v>
      </c>
      <c r="V32" s="13" t="s">
        <v>179</v>
      </c>
      <c r="W32" s="13" t="s">
        <v>412</v>
      </c>
      <c r="X32" s="13" t="s">
        <v>241</v>
      </c>
      <c r="Y32" s="13" t="s">
        <v>503</v>
      </c>
      <c r="Z32" s="13" t="s">
        <v>629</v>
      </c>
      <c r="AA32" s="13" t="s">
        <v>498</v>
      </c>
      <c r="AB32" s="13" t="s">
        <v>539</v>
      </c>
      <c r="AC32" s="13" t="s">
        <v>651</v>
      </c>
      <c r="AD32" s="13" t="s">
        <v>416</v>
      </c>
      <c r="AE32" s="13" t="s">
        <v>136</v>
      </c>
      <c r="AF32" s="13" t="s">
        <v>357</v>
      </c>
      <c r="AG32" s="13" t="s">
        <v>269</v>
      </c>
      <c r="AH32" s="13" t="s">
        <v>305</v>
      </c>
      <c r="AI32" s="13" t="s">
        <v>334</v>
      </c>
      <c r="AJ32" s="13" t="s">
        <v>470</v>
      </c>
      <c r="AK32" s="13" t="s">
        <v>135</v>
      </c>
      <c r="AL32" s="13" t="s">
        <v>161</v>
      </c>
      <c r="AM32" s="13" t="s">
        <v>180</v>
      </c>
      <c r="AN32" s="13" t="s">
        <v>317</v>
      </c>
      <c r="AO32" s="13" t="s">
        <v>340</v>
      </c>
      <c r="AP32" s="13" t="s">
        <v>363</v>
      </c>
      <c r="AQ32" s="13" t="s">
        <v>153</v>
      </c>
      <c r="AR32" s="13" t="s">
        <v>192</v>
      </c>
      <c r="AS32" s="13" t="n">
        <v>527000</v>
      </c>
      <c r="AT32" s="13" t="n">
        <v>1600</v>
      </c>
    </row>
    <row r="33" customFormat="false" ht="15.5" hidden="false" customHeight="false" outlineLevel="0" collapsed="false">
      <c r="A33" s="4" t="s">
        <v>243</v>
      </c>
      <c r="B33" s="13" t="s">
        <v>341</v>
      </c>
      <c r="C33" s="13" t="s">
        <v>261</v>
      </c>
      <c r="D33" s="13" t="s">
        <v>569</v>
      </c>
      <c r="E33" s="13" t="s">
        <v>170</v>
      </c>
      <c r="F33" s="13" t="s">
        <v>134</v>
      </c>
      <c r="G33" s="13" t="s">
        <v>306</v>
      </c>
      <c r="H33" s="13" t="s">
        <v>334</v>
      </c>
      <c r="I33" s="13" t="s">
        <v>170</v>
      </c>
      <c r="J33" s="13" t="s">
        <v>201</v>
      </c>
      <c r="K33" s="13" t="s">
        <v>590</v>
      </c>
      <c r="L33" s="13" t="s">
        <v>344</v>
      </c>
      <c r="M33" s="13" t="s">
        <v>209</v>
      </c>
      <c r="N33" s="13" t="s">
        <v>539</v>
      </c>
      <c r="O33" s="13" t="s">
        <v>357</v>
      </c>
      <c r="P33" s="13" t="s">
        <v>242</v>
      </c>
      <c r="Q33" s="13" t="s">
        <v>526</v>
      </c>
      <c r="R33" s="13" t="s">
        <v>595</v>
      </c>
      <c r="S33" s="13" t="s">
        <v>209</v>
      </c>
      <c r="T33" s="13" t="s">
        <v>476</v>
      </c>
      <c r="U33" s="13" t="s">
        <v>170</v>
      </c>
      <c r="V33" s="13" t="s">
        <v>169</v>
      </c>
      <c r="W33" s="13" t="s">
        <v>217</v>
      </c>
      <c r="X33" s="13" t="s">
        <v>168</v>
      </c>
      <c r="Y33" s="13" t="s">
        <v>150</v>
      </c>
      <c r="Z33" s="13" t="s">
        <v>225</v>
      </c>
      <c r="AA33" s="13" t="s">
        <v>573</v>
      </c>
      <c r="AB33" s="13" t="s">
        <v>163</v>
      </c>
      <c r="AC33" s="13" t="s">
        <v>375</v>
      </c>
      <c r="AD33" s="13" t="s">
        <v>269</v>
      </c>
      <c r="AE33" s="13" t="s">
        <v>248</v>
      </c>
      <c r="AF33" s="13" t="s">
        <v>284</v>
      </c>
      <c r="AG33" s="13" t="s">
        <v>559</v>
      </c>
      <c r="AH33" s="13" t="s">
        <v>412</v>
      </c>
      <c r="AI33" s="13" t="s">
        <v>424</v>
      </c>
      <c r="AJ33" s="13" t="s">
        <v>543</v>
      </c>
      <c r="AK33" s="13" t="s">
        <v>470</v>
      </c>
      <c r="AL33" s="13" t="s">
        <v>149</v>
      </c>
      <c r="AM33" s="13" t="s">
        <v>159</v>
      </c>
      <c r="AN33" s="13" t="s">
        <v>318</v>
      </c>
      <c r="AO33" s="13" t="s">
        <v>225</v>
      </c>
      <c r="AP33" s="13" t="s">
        <v>169</v>
      </c>
      <c r="AQ33" s="13" t="s">
        <v>173</v>
      </c>
      <c r="AR33" s="13" t="s">
        <v>170</v>
      </c>
      <c r="AS33" s="13" t="n">
        <v>198000</v>
      </c>
      <c r="AT33" s="13" t="n">
        <v>800</v>
      </c>
    </row>
    <row r="34" customFormat="false" ht="15.5" hidden="false" customHeight="false" outlineLevel="0" collapsed="false">
      <c r="A34" s="4" t="s">
        <v>243</v>
      </c>
      <c r="B34" s="13" t="s">
        <v>345</v>
      </c>
      <c r="C34" s="13" t="s">
        <v>173</v>
      </c>
      <c r="D34" s="13" t="s">
        <v>234</v>
      </c>
      <c r="E34" s="13" t="s">
        <v>202</v>
      </c>
      <c r="F34" s="13" t="s">
        <v>334</v>
      </c>
      <c r="G34" s="13" t="s">
        <v>573</v>
      </c>
      <c r="H34" s="13" t="s">
        <v>490</v>
      </c>
      <c r="I34" s="13" t="s">
        <v>339</v>
      </c>
      <c r="J34" s="13" t="s">
        <v>323</v>
      </c>
      <c r="K34" s="13" t="s">
        <v>632</v>
      </c>
      <c r="L34" s="13" t="s">
        <v>334</v>
      </c>
      <c r="M34" s="13" t="s">
        <v>412</v>
      </c>
      <c r="N34" s="13" t="s">
        <v>501</v>
      </c>
      <c r="O34" s="13" t="s">
        <v>598</v>
      </c>
      <c r="P34" s="13" t="s">
        <v>159</v>
      </c>
      <c r="Q34" s="13" t="s">
        <v>189</v>
      </c>
      <c r="R34" s="13" t="s">
        <v>242</v>
      </c>
      <c r="S34" s="13" t="s">
        <v>446</v>
      </c>
      <c r="T34" s="13" t="s">
        <v>433</v>
      </c>
      <c r="U34" s="13" t="s">
        <v>170</v>
      </c>
      <c r="V34" s="13" t="s">
        <v>275</v>
      </c>
      <c r="W34" s="13" t="s">
        <v>476</v>
      </c>
      <c r="X34" s="13" t="s">
        <v>356</v>
      </c>
      <c r="Y34" s="13" t="s">
        <v>364</v>
      </c>
      <c r="Z34" s="13" t="s">
        <v>340</v>
      </c>
      <c r="AA34" s="13" t="s">
        <v>284</v>
      </c>
      <c r="AB34" s="13" t="s">
        <v>261</v>
      </c>
      <c r="AC34" s="13" t="s">
        <v>498</v>
      </c>
      <c r="AD34" s="13" t="s">
        <v>136</v>
      </c>
      <c r="AE34" s="13" t="s">
        <v>304</v>
      </c>
      <c r="AF34" s="13" t="s">
        <v>225</v>
      </c>
      <c r="AG34" s="13" t="s">
        <v>210</v>
      </c>
      <c r="AH34" s="13" t="s">
        <v>323</v>
      </c>
      <c r="AI34" s="13" t="s">
        <v>349</v>
      </c>
      <c r="AJ34" s="13" t="s">
        <v>357</v>
      </c>
      <c r="AK34" s="13" t="s">
        <v>339</v>
      </c>
      <c r="AL34" s="13" t="s">
        <v>652</v>
      </c>
      <c r="AM34" s="13" t="s">
        <v>269</v>
      </c>
      <c r="AN34" s="13" t="s">
        <v>180</v>
      </c>
      <c r="AO34" s="13" t="s">
        <v>435</v>
      </c>
      <c r="AP34" s="13" t="s">
        <v>261</v>
      </c>
      <c r="AQ34" s="13" t="s">
        <v>569</v>
      </c>
      <c r="AR34" s="13" t="s">
        <v>170</v>
      </c>
      <c r="AS34" s="13" t="n">
        <v>66000</v>
      </c>
      <c r="AT34" s="13" t="n">
        <v>400</v>
      </c>
    </row>
    <row r="35" customFormat="false" ht="15.5" hidden="false" customHeight="false" outlineLevel="0" collapsed="false">
      <c r="A35" s="4" t="s">
        <v>243</v>
      </c>
      <c r="B35" s="13" t="s">
        <v>352</v>
      </c>
      <c r="C35" s="13" t="s">
        <v>249</v>
      </c>
      <c r="D35" s="13" t="s">
        <v>363</v>
      </c>
      <c r="E35" s="13" t="s">
        <v>262</v>
      </c>
      <c r="F35" s="13" t="s">
        <v>339</v>
      </c>
      <c r="G35" s="13" t="s">
        <v>180</v>
      </c>
      <c r="H35" s="13" t="s">
        <v>148</v>
      </c>
      <c r="I35" s="13" t="s">
        <v>284</v>
      </c>
      <c r="J35" s="13" t="s">
        <v>536</v>
      </c>
      <c r="K35" s="13" t="s">
        <v>636</v>
      </c>
      <c r="L35" s="13" t="s">
        <v>344</v>
      </c>
      <c r="M35" s="13" t="s">
        <v>412</v>
      </c>
      <c r="N35" s="13" t="s">
        <v>526</v>
      </c>
      <c r="O35" s="13" t="s">
        <v>649</v>
      </c>
      <c r="P35" s="13" t="s">
        <v>169</v>
      </c>
      <c r="Q35" s="13" t="s">
        <v>895</v>
      </c>
      <c r="R35" s="13" t="s">
        <v>339</v>
      </c>
      <c r="S35" s="13" t="s">
        <v>232</v>
      </c>
      <c r="T35" s="13" t="s">
        <v>148</v>
      </c>
      <c r="U35" s="13" t="s">
        <v>209</v>
      </c>
      <c r="V35" s="13" t="s">
        <v>317</v>
      </c>
      <c r="W35" s="13" t="s">
        <v>383</v>
      </c>
      <c r="X35" s="13" t="s">
        <v>503</v>
      </c>
      <c r="Y35" s="13" t="s">
        <v>139</v>
      </c>
      <c r="Z35" s="13" t="s">
        <v>269</v>
      </c>
      <c r="AA35" s="13" t="s">
        <v>284</v>
      </c>
      <c r="AB35" s="13" t="s">
        <v>340</v>
      </c>
      <c r="AC35" s="13" t="s">
        <v>500</v>
      </c>
      <c r="AD35" s="13" t="s">
        <v>416</v>
      </c>
      <c r="AE35" s="13" t="s">
        <v>201</v>
      </c>
      <c r="AF35" s="13" t="s">
        <v>490</v>
      </c>
      <c r="AG35" s="13" t="s">
        <v>559</v>
      </c>
      <c r="AH35" s="13" t="s">
        <v>152</v>
      </c>
      <c r="AI35" s="13" t="s">
        <v>634</v>
      </c>
      <c r="AJ35" s="13" t="s">
        <v>595</v>
      </c>
      <c r="AK35" s="13" t="s">
        <v>275</v>
      </c>
      <c r="AL35" s="13" t="s">
        <v>490</v>
      </c>
      <c r="AM35" s="13" t="s">
        <v>209</v>
      </c>
      <c r="AN35" s="13" t="s">
        <v>179</v>
      </c>
      <c r="AO35" s="13" t="s">
        <v>217</v>
      </c>
      <c r="AP35" s="13" t="s">
        <v>275</v>
      </c>
      <c r="AQ35" s="13" t="s">
        <v>151</v>
      </c>
      <c r="AR35" s="13" t="s">
        <v>202</v>
      </c>
      <c r="AS35" s="13" t="n">
        <v>79000</v>
      </c>
      <c r="AT35" s="13" t="n">
        <v>400</v>
      </c>
    </row>
    <row r="36" customFormat="false" ht="15.5" hidden="false" customHeight="false" outlineLevel="0" collapsed="false">
      <c r="A36" s="4" t="s">
        <v>243</v>
      </c>
      <c r="B36" s="13" t="s">
        <v>359</v>
      </c>
      <c r="C36" s="13" t="s">
        <v>275</v>
      </c>
      <c r="D36" s="13" t="s">
        <v>183</v>
      </c>
      <c r="E36" s="13" t="s">
        <v>559</v>
      </c>
      <c r="F36" s="13" t="s">
        <v>339</v>
      </c>
      <c r="G36" s="13" t="s">
        <v>163</v>
      </c>
      <c r="H36" s="13" t="s">
        <v>303</v>
      </c>
      <c r="I36" s="13" t="s">
        <v>470</v>
      </c>
      <c r="J36" s="13" t="s">
        <v>503</v>
      </c>
      <c r="K36" s="13" t="s">
        <v>476</v>
      </c>
      <c r="L36" s="13" t="s">
        <v>344</v>
      </c>
      <c r="M36" s="13" t="s">
        <v>573</v>
      </c>
      <c r="N36" s="13" t="s">
        <v>636</v>
      </c>
      <c r="O36" s="13" t="s">
        <v>698</v>
      </c>
      <c r="P36" s="13" t="s">
        <v>168</v>
      </c>
      <c r="Q36" s="13" t="s">
        <v>584</v>
      </c>
      <c r="R36" s="13" t="s">
        <v>159</v>
      </c>
      <c r="S36" s="13" t="s">
        <v>412</v>
      </c>
      <c r="T36" s="13" t="s">
        <v>276</v>
      </c>
      <c r="U36" s="13" t="s">
        <v>170</v>
      </c>
      <c r="V36" s="13" t="s">
        <v>248</v>
      </c>
      <c r="W36" s="13" t="s">
        <v>632</v>
      </c>
      <c r="X36" s="13" t="s">
        <v>173</v>
      </c>
      <c r="Y36" s="13" t="s">
        <v>172</v>
      </c>
      <c r="Z36" s="13" t="s">
        <v>339</v>
      </c>
      <c r="AA36" s="13" t="s">
        <v>284</v>
      </c>
      <c r="AB36" s="13" t="s">
        <v>412</v>
      </c>
      <c r="AC36" s="13" t="s">
        <v>376</v>
      </c>
      <c r="AD36" s="13" t="s">
        <v>269</v>
      </c>
      <c r="AE36" s="13" t="s">
        <v>304</v>
      </c>
      <c r="AF36" s="13" t="s">
        <v>374</v>
      </c>
      <c r="AG36" s="13" t="s">
        <v>559</v>
      </c>
      <c r="AH36" s="13" t="s">
        <v>398</v>
      </c>
      <c r="AI36" s="13" t="s">
        <v>490</v>
      </c>
      <c r="AJ36" s="13" t="s">
        <v>284</v>
      </c>
      <c r="AK36" s="13" t="s">
        <v>261</v>
      </c>
      <c r="AL36" s="13" t="s">
        <v>498</v>
      </c>
      <c r="AM36" s="13" t="s">
        <v>170</v>
      </c>
      <c r="AN36" s="13" t="s">
        <v>317</v>
      </c>
      <c r="AO36" s="13" t="s">
        <v>349</v>
      </c>
      <c r="AP36" s="13" t="s">
        <v>340</v>
      </c>
      <c r="AQ36" s="13" t="s">
        <v>150</v>
      </c>
      <c r="AR36" s="13" t="s">
        <v>159</v>
      </c>
      <c r="AS36" s="13" t="n">
        <v>79000</v>
      </c>
      <c r="AT36" s="13" t="n">
        <v>400</v>
      </c>
    </row>
    <row r="37" customFormat="false" ht="15.5" hidden="false" customHeight="false" outlineLevel="0" collapsed="false">
      <c r="A37" s="4" t="s">
        <v>243</v>
      </c>
      <c r="B37" s="13" t="s">
        <v>365</v>
      </c>
      <c r="C37" s="13" t="s">
        <v>226</v>
      </c>
      <c r="D37" s="13" t="s">
        <v>364</v>
      </c>
      <c r="E37" s="13" t="s">
        <v>152</v>
      </c>
      <c r="F37" s="13" t="s">
        <v>170</v>
      </c>
      <c r="G37" s="13" t="s">
        <v>304</v>
      </c>
      <c r="H37" s="13" t="s">
        <v>303</v>
      </c>
      <c r="I37" s="13" t="s">
        <v>168</v>
      </c>
      <c r="J37" s="13" t="s">
        <v>233</v>
      </c>
      <c r="K37" s="13" t="s">
        <v>148</v>
      </c>
      <c r="L37" s="13" t="s">
        <v>383</v>
      </c>
      <c r="M37" s="13" t="s">
        <v>412</v>
      </c>
      <c r="N37" s="13" t="s">
        <v>634</v>
      </c>
      <c r="O37" s="13" t="s">
        <v>476</v>
      </c>
      <c r="P37" s="13" t="s">
        <v>339</v>
      </c>
      <c r="Q37" s="13" t="s">
        <v>495</v>
      </c>
      <c r="R37" s="13" t="s">
        <v>383</v>
      </c>
      <c r="S37" s="13" t="s">
        <v>412</v>
      </c>
      <c r="T37" s="13" t="s">
        <v>149</v>
      </c>
      <c r="U37" s="13" t="s">
        <v>161</v>
      </c>
      <c r="V37" s="13" t="s">
        <v>241</v>
      </c>
      <c r="W37" s="13" t="s">
        <v>554</v>
      </c>
      <c r="X37" s="13" t="s">
        <v>470</v>
      </c>
      <c r="Y37" s="13" t="s">
        <v>139</v>
      </c>
      <c r="Z37" s="13" t="s">
        <v>477</v>
      </c>
      <c r="AA37" s="13" t="s">
        <v>363</v>
      </c>
      <c r="AB37" s="13" t="s">
        <v>181</v>
      </c>
      <c r="AC37" s="13" t="s">
        <v>275</v>
      </c>
      <c r="AD37" s="13" t="s">
        <v>134</v>
      </c>
      <c r="AE37" s="13" t="s">
        <v>151</v>
      </c>
      <c r="AF37" s="13" t="s">
        <v>225</v>
      </c>
      <c r="AG37" s="13" t="s">
        <v>344</v>
      </c>
      <c r="AH37" s="13" t="s">
        <v>261</v>
      </c>
      <c r="AI37" s="13" t="s">
        <v>895</v>
      </c>
      <c r="AJ37" s="13" t="s">
        <v>374</v>
      </c>
      <c r="AK37" s="13" t="s">
        <v>136</v>
      </c>
      <c r="AL37" s="13" t="s">
        <v>502</v>
      </c>
      <c r="AM37" s="13" t="s">
        <v>344</v>
      </c>
      <c r="AN37" s="13" t="s">
        <v>573</v>
      </c>
      <c r="AO37" s="13" t="s">
        <v>697</v>
      </c>
      <c r="AP37" s="13" t="s">
        <v>202</v>
      </c>
      <c r="AQ37" s="13" t="s">
        <v>304</v>
      </c>
      <c r="AR37" s="13" t="s">
        <v>435</v>
      </c>
      <c r="AS37" s="13" t="n">
        <v>22000</v>
      </c>
      <c r="AT37" s="13" t="n">
        <v>500</v>
      </c>
    </row>
    <row r="38" customFormat="false" ht="15.5" hidden="false" customHeight="false" outlineLevel="0" collapsed="false">
      <c r="A38" s="4" t="s">
        <v>243</v>
      </c>
      <c r="B38" s="13" t="s">
        <v>370</v>
      </c>
      <c r="C38" s="13" t="s">
        <v>304</v>
      </c>
      <c r="D38" s="13" t="s">
        <v>171</v>
      </c>
      <c r="E38" s="13" t="s">
        <v>169</v>
      </c>
      <c r="F38" s="13" t="s">
        <v>383</v>
      </c>
      <c r="G38" s="13" t="s">
        <v>169</v>
      </c>
      <c r="H38" s="13" t="s">
        <v>475</v>
      </c>
      <c r="I38" s="13" t="s">
        <v>339</v>
      </c>
      <c r="J38" s="13" t="s">
        <v>503</v>
      </c>
      <c r="K38" s="13" t="s">
        <v>590</v>
      </c>
      <c r="L38" s="13" t="s">
        <v>344</v>
      </c>
      <c r="M38" s="13" t="s">
        <v>446</v>
      </c>
      <c r="N38" s="13" t="s">
        <v>697</v>
      </c>
      <c r="O38" s="13" t="s">
        <v>374</v>
      </c>
      <c r="P38" s="13" t="s">
        <v>470</v>
      </c>
      <c r="Q38" s="13" t="s">
        <v>498</v>
      </c>
      <c r="R38" s="13" t="s">
        <v>383</v>
      </c>
      <c r="S38" s="13" t="s">
        <v>536</v>
      </c>
      <c r="T38" s="13" t="s">
        <v>303</v>
      </c>
      <c r="U38" s="13" t="s">
        <v>375</v>
      </c>
      <c r="V38" s="13" t="s">
        <v>412</v>
      </c>
      <c r="W38" s="13" t="s">
        <v>698</v>
      </c>
      <c r="X38" s="13" t="s">
        <v>412</v>
      </c>
      <c r="Y38" s="13" t="s">
        <v>270</v>
      </c>
      <c r="Z38" s="13" t="s">
        <v>590</v>
      </c>
      <c r="AA38" s="13" t="s">
        <v>136</v>
      </c>
      <c r="AB38" s="13" t="s">
        <v>179</v>
      </c>
      <c r="AC38" s="13" t="s">
        <v>632</v>
      </c>
      <c r="AD38" s="13" t="s">
        <v>134</v>
      </c>
      <c r="AE38" s="13" t="s">
        <v>233</v>
      </c>
      <c r="AF38" s="13" t="s">
        <v>344</v>
      </c>
      <c r="AG38" s="13" t="s">
        <v>350</v>
      </c>
      <c r="AH38" s="13" t="s">
        <v>275</v>
      </c>
      <c r="AI38" s="13" t="s">
        <v>598</v>
      </c>
      <c r="AJ38" s="13" t="s">
        <v>148</v>
      </c>
      <c r="AK38" s="13" t="s">
        <v>134</v>
      </c>
      <c r="AL38" s="13" t="s">
        <v>584</v>
      </c>
      <c r="AM38" s="13" t="s">
        <v>210</v>
      </c>
      <c r="AN38" s="13" t="s">
        <v>412</v>
      </c>
      <c r="AO38" s="13" t="s">
        <v>632</v>
      </c>
      <c r="AP38" s="13" t="s">
        <v>305</v>
      </c>
      <c r="AQ38" s="13" t="s">
        <v>150</v>
      </c>
      <c r="AR38" s="13" t="s">
        <v>210</v>
      </c>
      <c r="AS38" s="13" t="n">
        <v>112000</v>
      </c>
      <c r="AT38" s="13" t="n">
        <v>500</v>
      </c>
    </row>
    <row r="39" customFormat="false" ht="15.5" hidden="false" customHeight="false" outlineLevel="0" collapsed="false">
      <c r="A39" s="4" t="s">
        <v>243</v>
      </c>
      <c r="B39" s="13" t="s">
        <v>377</v>
      </c>
      <c r="C39" s="13" t="s">
        <v>446</v>
      </c>
      <c r="D39" s="13" t="s">
        <v>356</v>
      </c>
      <c r="E39" s="13" t="s">
        <v>350</v>
      </c>
      <c r="F39" s="13" t="s">
        <v>161</v>
      </c>
      <c r="G39" s="13" t="s">
        <v>168</v>
      </c>
      <c r="H39" s="13" t="s">
        <v>303</v>
      </c>
      <c r="I39" s="13" t="s">
        <v>416</v>
      </c>
      <c r="J39" s="13" t="s">
        <v>241</v>
      </c>
      <c r="K39" s="13" t="s">
        <v>433</v>
      </c>
      <c r="L39" s="13" t="s">
        <v>217</v>
      </c>
      <c r="M39" s="13" t="s">
        <v>136</v>
      </c>
      <c r="N39" s="13" t="s">
        <v>591</v>
      </c>
      <c r="O39" s="13" t="s">
        <v>148</v>
      </c>
      <c r="P39" s="13" t="s">
        <v>283</v>
      </c>
      <c r="Q39" s="13" t="s">
        <v>501</v>
      </c>
      <c r="R39" s="13" t="s">
        <v>249</v>
      </c>
      <c r="S39" s="13" t="s">
        <v>412</v>
      </c>
      <c r="T39" s="13" t="s">
        <v>629</v>
      </c>
      <c r="U39" s="13" t="s">
        <v>340</v>
      </c>
      <c r="V39" s="13" t="s">
        <v>152</v>
      </c>
      <c r="W39" s="13" t="s">
        <v>339</v>
      </c>
      <c r="X39" s="13" t="s">
        <v>160</v>
      </c>
      <c r="Y39" s="13" t="s">
        <v>398</v>
      </c>
      <c r="Z39" s="13" t="s">
        <v>543</v>
      </c>
      <c r="AA39" s="13" t="s">
        <v>470</v>
      </c>
      <c r="AB39" s="13" t="s">
        <v>248</v>
      </c>
      <c r="AC39" s="13" t="s">
        <v>225</v>
      </c>
      <c r="AD39" s="13" t="s">
        <v>242</v>
      </c>
      <c r="AE39" s="13" t="s">
        <v>135</v>
      </c>
      <c r="AF39" s="13" t="s">
        <v>632</v>
      </c>
      <c r="AG39" s="13" t="s">
        <v>383</v>
      </c>
      <c r="AH39" s="13" t="s">
        <v>536</v>
      </c>
      <c r="AI39" s="13" t="s">
        <v>303</v>
      </c>
      <c r="AJ39" s="13" t="s">
        <v>369</v>
      </c>
      <c r="AK39" s="13" t="s">
        <v>168</v>
      </c>
      <c r="AL39" s="13" t="s">
        <v>303</v>
      </c>
      <c r="AM39" s="13" t="s">
        <v>536</v>
      </c>
      <c r="AN39" s="13" t="s">
        <v>323</v>
      </c>
      <c r="AO39" s="13" t="s">
        <v>350</v>
      </c>
      <c r="AP39" s="13" t="s">
        <v>306</v>
      </c>
      <c r="AQ39" s="13" t="s">
        <v>363</v>
      </c>
      <c r="AR39" s="13" t="s">
        <v>261</v>
      </c>
      <c r="AS39" s="13" t="n">
        <v>281000</v>
      </c>
      <c r="AT39" s="13" t="n">
        <v>900</v>
      </c>
    </row>
    <row r="40" customFormat="false" ht="15.5" hidden="false" customHeight="false" outlineLevel="0" collapsed="false">
      <c r="A40" s="4" t="s">
        <v>243</v>
      </c>
      <c r="B40" s="13" t="s">
        <v>384</v>
      </c>
      <c r="C40" s="13" t="s">
        <v>503</v>
      </c>
      <c r="D40" s="13" t="s">
        <v>285</v>
      </c>
      <c r="E40" s="13" t="s">
        <v>159</v>
      </c>
      <c r="F40" s="13" t="s">
        <v>241</v>
      </c>
      <c r="G40" s="13" t="s">
        <v>268</v>
      </c>
      <c r="H40" s="13" t="s">
        <v>543</v>
      </c>
      <c r="I40" s="13" t="s">
        <v>283</v>
      </c>
      <c r="J40" s="13" t="s">
        <v>233</v>
      </c>
      <c r="K40" s="13" t="s">
        <v>147</v>
      </c>
      <c r="L40" s="13" t="s">
        <v>344</v>
      </c>
      <c r="M40" s="13" t="s">
        <v>398</v>
      </c>
      <c r="N40" s="13" t="s">
        <v>376</v>
      </c>
      <c r="O40" s="13" t="s">
        <v>476</v>
      </c>
      <c r="P40" s="13" t="s">
        <v>168</v>
      </c>
      <c r="Q40" s="13" t="s">
        <v>298</v>
      </c>
      <c r="R40" s="13" t="s">
        <v>559</v>
      </c>
      <c r="S40" s="13" t="s">
        <v>446</v>
      </c>
      <c r="T40" s="13" t="s">
        <v>424</v>
      </c>
      <c r="U40" s="13" t="s">
        <v>559</v>
      </c>
      <c r="V40" s="13" t="s">
        <v>304</v>
      </c>
      <c r="W40" s="13" t="s">
        <v>515</v>
      </c>
      <c r="X40" s="13" t="s">
        <v>573</v>
      </c>
      <c r="Y40" s="13" t="s">
        <v>138</v>
      </c>
      <c r="Z40" s="13" t="s">
        <v>217</v>
      </c>
      <c r="AA40" s="13" t="s">
        <v>536</v>
      </c>
      <c r="AB40" s="13" t="s">
        <v>190</v>
      </c>
      <c r="AC40" s="13" t="s">
        <v>435</v>
      </c>
      <c r="AD40" s="13" t="s">
        <v>134</v>
      </c>
      <c r="AE40" s="13" t="s">
        <v>150</v>
      </c>
      <c r="AF40" s="13" t="s">
        <v>649</v>
      </c>
      <c r="AG40" s="13" t="s">
        <v>350</v>
      </c>
      <c r="AH40" s="13" t="s">
        <v>232</v>
      </c>
      <c r="AI40" s="13" t="s">
        <v>598</v>
      </c>
      <c r="AJ40" s="13" t="s">
        <v>476</v>
      </c>
      <c r="AK40" s="13" t="s">
        <v>202</v>
      </c>
      <c r="AL40" s="13" t="s">
        <v>966</v>
      </c>
      <c r="AM40" s="13" t="s">
        <v>242</v>
      </c>
      <c r="AN40" s="13" t="s">
        <v>275</v>
      </c>
      <c r="AO40" s="13" t="s">
        <v>554</v>
      </c>
      <c r="AP40" s="13" t="s">
        <v>168</v>
      </c>
      <c r="AQ40" s="13" t="s">
        <v>173</v>
      </c>
      <c r="AR40" s="13" t="s">
        <v>284</v>
      </c>
      <c r="AS40" s="13" t="n">
        <v>19000</v>
      </c>
      <c r="AT40" s="13" t="n">
        <v>500</v>
      </c>
    </row>
    <row r="41" customFormat="false" ht="15.5" hidden="false" customHeight="false" outlineLevel="0" collapsed="false">
      <c r="A41" s="4" t="s">
        <v>243</v>
      </c>
      <c r="B41" s="13" t="s">
        <v>389</v>
      </c>
      <c r="C41" s="13" t="s">
        <v>150</v>
      </c>
      <c r="D41" s="13" t="s">
        <v>172</v>
      </c>
      <c r="E41" s="13" t="s">
        <v>169</v>
      </c>
      <c r="F41" s="13" t="s">
        <v>159</v>
      </c>
      <c r="G41" s="13" t="s">
        <v>275</v>
      </c>
      <c r="H41" s="13" t="s">
        <v>303</v>
      </c>
      <c r="I41" s="13" t="s">
        <v>470</v>
      </c>
      <c r="J41" s="13" t="s">
        <v>173</v>
      </c>
      <c r="K41" s="13" t="s">
        <v>147</v>
      </c>
      <c r="L41" s="13" t="s">
        <v>344</v>
      </c>
      <c r="M41" s="13" t="s">
        <v>305</v>
      </c>
      <c r="N41" s="13" t="s">
        <v>149</v>
      </c>
      <c r="O41" s="13" t="s">
        <v>590</v>
      </c>
      <c r="P41" s="13" t="s">
        <v>339</v>
      </c>
      <c r="Q41" s="13" t="s">
        <v>515</v>
      </c>
      <c r="R41" s="13" t="s">
        <v>629</v>
      </c>
      <c r="S41" s="13" t="s">
        <v>169</v>
      </c>
      <c r="T41" s="13" t="s">
        <v>424</v>
      </c>
      <c r="U41" s="13" t="s">
        <v>559</v>
      </c>
      <c r="V41" s="13" t="s">
        <v>135</v>
      </c>
      <c r="W41" s="13" t="s">
        <v>374</v>
      </c>
      <c r="X41" s="13" t="s">
        <v>169</v>
      </c>
      <c r="Y41" s="13" t="s">
        <v>191</v>
      </c>
      <c r="Z41" s="13" t="s">
        <v>435</v>
      </c>
      <c r="AA41" s="13" t="s">
        <v>135</v>
      </c>
      <c r="AB41" s="13" t="s">
        <v>192</v>
      </c>
      <c r="AC41" s="13" t="s">
        <v>559</v>
      </c>
      <c r="AD41" s="13" t="s">
        <v>160</v>
      </c>
      <c r="AE41" s="13" t="s">
        <v>306</v>
      </c>
      <c r="AF41" s="13" t="s">
        <v>590</v>
      </c>
      <c r="AG41" s="13" t="s">
        <v>350</v>
      </c>
      <c r="AH41" s="13" t="s">
        <v>232</v>
      </c>
      <c r="AI41" s="13" t="s">
        <v>598</v>
      </c>
      <c r="AJ41" s="13" t="s">
        <v>148</v>
      </c>
      <c r="AK41" s="13" t="s">
        <v>202</v>
      </c>
      <c r="AL41" s="13" t="s">
        <v>636</v>
      </c>
      <c r="AM41" s="13" t="s">
        <v>350</v>
      </c>
      <c r="AN41" s="13" t="s">
        <v>446</v>
      </c>
      <c r="AO41" s="13" t="s">
        <v>632</v>
      </c>
      <c r="AP41" s="13" t="s">
        <v>241</v>
      </c>
      <c r="AQ41" s="13" t="s">
        <v>152</v>
      </c>
      <c r="AR41" s="13" t="s">
        <v>334</v>
      </c>
      <c r="AS41" s="13" t="n">
        <v>127000</v>
      </c>
      <c r="AT41" s="13" t="n">
        <v>500</v>
      </c>
    </row>
    <row r="42" customFormat="false" ht="15.5" hidden="false" customHeight="false" outlineLevel="0" collapsed="false">
      <c r="A42" s="4" t="s">
        <v>243</v>
      </c>
      <c r="B42" s="13" t="s">
        <v>394</v>
      </c>
      <c r="C42" s="13" t="s">
        <v>180</v>
      </c>
      <c r="D42" s="13" t="s">
        <v>153</v>
      </c>
      <c r="E42" s="13" t="s">
        <v>170</v>
      </c>
      <c r="F42" s="13" t="s">
        <v>698</v>
      </c>
      <c r="G42" s="13" t="s">
        <v>168</v>
      </c>
      <c r="H42" s="13" t="s">
        <v>316</v>
      </c>
      <c r="I42" s="13" t="s">
        <v>559</v>
      </c>
      <c r="J42" s="13" t="s">
        <v>318</v>
      </c>
      <c r="K42" s="13" t="s">
        <v>276</v>
      </c>
      <c r="L42" s="13" t="s">
        <v>334</v>
      </c>
      <c r="M42" s="13" t="s">
        <v>209</v>
      </c>
      <c r="N42" s="13" t="s">
        <v>598</v>
      </c>
      <c r="O42" s="13" t="s">
        <v>698</v>
      </c>
      <c r="P42" s="13" t="s">
        <v>249</v>
      </c>
      <c r="Q42" s="13" t="s">
        <v>895</v>
      </c>
      <c r="R42" s="13" t="s">
        <v>269</v>
      </c>
      <c r="S42" s="13" t="s">
        <v>261</v>
      </c>
      <c r="T42" s="13" t="s">
        <v>161</v>
      </c>
      <c r="U42" s="13" t="s">
        <v>241</v>
      </c>
      <c r="V42" s="13" t="s">
        <v>503</v>
      </c>
      <c r="W42" s="13" t="s">
        <v>629</v>
      </c>
      <c r="X42" s="13" t="s">
        <v>306</v>
      </c>
      <c r="Y42" s="13" t="s">
        <v>183</v>
      </c>
      <c r="Z42" s="13" t="s">
        <v>249</v>
      </c>
      <c r="AA42" s="13" t="s">
        <v>357</v>
      </c>
      <c r="AB42" s="13" t="s">
        <v>249</v>
      </c>
      <c r="AC42" s="13" t="s">
        <v>498</v>
      </c>
      <c r="AD42" s="13" t="s">
        <v>350</v>
      </c>
      <c r="AE42" s="13" t="s">
        <v>446</v>
      </c>
      <c r="AF42" s="13" t="s">
        <v>357</v>
      </c>
      <c r="AG42" s="13" t="s">
        <v>159</v>
      </c>
      <c r="AH42" s="13" t="s">
        <v>573</v>
      </c>
      <c r="AI42" s="13" t="s">
        <v>147</v>
      </c>
      <c r="AJ42" s="13" t="s">
        <v>161</v>
      </c>
      <c r="AK42" s="13" t="s">
        <v>202</v>
      </c>
      <c r="AL42" s="13" t="s">
        <v>554</v>
      </c>
      <c r="AM42" s="13" t="s">
        <v>209</v>
      </c>
      <c r="AN42" s="13" t="s">
        <v>323</v>
      </c>
      <c r="AO42" s="13" t="s">
        <v>242</v>
      </c>
      <c r="AP42" s="13" t="s">
        <v>503</v>
      </c>
      <c r="AQ42" s="13" t="s">
        <v>356</v>
      </c>
      <c r="AR42" s="13" t="s">
        <v>318</v>
      </c>
      <c r="AS42" s="13" t="n">
        <v>155000</v>
      </c>
      <c r="AT42" s="13" t="n">
        <v>700</v>
      </c>
    </row>
    <row r="43" customFormat="false" ht="15.5" hidden="false" customHeight="false" outlineLevel="0" collapsed="false">
      <c r="A43" s="4" t="s">
        <v>243</v>
      </c>
      <c r="B43" s="13" t="s">
        <v>399</v>
      </c>
      <c r="C43" s="13" t="s">
        <v>201</v>
      </c>
      <c r="D43" s="13" t="s">
        <v>153</v>
      </c>
      <c r="E43" s="13" t="s">
        <v>416</v>
      </c>
      <c r="F43" s="13" t="s">
        <v>446</v>
      </c>
      <c r="G43" s="13" t="s">
        <v>163</v>
      </c>
      <c r="H43" s="13" t="s">
        <v>159</v>
      </c>
      <c r="I43" s="13" t="s">
        <v>136</v>
      </c>
      <c r="J43" s="13" t="s">
        <v>317</v>
      </c>
      <c r="K43" s="13" t="s">
        <v>543</v>
      </c>
      <c r="L43" s="13" t="s">
        <v>369</v>
      </c>
      <c r="M43" s="13" t="s">
        <v>261</v>
      </c>
      <c r="N43" s="13" t="s">
        <v>584</v>
      </c>
      <c r="O43" s="13" t="s">
        <v>433</v>
      </c>
      <c r="P43" s="13" t="s">
        <v>470</v>
      </c>
      <c r="Q43" s="13" t="s">
        <v>189</v>
      </c>
      <c r="R43" s="13" t="s">
        <v>369</v>
      </c>
      <c r="S43" s="13" t="s">
        <v>241</v>
      </c>
      <c r="T43" s="13" t="s">
        <v>539</v>
      </c>
      <c r="U43" s="13" t="s">
        <v>416</v>
      </c>
      <c r="V43" s="13" t="s">
        <v>536</v>
      </c>
      <c r="W43" s="13" t="s">
        <v>424</v>
      </c>
      <c r="X43" s="13" t="s">
        <v>179</v>
      </c>
      <c r="Y43" s="13" t="s">
        <v>285</v>
      </c>
      <c r="Z43" s="13" t="s">
        <v>340</v>
      </c>
      <c r="AA43" s="13" t="s">
        <v>470</v>
      </c>
      <c r="AB43" s="13" t="s">
        <v>173</v>
      </c>
      <c r="AC43" s="13" t="s">
        <v>433</v>
      </c>
      <c r="AD43" s="13" t="s">
        <v>318</v>
      </c>
      <c r="AE43" s="13" t="s">
        <v>268</v>
      </c>
      <c r="AF43" s="13" t="s">
        <v>369</v>
      </c>
      <c r="AG43" s="13" t="s">
        <v>159</v>
      </c>
      <c r="AH43" s="13" t="s">
        <v>323</v>
      </c>
      <c r="AI43" s="13" t="s">
        <v>554</v>
      </c>
      <c r="AJ43" s="13" t="s">
        <v>632</v>
      </c>
      <c r="AK43" s="13" t="s">
        <v>202</v>
      </c>
      <c r="AL43" s="13" t="s">
        <v>529</v>
      </c>
      <c r="AM43" s="13" t="s">
        <v>334</v>
      </c>
      <c r="AN43" s="13" t="s">
        <v>135</v>
      </c>
      <c r="AO43" s="13" t="s">
        <v>303</v>
      </c>
      <c r="AP43" s="13" t="s">
        <v>136</v>
      </c>
      <c r="AQ43" s="13" t="s">
        <v>232</v>
      </c>
      <c r="AR43" s="13" t="s">
        <v>344</v>
      </c>
      <c r="AS43" s="13" t="n">
        <v>99000</v>
      </c>
      <c r="AT43" s="13" t="n">
        <v>500</v>
      </c>
    </row>
    <row r="44" customFormat="false" ht="15.5" hidden="false" customHeight="false" outlineLevel="0" collapsed="false">
      <c r="A44" s="4" t="s">
        <v>243</v>
      </c>
      <c r="B44" s="13" t="s">
        <v>404</v>
      </c>
      <c r="C44" s="13" t="s">
        <v>317</v>
      </c>
      <c r="D44" s="13" t="s">
        <v>181</v>
      </c>
      <c r="E44" s="13" t="s">
        <v>168</v>
      </c>
      <c r="F44" s="13" t="s">
        <v>595</v>
      </c>
      <c r="G44" s="13" t="s">
        <v>306</v>
      </c>
      <c r="H44" s="13" t="s">
        <v>895</v>
      </c>
      <c r="I44" s="13" t="s">
        <v>375</v>
      </c>
      <c r="J44" s="13" t="s">
        <v>306</v>
      </c>
      <c r="K44" s="13" t="s">
        <v>539</v>
      </c>
      <c r="L44" s="13" t="s">
        <v>161</v>
      </c>
      <c r="M44" s="13" t="s">
        <v>232</v>
      </c>
      <c r="N44" s="13" t="s">
        <v>495</v>
      </c>
      <c r="O44" s="13" t="s">
        <v>649</v>
      </c>
      <c r="P44" s="13" t="s">
        <v>305</v>
      </c>
      <c r="Q44" s="13" t="s">
        <v>515</v>
      </c>
      <c r="R44" s="13" t="s">
        <v>470</v>
      </c>
      <c r="S44" s="13" t="s">
        <v>232</v>
      </c>
      <c r="T44" s="13" t="s">
        <v>632</v>
      </c>
      <c r="U44" s="13" t="s">
        <v>269</v>
      </c>
      <c r="V44" s="13" t="s">
        <v>179</v>
      </c>
      <c r="W44" s="13" t="s">
        <v>598</v>
      </c>
      <c r="X44" s="13" t="s">
        <v>369</v>
      </c>
      <c r="Y44" s="13" t="s">
        <v>358</v>
      </c>
      <c r="Z44" s="13" t="s">
        <v>338</v>
      </c>
      <c r="AA44" s="13" t="s">
        <v>323</v>
      </c>
      <c r="AB44" s="13" t="s">
        <v>139</v>
      </c>
      <c r="AC44" s="13" t="s">
        <v>249</v>
      </c>
      <c r="AD44" s="13" t="s">
        <v>170</v>
      </c>
      <c r="AE44" s="13" t="s">
        <v>152</v>
      </c>
      <c r="AF44" s="13" t="s">
        <v>147</v>
      </c>
      <c r="AG44" s="13" t="s">
        <v>334</v>
      </c>
      <c r="AH44" s="13" t="s">
        <v>304</v>
      </c>
      <c r="AI44" s="13" t="s">
        <v>376</v>
      </c>
      <c r="AJ44" s="13" t="s">
        <v>284</v>
      </c>
      <c r="AK44" s="13" t="s">
        <v>209</v>
      </c>
      <c r="AL44" s="13" t="s">
        <v>895</v>
      </c>
      <c r="AM44" s="13" t="s">
        <v>283</v>
      </c>
      <c r="AN44" s="13" t="s">
        <v>233</v>
      </c>
      <c r="AO44" s="13" t="s">
        <v>424</v>
      </c>
      <c r="AP44" s="13" t="s">
        <v>135</v>
      </c>
      <c r="AQ44" s="13" t="s">
        <v>190</v>
      </c>
      <c r="AR44" s="13" t="s">
        <v>369</v>
      </c>
      <c r="AS44" s="13" t="n">
        <v>19000</v>
      </c>
      <c r="AT44" s="13" t="n">
        <v>500</v>
      </c>
    </row>
    <row r="45" customFormat="false" ht="15.5" hidden="false" customHeight="false" outlineLevel="0" collapsed="false">
      <c r="A45" s="4" t="s">
        <v>243</v>
      </c>
      <c r="B45" s="13" t="s">
        <v>410</v>
      </c>
      <c r="C45" s="13" t="s">
        <v>191</v>
      </c>
      <c r="D45" s="13" t="s">
        <v>292</v>
      </c>
      <c r="E45" s="13" t="s">
        <v>323</v>
      </c>
      <c r="F45" s="13" t="s">
        <v>369</v>
      </c>
      <c r="G45" s="13" t="s">
        <v>412</v>
      </c>
      <c r="H45" s="13" t="s">
        <v>636</v>
      </c>
      <c r="I45" s="13" t="s">
        <v>160</v>
      </c>
      <c r="J45" s="13" t="s">
        <v>306</v>
      </c>
      <c r="K45" s="13" t="s">
        <v>225</v>
      </c>
      <c r="L45" s="13" t="s">
        <v>416</v>
      </c>
      <c r="M45" s="13" t="s">
        <v>275</v>
      </c>
      <c r="N45" s="13" t="s">
        <v>526</v>
      </c>
      <c r="O45" s="13" t="s">
        <v>374</v>
      </c>
      <c r="P45" s="13" t="s">
        <v>160</v>
      </c>
      <c r="Q45" s="13" t="s">
        <v>966</v>
      </c>
      <c r="R45" s="13" t="s">
        <v>649</v>
      </c>
      <c r="S45" s="13" t="s">
        <v>134</v>
      </c>
      <c r="T45" s="13" t="s">
        <v>490</v>
      </c>
      <c r="U45" s="13" t="s">
        <v>369</v>
      </c>
      <c r="V45" s="13" t="s">
        <v>209</v>
      </c>
      <c r="W45" s="13" t="s">
        <v>591</v>
      </c>
      <c r="X45" s="13" t="s">
        <v>190</v>
      </c>
      <c r="Y45" s="13" t="s">
        <v>182</v>
      </c>
      <c r="Z45" s="13" t="s">
        <v>573</v>
      </c>
      <c r="AA45" s="13" t="s">
        <v>559</v>
      </c>
      <c r="AB45" s="13" t="s">
        <v>232</v>
      </c>
      <c r="AC45" s="13" t="s">
        <v>591</v>
      </c>
      <c r="AD45" s="13" t="s">
        <v>209</v>
      </c>
      <c r="AE45" s="13" t="s">
        <v>190</v>
      </c>
      <c r="AF45" s="13" t="s">
        <v>148</v>
      </c>
      <c r="AG45" s="13" t="s">
        <v>170</v>
      </c>
      <c r="AH45" s="13" t="s">
        <v>306</v>
      </c>
      <c r="AI45" s="13" t="s">
        <v>262</v>
      </c>
      <c r="AJ45" s="13" t="s">
        <v>148</v>
      </c>
      <c r="AK45" s="13" t="s">
        <v>536</v>
      </c>
      <c r="AL45" s="13" t="s">
        <v>477</v>
      </c>
      <c r="AM45" s="13" t="s">
        <v>595</v>
      </c>
      <c r="AN45" s="13" t="s">
        <v>340</v>
      </c>
      <c r="AO45" s="13" t="s">
        <v>424</v>
      </c>
      <c r="AP45" s="13" t="s">
        <v>202</v>
      </c>
      <c r="AQ45" s="13" t="s">
        <v>173</v>
      </c>
      <c r="AR45" s="13" t="s">
        <v>161</v>
      </c>
      <c r="AS45" s="13" t="n">
        <v>95000</v>
      </c>
      <c r="AT45" s="13" t="n">
        <v>400</v>
      </c>
    </row>
    <row r="46" customFormat="false" ht="15.5" hidden="false" customHeight="false" outlineLevel="0" collapsed="false">
      <c r="A46" s="4" t="s">
        <v>243</v>
      </c>
      <c r="B46" s="13" t="s">
        <v>413</v>
      </c>
      <c r="C46" s="13" t="s">
        <v>173</v>
      </c>
      <c r="D46" s="13" t="s">
        <v>183</v>
      </c>
      <c r="E46" s="13" t="s">
        <v>160</v>
      </c>
      <c r="F46" s="13" t="s">
        <v>284</v>
      </c>
      <c r="G46" s="13" t="s">
        <v>241</v>
      </c>
      <c r="H46" s="13" t="s">
        <v>526</v>
      </c>
      <c r="I46" s="13" t="s">
        <v>629</v>
      </c>
      <c r="J46" s="13" t="s">
        <v>241</v>
      </c>
      <c r="K46" s="13" t="s">
        <v>357</v>
      </c>
      <c r="L46" s="13" t="s">
        <v>369</v>
      </c>
      <c r="M46" s="13" t="s">
        <v>241</v>
      </c>
      <c r="N46" s="13" t="s">
        <v>303</v>
      </c>
      <c r="O46" s="13" t="s">
        <v>225</v>
      </c>
      <c r="P46" s="13" t="s">
        <v>375</v>
      </c>
      <c r="Q46" s="13" t="s">
        <v>149</v>
      </c>
      <c r="R46" s="13" t="s">
        <v>170</v>
      </c>
      <c r="S46" s="13" t="s">
        <v>135</v>
      </c>
      <c r="T46" s="13" t="s">
        <v>649</v>
      </c>
      <c r="U46" s="13" t="s">
        <v>202</v>
      </c>
      <c r="V46" s="13" t="s">
        <v>248</v>
      </c>
      <c r="W46" s="13" t="s">
        <v>242</v>
      </c>
      <c r="X46" s="13" t="s">
        <v>318</v>
      </c>
      <c r="Y46" s="13" t="s">
        <v>190</v>
      </c>
      <c r="Z46" s="13" t="s">
        <v>161</v>
      </c>
      <c r="AA46" s="13" t="s">
        <v>339</v>
      </c>
      <c r="AB46" s="13" t="s">
        <v>323</v>
      </c>
      <c r="AC46" s="13" t="s">
        <v>590</v>
      </c>
      <c r="AD46" s="13" t="s">
        <v>210</v>
      </c>
      <c r="AE46" s="13" t="s">
        <v>305</v>
      </c>
      <c r="AF46" s="13" t="s">
        <v>225</v>
      </c>
      <c r="AG46" s="13" t="s">
        <v>629</v>
      </c>
      <c r="AH46" s="13" t="s">
        <v>536</v>
      </c>
      <c r="AI46" s="13" t="s">
        <v>374</v>
      </c>
      <c r="AJ46" s="13" t="s">
        <v>649</v>
      </c>
      <c r="AK46" s="13" t="s">
        <v>269</v>
      </c>
      <c r="AL46" s="13" t="s">
        <v>349</v>
      </c>
      <c r="AM46" s="13" t="s">
        <v>136</v>
      </c>
      <c r="AN46" s="13" t="s">
        <v>180</v>
      </c>
      <c r="AO46" s="13" t="s">
        <v>344</v>
      </c>
      <c r="AP46" s="13" t="s">
        <v>275</v>
      </c>
      <c r="AQ46" s="13" t="s">
        <v>268</v>
      </c>
      <c r="AR46" s="13" t="s">
        <v>318</v>
      </c>
      <c r="AS46" s="13" t="n">
        <v>272000</v>
      </c>
      <c r="AT46" s="13" t="n">
        <v>900</v>
      </c>
    </row>
    <row r="47" customFormat="false" ht="15.5" hidden="false" customHeight="false" outlineLevel="0" collapsed="false">
      <c r="A47" s="4" t="s">
        <v>243</v>
      </c>
      <c r="B47" s="13" t="s">
        <v>417</v>
      </c>
      <c r="C47" s="13" t="s">
        <v>269</v>
      </c>
      <c r="D47" s="13" t="s">
        <v>304</v>
      </c>
      <c r="E47" s="13" t="s">
        <v>374</v>
      </c>
      <c r="F47" s="13" t="s">
        <v>629</v>
      </c>
      <c r="G47" s="13" t="s">
        <v>248</v>
      </c>
      <c r="H47" s="13" t="s">
        <v>501</v>
      </c>
      <c r="I47" s="13" t="s">
        <v>283</v>
      </c>
      <c r="J47" s="13" t="s">
        <v>323</v>
      </c>
      <c r="K47" s="13" t="s">
        <v>357</v>
      </c>
      <c r="L47" s="13" t="s">
        <v>161</v>
      </c>
      <c r="M47" s="13" t="s">
        <v>169</v>
      </c>
      <c r="N47" s="13" t="s">
        <v>634</v>
      </c>
      <c r="O47" s="13" t="s">
        <v>284</v>
      </c>
      <c r="P47" s="13" t="s">
        <v>168</v>
      </c>
      <c r="Q47" s="13" t="s">
        <v>149</v>
      </c>
      <c r="R47" s="13" t="s">
        <v>160</v>
      </c>
      <c r="S47" s="13" t="s">
        <v>275</v>
      </c>
      <c r="T47" s="13" t="s">
        <v>217</v>
      </c>
      <c r="U47" s="13" t="s">
        <v>160</v>
      </c>
      <c r="V47" s="13" t="s">
        <v>248</v>
      </c>
      <c r="W47" s="13" t="s">
        <v>161</v>
      </c>
      <c r="X47" s="13" t="s">
        <v>284</v>
      </c>
      <c r="Y47" s="13" t="s">
        <v>232</v>
      </c>
      <c r="Z47" s="13" t="s">
        <v>189</v>
      </c>
      <c r="AA47" s="13" t="s">
        <v>573</v>
      </c>
      <c r="AB47" s="13" t="s">
        <v>363</v>
      </c>
      <c r="AC47" s="13" t="s">
        <v>375</v>
      </c>
      <c r="AD47" s="13" t="s">
        <v>136</v>
      </c>
      <c r="AE47" s="13" t="s">
        <v>398</v>
      </c>
      <c r="AF47" s="13" t="s">
        <v>217</v>
      </c>
      <c r="AG47" s="13" t="s">
        <v>350</v>
      </c>
      <c r="AH47" s="13" t="s">
        <v>323</v>
      </c>
      <c r="AI47" s="13" t="s">
        <v>539</v>
      </c>
      <c r="AJ47" s="13" t="s">
        <v>383</v>
      </c>
      <c r="AK47" s="13" t="s">
        <v>169</v>
      </c>
      <c r="AL47" s="13" t="s">
        <v>591</v>
      </c>
      <c r="AM47" s="13" t="s">
        <v>241</v>
      </c>
      <c r="AN47" s="13" t="s">
        <v>398</v>
      </c>
      <c r="AO47" s="13" t="s">
        <v>334</v>
      </c>
      <c r="AP47" s="13" t="s">
        <v>261</v>
      </c>
      <c r="AQ47" s="13" t="s">
        <v>268</v>
      </c>
      <c r="AR47" s="13" t="s">
        <v>249</v>
      </c>
      <c r="AS47" s="13" t="n">
        <v>78000</v>
      </c>
      <c r="AT47" s="13" t="n">
        <v>500</v>
      </c>
    </row>
    <row r="48" customFormat="false" ht="29" hidden="false" customHeight="false" outlineLevel="0" collapsed="false">
      <c r="A48" s="4" t="s">
        <v>243</v>
      </c>
      <c r="B48" s="13" t="s">
        <v>419</v>
      </c>
      <c r="C48" s="13" t="s">
        <v>152</v>
      </c>
      <c r="D48" s="13" t="s">
        <v>171</v>
      </c>
      <c r="E48" s="13" t="s">
        <v>136</v>
      </c>
      <c r="F48" s="13" t="s">
        <v>698</v>
      </c>
      <c r="G48" s="13" t="s">
        <v>136</v>
      </c>
      <c r="H48" s="13" t="s">
        <v>584</v>
      </c>
      <c r="I48" s="13" t="s">
        <v>242</v>
      </c>
      <c r="J48" s="13" t="s">
        <v>248</v>
      </c>
      <c r="K48" s="13" t="s">
        <v>262</v>
      </c>
      <c r="L48" s="13" t="s">
        <v>334</v>
      </c>
      <c r="M48" s="13" t="s">
        <v>201</v>
      </c>
      <c r="N48" s="13" t="s">
        <v>149</v>
      </c>
      <c r="O48" s="13" t="s">
        <v>276</v>
      </c>
      <c r="P48" s="13" t="s">
        <v>283</v>
      </c>
      <c r="Q48" s="13" t="s">
        <v>498</v>
      </c>
      <c r="R48" s="13" t="s">
        <v>210</v>
      </c>
      <c r="S48" s="13" t="s">
        <v>446</v>
      </c>
      <c r="T48" s="13" t="s">
        <v>590</v>
      </c>
      <c r="U48" s="13" t="s">
        <v>134</v>
      </c>
      <c r="V48" s="13" t="s">
        <v>398</v>
      </c>
      <c r="W48" s="13" t="s">
        <v>629</v>
      </c>
      <c r="X48" s="13" t="s">
        <v>398</v>
      </c>
      <c r="Y48" s="13" t="s">
        <v>138</v>
      </c>
      <c r="Z48" s="13" t="s">
        <v>339</v>
      </c>
      <c r="AA48" s="13" t="s">
        <v>161</v>
      </c>
      <c r="AB48" s="13" t="s">
        <v>261</v>
      </c>
      <c r="AC48" s="13" t="s">
        <v>477</v>
      </c>
      <c r="AD48" s="13" t="s">
        <v>470</v>
      </c>
      <c r="AE48" s="13" t="s">
        <v>356</v>
      </c>
      <c r="AF48" s="13" t="s">
        <v>475</v>
      </c>
      <c r="AG48" s="13" t="s">
        <v>242</v>
      </c>
      <c r="AH48" s="13" t="s">
        <v>323</v>
      </c>
      <c r="AI48" s="13" t="s">
        <v>591</v>
      </c>
      <c r="AJ48" s="13" t="s">
        <v>435</v>
      </c>
      <c r="AK48" s="13" t="s">
        <v>446</v>
      </c>
      <c r="AL48" s="13" t="s">
        <v>376</v>
      </c>
      <c r="AM48" s="13" t="s">
        <v>136</v>
      </c>
      <c r="AN48" s="13" t="s">
        <v>180</v>
      </c>
      <c r="AO48" s="13" t="s">
        <v>369</v>
      </c>
      <c r="AP48" s="13" t="s">
        <v>323</v>
      </c>
      <c r="AQ48" s="13" t="s">
        <v>151</v>
      </c>
      <c r="AR48" s="13" t="s">
        <v>536</v>
      </c>
      <c r="AS48" s="13" t="n">
        <v>73000</v>
      </c>
      <c r="AT48" s="13" t="n">
        <v>500</v>
      </c>
    </row>
    <row r="49" customFormat="false" ht="15.5" hidden="false" customHeight="false" outlineLevel="0" collapsed="false">
      <c r="A49" s="4" t="s">
        <v>243</v>
      </c>
      <c r="B49" s="13" t="s">
        <v>425</v>
      </c>
      <c r="C49" s="13" t="s">
        <v>232</v>
      </c>
      <c r="D49" s="13" t="s">
        <v>171</v>
      </c>
      <c r="E49" s="13" t="s">
        <v>595</v>
      </c>
      <c r="F49" s="13" t="s">
        <v>161</v>
      </c>
      <c r="G49" s="13" t="s">
        <v>135</v>
      </c>
      <c r="H49" s="13" t="s">
        <v>697</v>
      </c>
      <c r="I49" s="13" t="s">
        <v>649</v>
      </c>
      <c r="J49" s="13" t="s">
        <v>209</v>
      </c>
      <c r="K49" s="13" t="s">
        <v>490</v>
      </c>
      <c r="L49" s="13" t="s">
        <v>148</v>
      </c>
      <c r="M49" s="13" t="s">
        <v>340</v>
      </c>
      <c r="N49" s="13" t="s">
        <v>376</v>
      </c>
      <c r="O49" s="13" t="s">
        <v>284</v>
      </c>
      <c r="P49" s="13" t="s">
        <v>134</v>
      </c>
      <c r="Q49" s="13" t="s">
        <v>697</v>
      </c>
      <c r="R49" s="13" t="s">
        <v>168</v>
      </c>
      <c r="S49" s="13" t="s">
        <v>323</v>
      </c>
      <c r="T49" s="13" t="s">
        <v>369</v>
      </c>
      <c r="U49" s="13" t="s">
        <v>446</v>
      </c>
      <c r="V49" s="13" t="s">
        <v>317</v>
      </c>
      <c r="W49" s="13" t="s">
        <v>283</v>
      </c>
      <c r="X49" s="13" t="s">
        <v>536</v>
      </c>
      <c r="Y49" s="13" t="s">
        <v>171</v>
      </c>
      <c r="Z49" s="13" t="s">
        <v>424</v>
      </c>
      <c r="AA49" s="13" t="s">
        <v>375</v>
      </c>
      <c r="AB49" s="13" t="s">
        <v>173</v>
      </c>
      <c r="AC49" s="13" t="s">
        <v>303</v>
      </c>
      <c r="AD49" s="13" t="s">
        <v>629</v>
      </c>
      <c r="AE49" s="13" t="s">
        <v>248</v>
      </c>
      <c r="AF49" s="13" t="s">
        <v>475</v>
      </c>
      <c r="AG49" s="13" t="s">
        <v>649</v>
      </c>
      <c r="AH49" s="13" t="s">
        <v>412</v>
      </c>
      <c r="AI49" s="13" t="s">
        <v>477</v>
      </c>
      <c r="AJ49" s="13" t="s">
        <v>161</v>
      </c>
      <c r="AK49" s="13" t="s">
        <v>135</v>
      </c>
      <c r="AL49" s="13" t="s">
        <v>149</v>
      </c>
      <c r="AM49" s="13" t="s">
        <v>318</v>
      </c>
      <c r="AN49" s="13" t="s">
        <v>192</v>
      </c>
      <c r="AO49" s="13" t="s">
        <v>629</v>
      </c>
      <c r="AP49" s="13" t="s">
        <v>173</v>
      </c>
      <c r="AQ49" s="13" t="s">
        <v>569</v>
      </c>
      <c r="AR49" s="13" t="s">
        <v>340</v>
      </c>
      <c r="AS49" s="13" t="n">
        <v>148000</v>
      </c>
      <c r="AT49" s="13" t="n">
        <v>500</v>
      </c>
    </row>
    <row r="50" customFormat="false" ht="15.5" hidden="false" customHeight="false" outlineLevel="0" collapsed="false">
      <c r="A50" s="4" t="s">
        <v>428</v>
      </c>
      <c r="B50" s="13" t="s">
        <v>429</v>
      </c>
      <c r="C50" s="13" t="s">
        <v>268</v>
      </c>
      <c r="D50" s="13" t="s">
        <v>220</v>
      </c>
      <c r="E50" s="13" t="s">
        <v>503</v>
      </c>
      <c r="F50" s="13" t="s">
        <v>369</v>
      </c>
      <c r="G50" s="13" t="s">
        <v>269</v>
      </c>
      <c r="H50" s="13" t="s">
        <v>147</v>
      </c>
      <c r="I50" s="13" t="s">
        <v>283</v>
      </c>
      <c r="J50" s="13" t="s">
        <v>305</v>
      </c>
      <c r="K50" s="13" t="s">
        <v>161</v>
      </c>
      <c r="L50" s="13" t="s">
        <v>344</v>
      </c>
      <c r="M50" s="13" t="s">
        <v>136</v>
      </c>
      <c r="N50" s="13" t="s">
        <v>147</v>
      </c>
      <c r="O50" s="13" t="s">
        <v>276</v>
      </c>
      <c r="P50" s="13" t="s">
        <v>416</v>
      </c>
      <c r="Q50" s="13" t="s">
        <v>526</v>
      </c>
      <c r="R50" s="13" t="s">
        <v>416</v>
      </c>
      <c r="S50" s="13" t="s">
        <v>160</v>
      </c>
      <c r="T50" s="13" t="s">
        <v>590</v>
      </c>
      <c r="U50" s="13" t="s">
        <v>210</v>
      </c>
      <c r="V50" s="13" t="s">
        <v>134</v>
      </c>
      <c r="W50" s="13" t="s">
        <v>161</v>
      </c>
      <c r="X50" s="13" t="s">
        <v>275</v>
      </c>
      <c r="Y50" s="13" t="s">
        <v>226</v>
      </c>
      <c r="Z50" s="13" t="s">
        <v>249</v>
      </c>
      <c r="AA50" s="13" t="s">
        <v>470</v>
      </c>
      <c r="AB50" s="13" t="s">
        <v>446</v>
      </c>
      <c r="AC50" s="13" t="s">
        <v>217</v>
      </c>
      <c r="AD50" s="13" t="s">
        <v>202</v>
      </c>
      <c r="AE50" s="13" t="s">
        <v>248</v>
      </c>
      <c r="AF50" s="13" t="s">
        <v>559</v>
      </c>
      <c r="AG50" s="13" t="s">
        <v>350</v>
      </c>
      <c r="AH50" s="13" t="s">
        <v>135</v>
      </c>
      <c r="AI50" s="13" t="s">
        <v>225</v>
      </c>
      <c r="AJ50" s="13" t="s">
        <v>435</v>
      </c>
      <c r="AK50" s="13" t="s">
        <v>375</v>
      </c>
      <c r="AL50" s="13" t="s">
        <v>539</v>
      </c>
      <c r="AM50" s="13" t="s">
        <v>210</v>
      </c>
      <c r="AN50" s="13" t="s">
        <v>134</v>
      </c>
      <c r="AO50" s="13" t="s">
        <v>649</v>
      </c>
      <c r="AP50" s="13" t="s">
        <v>169</v>
      </c>
      <c r="AQ50" s="13" t="s">
        <v>503</v>
      </c>
      <c r="AR50" s="13" t="s">
        <v>160</v>
      </c>
      <c r="AS50" s="13" t="n">
        <v>307000</v>
      </c>
      <c r="AT50" s="13" t="n">
        <v>1400</v>
      </c>
    </row>
    <row r="51" customFormat="false" ht="15.5" hidden="false" customHeight="false" outlineLevel="0" collapsed="false">
      <c r="A51" s="4" t="s">
        <v>428</v>
      </c>
      <c r="B51" s="13" t="s">
        <v>434</v>
      </c>
      <c r="C51" s="13" t="s">
        <v>201</v>
      </c>
      <c r="D51" s="13" t="s">
        <v>153</v>
      </c>
      <c r="E51" s="13" t="s">
        <v>416</v>
      </c>
      <c r="F51" s="13" t="s">
        <v>446</v>
      </c>
      <c r="G51" s="13" t="s">
        <v>163</v>
      </c>
      <c r="H51" s="13" t="s">
        <v>350</v>
      </c>
      <c r="I51" s="13" t="s">
        <v>136</v>
      </c>
      <c r="J51" s="13" t="s">
        <v>317</v>
      </c>
      <c r="K51" s="13" t="s">
        <v>543</v>
      </c>
      <c r="L51" s="13" t="s">
        <v>369</v>
      </c>
      <c r="M51" s="13" t="s">
        <v>261</v>
      </c>
      <c r="N51" s="13" t="s">
        <v>584</v>
      </c>
      <c r="O51" s="13" t="s">
        <v>433</v>
      </c>
      <c r="P51" s="13" t="s">
        <v>470</v>
      </c>
      <c r="Q51" s="13" t="s">
        <v>189</v>
      </c>
      <c r="R51" s="13" t="s">
        <v>369</v>
      </c>
      <c r="S51" s="13" t="s">
        <v>241</v>
      </c>
      <c r="T51" s="13" t="s">
        <v>539</v>
      </c>
      <c r="U51" s="13" t="s">
        <v>416</v>
      </c>
      <c r="V51" s="13" t="s">
        <v>536</v>
      </c>
      <c r="W51" s="13" t="s">
        <v>424</v>
      </c>
      <c r="X51" s="13" t="s">
        <v>179</v>
      </c>
      <c r="Y51" s="13" t="s">
        <v>285</v>
      </c>
      <c r="Z51" s="13" t="s">
        <v>340</v>
      </c>
      <c r="AA51" s="13" t="s">
        <v>470</v>
      </c>
      <c r="AB51" s="13" t="s">
        <v>173</v>
      </c>
      <c r="AC51" s="13" t="s">
        <v>433</v>
      </c>
      <c r="AD51" s="13" t="s">
        <v>318</v>
      </c>
      <c r="AE51" s="13" t="s">
        <v>268</v>
      </c>
      <c r="AF51" s="13" t="s">
        <v>369</v>
      </c>
      <c r="AG51" s="13" t="s">
        <v>159</v>
      </c>
      <c r="AH51" s="13" t="s">
        <v>323</v>
      </c>
      <c r="AI51" s="13" t="s">
        <v>554</v>
      </c>
      <c r="AJ51" s="13" t="s">
        <v>632</v>
      </c>
      <c r="AK51" s="13" t="s">
        <v>202</v>
      </c>
      <c r="AL51" s="13" t="s">
        <v>529</v>
      </c>
      <c r="AM51" s="13" t="s">
        <v>334</v>
      </c>
      <c r="AN51" s="13" t="s">
        <v>135</v>
      </c>
      <c r="AO51" s="13" t="s">
        <v>303</v>
      </c>
      <c r="AP51" s="13" t="s">
        <v>136</v>
      </c>
      <c r="AQ51" s="13" t="s">
        <v>232</v>
      </c>
      <c r="AR51" s="13" t="s">
        <v>344</v>
      </c>
      <c r="AS51" s="13" t="n">
        <v>99000</v>
      </c>
      <c r="AT51" s="13" t="n">
        <v>500</v>
      </c>
    </row>
    <row r="52" customFormat="false" ht="29" hidden="false" customHeight="false" outlineLevel="0" collapsed="false">
      <c r="A52" s="4" t="s">
        <v>428</v>
      </c>
      <c r="B52" s="13" t="s">
        <v>436</v>
      </c>
      <c r="C52" s="13" t="s">
        <v>232</v>
      </c>
      <c r="D52" s="13" t="s">
        <v>153</v>
      </c>
      <c r="E52" s="13" t="s">
        <v>375</v>
      </c>
      <c r="F52" s="13" t="s">
        <v>536</v>
      </c>
      <c r="G52" s="13" t="s">
        <v>192</v>
      </c>
      <c r="H52" s="13" t="s">
        <v>383</v>
      </c>
      <c r="I52" s="13" t="s">
        <v>202</v>
      </c>
      <c r="J52" s="13" t="s">
        <v>398</v>
      </c>
      <c r="K52" s="13" t="s">
        <v>383</v>
      </c>
      <c r="L52" s="13" t="s">
        <v>595</v>
      </c>
      <c r="M52" s="13" t="s">
        <v>135</v>
      </c>
      <c r="N52" s="13" t="s">
        <v>433</v>
      </c>
      <c r="O52" s="13" t="s">
        <v>424</v>
      </c>
      <c r="P52" s="13" t="s">
        <v>210</v>
      </c>
      <c r="Q52" s="13" t="s">
        <v>189</v>
      </c>
      <c r="R52" s="13" t="s">
        <v>649</v>
      </c>
      <c r="S52" s="13" t="s">
        <v>136</v>
      </c>
      <c r="T52" s="13" t="s">
        <v>539</v>
      </c>
      <c r="U52" s="13" t="s">
        <v>344</v>
      </c>
      <c r="V52" s="13" t="s">
        <v>136</v>
      </c>
      <c r="W52" s="13" t="s">
        <v>598</v>
      </c>
      <c r="X52" s="13" t="s">
        <v>171</v>
      </c>
      <c r="Y52" s="13" t="s">
        <v>555</v>
      </c>
      <c r="Z52" s="13" t="s">
        <v>356</v>
      </c>
      <c r="AA52" s="13" t="s">
        <v>284</v>
      </c>
      <c r="AB52" s="13" t="s">
        <v>412</v>
      </c>
      <c r="AC52" s="13" t="s">
        <v>652</v>
      </c>
      <c r="AD52" s="13" t="s">
        <v>169</v>
      </c>
      <c r="AE52" s="13" t="s">
        <v>179</v>
      </c>
      <c r="AF52" s="13" t="s">
        <v>595</v>
      </c>
      <c r="AG52" s="13" t="s">
        <v>470</v>
      </c>
      <c r="AH52" s="13" t="s">
        <v>152</v>
      </c>
      <c r="AI52" s="13" t="s">
        <v>433</v>
      </c>
      <c r="AJ52" s="13" t="s">
        <v>357</v>
      </c>
      <c r="AK52" s="13" t="s">
        <v>470</v>
      </c>
      <c r="AL52" s="13" t="s">
        <v>316</v>
      </c>
      <c r="AM52" s="13" t="s">
        <v>383</v>
      </c>
      <c r="AN52" s="13" t="s">
        <v>168</v>
      </c>
      <c r="AO52" s="13" t="s">
        <v>424</v>
      </c>
      <c r="AP52" s="13" t="s">
        <v>269</v>
      </c>
      <c r="AQ52" s="13" t="s">
        <v>261</v>
      </c>
      <c r="AR52" s="13" t="s">
        <v>161</v>
      </c>
      <c r="AS52" s="13" t="n">
        <v>124000</v>
      </c>
      <c r="AT52" s="13" t="n">
        <v>800</v>
      </c>
    </row>
    <row r="53" customFormat="false" ht="15.5" hidden="false" customHeight="false" outlineLevel="0" collapsed="false">
      <c r="A53" s="4" t="s">
        <v>428</v>
      </c>
      <c r="B53" s="13" t="s">
        <v>330</v>
      </c>
      <c r="C53" s="13" t="s">
        <v>446</v>
      </c>
      <c r="D53" s="13" t="s">
        <v>179</v>
      </c>
      <c r="E53" s="13" t="s">
        <v>375</v>
      </c>
      <c r="F53" s="13" t="s">
        <v>416</v>
      </c>
      <c r="G53" s="13" t="s">
        <v>135</v>
      </c>
      <c r="H53" s="13" t="s">
        <v>262</v>
      </c>
      <c r="I53" s="13" t="s">
        <v>210</v>
      </c>
      <c r="J53" s="13" t="s">
        <v>305</v>
      </c>
      <c r="K53" s="13" t="s">
        <v>225</v>
      </c>
      <c r="L53" s="13" t="s">
        <v>334</v>
      </c>
      <c r="M53" s="13" t="s">
        <v>241</v>
      </c>
      <c r="N53" s="13" t="s">
        <v>433</v>
      </c>
      <c r="O53" s="13" t="s">
        <v>148</v>
      </c>
      <c r="P53" s="13" t="s">
        <v>375</v>
      </c>
      <c r="Q53" s="13" t="s">
        <v>591</v>
      </c>
      <c r="R53" s="13" t="s">
        <v>375</v>
      </c>
      <c r="S53" s="13" t="s">
        <v>318</v>
      </c>
      <c r="T53" s="13" t="s">
        <v>284</v>
      </c>
      <c r="U53" s="13" t="s">
        <v>269</v>
      </c>
      <c r="V53" s="13" t="s">
        <v>340</v>
      </c>
      <c r="W53" s="13" t="s">
        <v>416</v>
      </c>
      <c r="X53" s="13" t="s">
        <v>323</v>
      </c>
      <c r="Y53" s="13" t="s">
        <v>226</v>
      </c>
      <c r="Z53" s="13" t="s">
        <v>241</v>
      </c>
      <c r="AA53" s="13" t="s">
        <v>161</v>
      </c>
      <c r="AB53" s="13" t="s">
        <v>209</v>
      </c>
      <c r="AC53" s="13" t="s">
        <v>501</v>
      </c>
      <c r="AD53" s="13" t="s">
        <v>269</v>
      </c>
      <c r="AE53" s="13" t="s">
        <v>573</v>
      </c>
      <c r="AF53" s="13" t="s">
        <v>161</v>
      </c>
      <c r="AG53" s="13" t="s">
        <v>159</v>
      </c>
      <c r="AH53" s="13" t="s">
        <v>135</v>
      </c>
      <c r="AI53" s="13" t="s">
        <v>632</v>
      </c>
      <c r="AJ53" s="13" t="s">
        <v>161</v>
      </c>
      <c r="AK53" s="13" t="s">
        <v>249</v>
      </c>
      <c r="AL53" s="13" t="s">
        <v>262</v>
      </c>
      <c r="AM53" s="13" t="s">
        <v>160</v>
      </c>
      <c r="AN53" s="13" t="s">
        <v>446</v>
      </c>
      <c r="AO53" s="13" t="s">
        <v>416</v>
      </c>
      <c r="AP53" s="13" t="s">
        <v>412</v>
      </c>
      <c r="AQ53" s="13" t="s">
        <v>173</v>
      </c>
      <c r="AR53" s="13" t="s">
        <v>202</v>
      </c>
      <c r="AS53" s="13" t="n">
        <v>310000</v>
      </c>
      <c r="AT53" s="13" t="n">
        <v>1000</v>
      </c>
    </row>
    <row r="54" customFormat="false" ht="15.5" hidden="false" customHeight="false" outlineLevel="0" collapsed="false">
      <c r="A54" s="4" t="s">
        <v>428</v>
      </c>
      <c r="B54" s="13" t="s">
        <v>437</v>
      </c>
      <c r="C54" s="13" t="s">
        <v>232</v>
      </c>
      <c r="D54" s="13" t="s">
        <v>163</v>
      </c>
      <c r="E54" s="13" t="s">
        <v>202</v>
      </c>
      <c r="F54" s="13" t="s">
        <v>217</v>
      </c>
      <c r="G54" s="13" t="s">
        <v>160</v>
      </c>
      <c r="H54" s="13" t="s">
        <v>554</v>
      </c>
      <c r="I54" s="13" t="s">
        <v>350</v>
      </c>
      <c r="J54" s="13" t="s">
        <v>209</v>
      </c>
      <c r="K54" s="13" t="s">
        <v>148</v>
      </c>
      <c r="L54" s="13" t="s">
        <v>217</v>
      </c>
      <c r="M54" s="13" t="s">
        <v>269</v>
      </c>
      <c r="N54" s="13" t="s">
        <v>539</v>
      </c>
      <c r="O54" s="13" t="s">
        <v>148</v>
      </c>
      <c r="P54" s="13" t="s">
        <v>210</v>
      </c>
      <c r="Q54" s="13" t="s">
        <v>303</v>
      </c>
      <c r="R54" s="13" t="s">
        <v>339</v>
      </c>
      <c r="S54" s="13" t="s">
        <v>169</v>
      </c>
      <c r="T54" s="13" t="s">
        <v>383</v>
      </c>
      <c r="U54" s="13" t="s">
        <v>202</v>
      </c>
      <c r="V54" s="13" t="s">
        <v>201</v>
      </c>
      <c r="W54" s="13" t="s">
        <v>159</v>
      </c>
      <c r="X54" s="13" t="s">
        <v>305</v>
      </c>
      <c r="Y54" s="13" t="s">
        <v>192</v>
      </c>
      <c r="Z54" s="13" t="s">
        <v>170</v>
      </c>
      <c r="AA54" s="13" t="s">
        <v>559</v>
      </c>
      <c r="AB54" s="13" t="s">
        <v>209</v>
      </c>
      <c r="AC54" s="13" t="s">
        <v>632</v>
      </c>
      <c r="AD54" s="13" t="s">
        <v>283</v>
      </c>
      <c r="AE54" s="13" t="s">
        <v>340</v>
      </c>
      <c r="AF54" s="13" t="s">
        <v>369</v>
      </c>
      <c r="AG54" s="13" t="s">
        <v>334</v>
      </c>
      <c r="AH54" s="13" t="s">
        <v>134</v>
      </c>
      <c r="AI54" s="13" t="s">
        <v>147</v>
      </c>
      <c r="AJ54" s="13" t="s">
        <v>161</v>
      </c>
      <c r="AK54" s="13" t="s">
        <v>269</v>
      </c>
      <c r="AL54" s="13" t="s">
        <v>598</v>
      </c>
      <c r="AM54" s="13" t="s">
        <v>202</v>
      </c>
      <c r="AN54" s="13" t="s">
        <v>201</v>
      </c>
      <c r="AO54" s="13" t="s">
        <v>159</v>
      </c>
      <c r="AP54" s="13" t="s">
        <v>232</v>
      </c>
      <c r="AQ54" s="13" t="s">
        <v>192</v>
      </c>
      <c r="AR54" s="13" t="s">
        <v>536</v>
      </c>
      <c r="AS54" s="13" t="n">
        <v>252000</v>
      </c>
      <c r="AT54" s="13" t="n">
        <v>1400</v>
      </c>
    </row>
    <row r="55" customFormat="false" ht="15.5" hidden="false" customHeight="false" outlineLevel="0" collapsed="false">
      <c r="A55" s="4" t="s">
        <v>428</v>
      </c>
      <c r="B55" s="13" t="s">
        <v>442</v>
      </c>
      <c r="C55" s="13" t="s">
        <v>323</v>
      </c>
      <c r="D55" s="13" t="s">
        <v>151</v>
      </c>
      <c r="E55" s="13" t="s">
        <v>209</v>
      </c>
      <c r="F55" s="13" t="s">
        <v>225</v>
      </c>
      <c r="G55" s="13" t="s">
        <v>210</v>
      </c>
      <c r="H55" s="13" t="s">
        <v>149</v>
      </c>
      <c r="I55" s="13" t="s">
        <v>416</v>
      </c>
      <c r="J55" s="13" t="s">
        <v>249</v>
      </c>
      <c r="K55" s="13" t="s">
        <v>632</v>
      </c>
      <c r="L55" s="13" t="s">
        <v>334</v>
      </c>
      <c r="M55" s="13" t="s">
        <v>269</v>
      </c>
      <c r="N55" s="13" t="s">
        <v>632</v>
      </c>
      <c r="O55" s="13" t="s">
        <v>369</v>
      </c>
      <c r="P55" s="13" t="s">
        <v>470</v>
      </c>
      <c r="Q55" s="13" t="s">
        <v>476</v>
      </c>
      <c r="R55" s="13" t="s">
        <v>160</v>
      </c>
      <c r="S55" s="13" t="s">
        <v>340</v>
      </c>
      <c r="T55" s="13" t="s">
        <v>595</v>
      </c>
      <c r="U55" s="13" t="s">
        <v>134</v>
      </c>
      <c r="V55" s="13" t="s">
        <v>573</v>
      </c>
      <c r="W55" s="13" t="s">
        <v>170</v>
      </c>
      <c r="X55" s="13" t="s">
        <v>305</v>
      </c>
      <c r="Y55" s="13" t="s">
        <v>233</v>
      </c>
      <c r="Z55" s="13" t="s">
        <v>339</v>
      </c>
      <c r="AA55" s="13" t="s">
        <v>334</v>
      </c>
      <c r="AB55" s="13" t="s">
        <v>136</v>
      </c>
      <c r="AC55" s="13" t="s">
        <v>476</v>
      </c>
      <c r="AD55" s="13" t="s">
        <v>559</v>
      </c>
      <c r="AE55" s="13" t="s">
        <v>168</v>
      </c>
      <c r="AF55" s="13" t="s">
        <v>698</v>
      </c>
      <c r="AG55" s="13" t="s">
        <v>595</v>
      </c>
      <c r="AH55" s="13" t="s">
        <v>168</v>
      </c>
      <c r="AI55" s="13" t="s">
        <v>225</v>
      </c>
      <c r="AJ55" s="13" t="s">
        <v>334</v>
      </c>
      <c r="AK55" s="13" t="s">
        <v>249</v>
      </c>
      <c r="AL55" s="13" t="s">
        <v>276</v>
      </c>
      <c r="AM55" s="13" t="s">
        <v>136</v>
      </c>
      <c r="AN55" s="13" t="s">
        <v>412</v>
      </c>
      <c r="AO55" s="13" t="s">
        <v>242</v>
      </c>
      <c r="AP55" s="13" t="s">
        <v>232</v>
      </c>
      <c r="AQ55" s="13" t="s">
        <v>233</v>
      </c>
      <c r="AR55" s="13" t="s">
        <v>169</v>
      </c>
      <c r="AS55" s="13" t="n">
        <v>483000</v>
      </c>
      <c r="AT55" s="13" t="n">
        <v>1900</v>
      </c>
    </row>
    <row r="56" customFormat="false" ht="29" hidden="false" customHeight="false" outlineLevel="0" collapsed="false">
      <c r="A56" s="4" t="s">
        <v>428</v>
      </c>
      <c r="B56" s="13" t="s">
        <v>447</v>
      </c>
      <c r="C56" s="13" t="s">
        <v>573</v>
      </c>
      <c r="D56" s="13" t="s">
        <v>233</v>
      </c>
      <c r="E56" s="13" t="s">
        <v>202</v>
      </c>
      <c r="F56" s="13" t="s">
        <v>501</v>
      </c>
      <c r="G56" s="13" t="s">
        <v>476</v>
      </c>
      <c r="H56" s="13" t="s">
        <v>652</v>
      </c>
      <c r="I56" s="13" t="s">
        <v>595</v>
      </c>
      <c r="J56" s="13" t="s">
        <v>283</v>
      </c>
      <c r="K56" s="13" t="s">
        <v>284</v>
      </c>
      <c r="L56" s="13" t="s">
        <v>159</v>
      </c>
      <c r="M56" s="13" t="s">
        <v>249</v>
      </c>
      <c r="N56" s="13" t="s">
        <v>649</v>
      </c>
      <c r="O56" s="13" t="s">
        <v>369</v>
      </c>
      <c r="P56" s="13" t="s">
        <v>350</v>
      </c>
      <c r="Q56" s="13" t="s">
        <v>225</v>
      </c>
      <c r="R56" s="13" t="s">
        <v>134</v>
      </c>
      <c r="S56" s="13" t="s">
        <v>340</v>
      </c>
      <c r="T56" s="13" t="s">
        <v>269</v>
      </c>
      <c r="U56" s="13" t="s">
        <v>340</v>
      </c>
      <c r="V56" s="13" t="s">
        <v>248</v>
      </c>
      <c r="W56" s="13" t="s">
        <v>241</v>
      </c>
      <c r="X56" s="13" t="s">
        <v>305</v>
      </c>
      <c r="Y56" s="13" t="s">
        <v>398</v>
      </c>
      <c r="Z56" s="13" t="s">
        <v>249</v>
      </c>
      <c r="AA56" s="13" t="s">
        <v>349</v>
      </c>
      <c r="AB56" s="13" t="s">
        <v>543</v>
      </c>
      <c r="AC56" s="13" t="s">
        <v>895</v>
      </c>
      <c r="AD56" s="13" t="s">
        <v>242</v>
      </c>
      <c r="AE56" s="13" t="s">
        <v>160</v>
      </c>
      <c r="AF56" s="13" t="s">
        <v>217</v>
      </c>
      <c r="AG56" s="13" t="s">
        <v>170</v>
      </c>
      <c r="AH56" s="13" t="s">
        <v>241</v>
      </c>
      <c r="AI56" s="13" t="s">
        <v>334</v>
      </c>
      <c r="AJ56" s="13" t="s">
        <v>595</v>
      </c>
      <c r="AK56" s="13" t="s">
        <v>339</v>
      </c>
      <c r="AL56" s="13" t="s">
        <v>284</v>
      </c>
      <c r="AM56" s="13" t="s">
        <v>340</v>
      </c>
      <c r="AN56" s="13" t="s">
        <v>248</v>
      </c>
      <c r="AO56" s="13" t="s">
        <v>134</v>
      </c>
      <c r="AP56" s="13" t="s">
        <v>233</v>
      </c>
      <c r="AQ56" s="13" t="s">
        <v>268</v>
      </c>
      <c r="AR56" s="13" t="s">
        <v>323</v>
      </c>
      <c r="AS56" s="13" t="n">
        <v>988000</v>
      </c>
      <c r="AT56" s="13" t="n">
        <v>3900</v>
      </c>
    </row>
    <row r="57" customFormat="false" ht="15.5" hidden="false" customHeight="false" outlineLevel="0" collapsed="false">
      <c r="A57" s="4" t="s">
        <v>428</v>
      </c>
      <c r="B57" s="13" t="s">
        <v>341</v>
      </c>
      <c r="C57" s="13" t="s">
        <v>398</v>
      </c>
      <c r="D57" s="13" t="s">
        <v>162</v>
      </c>
      <c r="E57" s="13" t="s">
        <v>209</v>
      </c>
      <c r="F57" s="13" t="s">
        <v>202</v>
      </c>
      <c r="G57" s="13" t="s">
        <v>275</v>
      </c>
      <c r="H57" s="13" t="s">
        <v>416</v>
      </c>
      <c r="I57" s="13" t="s">
        <v>339</v>
      </c>
      <c r="J57" s="13" t="s">
        <v>412</v>
      </c>
      <c r="K57" s="13" t="s">
        <v>161</v>
      </c>
      <c r="L57" s="13" t="s">
        <v>383</v>
      </c>
      <c r="M57" s="13" t="s">
        <v>168</v>
      </c>
      <c r="N57" s="13" t="s">
        <v>424</v>
      </c>
      <c r="O57" s="13" t="s">
        <v>476</v>
      </c>
      <c r="P57" s="13" t="s">
        <v>334</v>
      </c>
      <c r="Q57" s="13" t="s">
        <v>634</v>
      </c>
      <c r="R57" s="13" t="s">
        <v>416</v>
      </c>
      <c r="S57" s="13" t="s">
        <v>249</v>
      </c>
      <c r="T57" s="13" t="s">
        <v>632</v>
      </c>
      <c r="U57" s="13" t="s">
        <v>210</v>
      </c>
      <c r="V57" s="13" t="s">
        <v>134</v>
      </c>
      <c r="W57" s="13" t="s">
        <v>649</v>
      </c>
      <c r="X57" s="13" t="s">
        <v>536</v>
      </c>
      <c r="Y57" s="13" t="s">
        <v>192</v>
      </c>
      <c r="Z57" s="13" t="s">
        <v>383</v>
      </c>
      <c r="AA57" s="13" t="s">
        <v>169</v>
      </c>
      <c r="AB57" s="13" t="s">
        <v>233</v>
      </c>
      <c r="AC57" s="13" t="s">
        <v>210</v>
      </c>
      <c r="AD57" s="13" t="s">
        <v>249</v>
      </c>
      <c r="AE57" s="13" t="s">
        <v>201</v>
      </c>
      <c r="AF57" s="13" t="s">
        <v>383</v>
      </c>
      <c r="AG57" s="13" t="s">
        <v>242</v>
      </c>
      <c r="AH57" s="13" t="s">
        <v>135</v>
      </c>
      <c r="AI57" s="13" t="s">
        <v>357</v>
      </c>
      <c r="AJ57" s="13" t="s">
        <v>225</v>
      </c>
      <c r="AK57" s="13" t="s">
        <v>159</v>
      </c>
      <c r="AL57" s="13" t="s">
        <v>501</v>
      </c>
      <c r="AM57" s="13" t="s">
        <v>559</v>
      </c>
      <c r="AN57" s="13" t="s">
        <v>168</v>
      </c>
      <c r="AO57" s="13" t="s">
        <v>543</v>
      </c>
      <c r="AP57" s="13" t="s">
        <v>318</v>
      </c>
      <c r="AQ57" s="13" t="s">
        <v>275</v>
      </c>
      <c r="AR57" s="13" t="s">
        <v>283</v>
      </c>
      <c r="AS57" s="13" t="n">
        <v>274000</v>
      </c>
      <c r="AT57" s="13" t="n">
        <v>1400</v>
      </c>
    </row>
    <row r="58" customFormat="false" ht="15.5" hidden="false" customHeight="false" outlineLevel="0" collapsed="false">
      <c r="A58" s="4" t="s">
        <v>428</v>
      </c>
      <c r="B58" s="13" t="s">
        <v>453</v>
      </c>
      <c r="C58" s="13" t="s">
        <v>232</v>
      </c>
      <c r="D58" s="13" t="s">
        <v>190</v>
      </c>
      <c r="E58" s="13" t="s">
        <v>168</v>
      </c>
      <c r="F58" s="13" t="s">
        <v>649</v>
      </c>
      <c r="G58" s="13" t="s">
        <v>283</v>
      </c>
      <c r="H58" s="13" t="s">
        <v>262</v>
      </c>
      <c r="I58" s="13" t="s">
        <v>629</v>
      </c>
      <c r="J58" s="13" t="s">
        <v>160</v>
      </c>
      <c r="K58" s="13" t="s">
        <v>225</v>
      </c>
      <c r="L58" s="13" t="s">
        <v>161</v>
      </c>
      <c r="M58" s="13" t="s">
        <v>283</v>
      </c>
      <c r="N58" s="13" t="s">
        <v>147</v>
      </c>
      <c r="O58" s="13" t="s">
        <v>543</v>
      </c>
      <c r="P58" s="13" t="s">
        <v>242</v>
      </c>
      <c r="Q58" s="13" t="s">
        <v>303</v>
      </c>
      <c r="R58" s="13" t="s">
        <v>339</v>
      </c>
      <c r="S58" s="13" t="s">
        <v>536</v>
      </c>
      <c r="T58" s="13" t="s">
        <v>595</v>
      </c>
      <c r="U58" s="13" t="s">
        <v>536</v>
      </c>
      <c r="V58" s="13" t="s">
        <v>261</v>
      </c>
      <c r="W58" s="13" t="s">
        <v>339</v>
      </c>
      <c r="X58" s="13" t="s">
        <v>241</v>
      </c>
      <c r="Y58" s="13" t="s">
        <v>323</v>
      </c>
      <c r="Z58" s="13" t="s">
        <v>416</v>
      </c>
      <c r="AA58" s="13" t="s">
        <v>283</v>
      </c>
      <c r="AB58" s="13" t="s">
        <v>446</v>
      </c>
      <c r="AC58" s="13" t="s">
        <v>649</v>
      </c>
      <c r="AD58" s="13" t="s">
        <v>350</v>
      </c>
      <c r="AE58" s="13" t="s">
        <v>134</v>
      </c>
      <c r="AF58" s="13" t="s">
        <v>284</v>
      </c>
      <c r="AG58" s="13" t="s">
        <v>334</v>
      </c>
      <c r="AH58" s="13" t="s">
        <v>249</v>
      </c>
      <c r="AI58" s="13" t="s">
        <v>357</v>
      </c>
      <c r="AJ58" s="13" t="s">
        <v>161</v>
      </c>
      <c r="AK58" s="13" t="s">
        <v>170</v>
      </c>
      <c r="AL58" s="13" t="s">
        <v>433</v>
      </c>
      <c r="AM58" s="13" t="s">
        <v>241</v>
      </c>
      <c r="AN58" s="13" t="s">
        <v>201</v>
      </c>
      <c r="AO58" s="13" t="s">
        <v>210</v>
      </c>
      <c r="AP58" s="13" t="s">
        <v>398</v>
      </c>
      <c r="AQ58" s="13" t="s">
        <v>179</v>
      </c>
      <c r="AR58" s="13" t="s">
        <v>201</v>
      </c>
      <c r="AS58" s="13" t="n">
        <v>553000</v>
      </c>
      <c r="AT58" s="13" t="n">
        <v>1700</v>
      </c>
    </row>
    <row r="59" customFormat="false" ht="15.5" hidden="false" customHeight="false" outlineLevel="0" collapsed="false">
      <c r="A59" s="4" t="s">
        <v>428</v>
      </c>
      <c r="B59" s="13" t="s">
        <v>457</v>
      </c>
      <c r="C59" s="13" t="s">
        <v>210</v>
      </c>
      <c r="D59" s="13" t="s">
        <v>340</v>
      </c>
      <c r="E59" s="13" t="s">
        <v>225</v>
      </c>
      <c r="F59" s="13" t="s">
        <v>225</v>
      </c>
      <c r="G59" s="13" t="s">
        <v>416</v>
      </c>
      <c r="H59" s="13" t="s">
        <v>349</v>
      </c>
      <c r="I59" s="13" t="s">
        <v>344</v>
      </c>
      <c r="J59" s="13" t="s">
        <v>210</v>
      </c>
      <c r="K59" s="13" t="s">
        <v>590</v>
      </c>
      <c r="L59" s="13" t="s">
        <v>559</v>
      </c>
      <c r="M59" s="13" t="s">
        <v>136</v>
      </c>
      <c r="N59" s="13" t="s">
        <v>148</v>
      </c>
      <c r="O59" s="13" t="s">
        <v>559</v>
      </c>
      <c r="P59" s="13" t="s">
        <v>160</v>
      </c>
      <c r="Q59" s="13" t="s">
        <v>217</v>
      </c>
      <c r="R59" s="13" t="s">
        <v>536</v>
      </c>
      <c r="S59" s="13" t="s">
        <v>201</v>
      </c>
      <c r="T59" s="13" t="s">
        <v>160</v>
      </c>
      <c r="U59" s="13" t="s">
        <v>340</v>
      </c>
      <c r="V59" s="13" t="s">
        <v>232</v>
      </c>
      <c r="W59" s="13" t="s">
        <v>202</v>
      </c>
      <c r="X59" s="13" t="s">
        <v>136</v>
      </c>
      <c r="Y59" s="13" t="s">
        <v>261</v>
      </c>
      <c r="Z59" s="13" t="s">
        <v>416</v>
      </c>
      <c r="AA59" s="13" t="s">
        <v>148</v>
      </c>
      <c r="AB59" s="13" t="s">
        <v>559</v>
      </c>
      <c r="AC59" s="13" t="s">
        <v>262</v>
      </c>
      <c r="AD59" s="13" t="s">
        <v>629</v>
      </c>
      <c r="AE59" s="13" t="s">
        <v>339</v>
      </c>
      <c r="AF59" s="13" t="s">
        <v>543</v>
      </c>
      <c r="AG59" s="13" t="s">
        <v>350</v>
      </c>
      <c r="AH59" s="13" t="s">
        <v>202</v>
      </c>
      <c r="AI59" s="13" t="s">
        <v>649</v>
      </c>
      <c r="AJ59" s="13" t="s">
        <v>210</v>
      </c>
      <c r="AK59" s="13" t="s">
        <v>202</v>
      </c>
      <c r="AL59" s="13" t="s">
        <v>344</v>
      </c>
      <c r="AM59" s="13" t="s">
        <v>446</v>
      </c>
      <c r="AN59" s="13" t="s">
        <v>275</v>
      </c>
      <c r="AO59" s="13" t="s">
        <v>134</v>
      </c>
      <c r="AP59" s="13" t="s">
        <v>173</v>
      </c>
      <c r="AQ59" s="13" t="s">
        <v>179</v>
      </c>
      <c r="AR59" s="13" t="s">
        <v>232</v>
      </c>
      <c r="AS59" s="13" t="n">
        <v>759000</v>
      </c>
      <c r="AT59" s="13" t="n">
        <v>2800</v>
      </c>
    </row>
    <row r="60" customFormat="false" ht="15.5" hidden="false" customHeight="false" outlineLevel="0" collapsed="false">
      <c r="A60" s="4" t="s">
        <v>428</v>
      </c>
      <c r="B60" s="13" t="s">
        <v>460</v>
      </c>
      <c r="C60" s="13" t="s">
        <v>503</v>
      </c>
      <c r="D60" s="13" t="s">
        <v>285</v>
      </c>
      <c r="E60" s="13" t="s">
        <v>159</v>
      </c>
      <c r="F60" s="13" t="s">
        <v>241</v>
      </c>
      <c r="G60" s="13" t="s">
        <v>268</v>
      </c>
      <c r="H60" s="13" t="s">
        <v>148</v>
      </c>
      <c r="I60" s="13" t="s">
        <v>283</v>
      </c>
      <c r="J60" s="13" t="s">
        <v>233</v>
      </c>
      <c r="K60" s="13" t="s">
        <v>147</v>
      </c>
      <c r="L60" s="13" t="s">
        <v>344</v>
      </c>
      <c r="M60" s="13" t="s">
        <v>398</v>
      </c>
      <c r="N60" s="13" t="s">
        <v>376</v>
      </c>
      <c r="O60" s="13" t="s">
        <v>476</v>
      </c>
      <c r="P60" s="13" t="s">
        <v>136</v>
      </c>
      <c r="Q60" s="13" t="s">
        <v>189</v>
      </c>
      <c r="R60" s="13" t="s">
        <v>559</v>
      </c>
      <c r="S60" s="13" t="s">
        <v>446</v>
      </c>
      <c r="T60" s="13" t="s">
        <v>424</v>
      </c>
      <c r="U60" s="13" t="s">
        <v>559</v>
      </c>
      <c r="V60" s="13" t="s">
        <v>304</v>
      </c>
      <c r="W60" s="13" t="s">
        <v>515</v>
      </c>
      <c r="X60" s="13" t="s">
        <v>573</v>
      </c>
      <c r="Y60" s="13" t="s">
        <v>138</v>
      </c>
      <c r="Z60" s="13" t="s">
        <v>217</v>
      </c>
      <c r="AA60" s="13" t="s">
        <v>536</v>
      </c>
      <c r="AB60" s="13" t="s">
        <v>190</v>
      </c>
      <c r="AC60" s="13" t="s">
        <v>284</v>
      </c>
      <c r="AD60" s="13" t="s">
        <v>134</v>
      </c>
      <c r="AE60" s="13" t="s">
        <v>150</v>
      </c>
      <c r="AF60" s="13" t="s">
        <v>649</v>
      </c>
      <c r="AG60" s="13" t="s">
        <v>350</v>
      </c>
      <c r="AH60" s="13" t="s">
        <v>232</v>
      </c>
      <c r="AI60" s="13" t="s">
        <v>424</v>
      </c>
      <c r="AJ60" s="13" t="s">
        <v>476</v>
      </c>
      <c r="AK60" s="13" t="s">
        <v>202</v>
      </c>
      <c r="AL60" s="13" t="s">
        <v>966</v>
      </c>
      <c r="AM60" s="13" t="s">
        <v>242</v>
      </c>
      <c r="AN60" s="13" t="s">
        <v>275</v>
      </c>
      <c r="AO60" s="13" t="s">
        <v>554</v>
      </c>
      <c r="AP60" s="13" t="s">
        <v>168</v>
      </c>
      <c r="AQ60" s="13" t="s">
        <v>173</v>
      </c>
      <c r="AR60" s="13" t="s">
        <v>217</v>
      </c>
      <c r="AS60" s="13" t="n">
        <v>19000</v>
      </c>
      <c r="AT60" s="13" t="n">
        <v>500</v>
      </c>
    </row>
    <row r="61" customFormat="false" ht="15.5" hidden="false" customHeight="false" outlineLevel="0" collapsed="false">
      <c r="A61" s="4" t="s">
        <v>428</v>
      </c>
      <c r="B61" s="13" t="s">
        <v>463</v>
      </c>
      <c r="C61" s="13" t="s">
        <v>317</v>
      </c>
      <c r="D61" s="13" t="s">
        <v>181</v>
      </c>
      <c r="E61" s="13" t="s">
        <v>168</v>
      </c>
      <c r="F61" s="13" t="s">
        <v>595</v>
      </c>
      <c r="G61" s="13" t="s">
        <v>306</v>
      </c>
      <c r="H61" s="13" t="s">
        <v>895</v>
      </c>
      <c r="I61" s="13" t="s">
        <v>375</v>
      </c>
      <c r="J61" s="13" t="s">
        <v>306</v>
      </c>
      <c r="K61" s="13" t="s">
        <v>539</v>
      </c>
      <c r="L61" s="13" t="s">
        <v>161</v>
      </c>
      <c r="M61" s="13" t="s">
        <v>232</v>
      </c>
      <c r="N61" s="13" t="s">
        <v>495</v>
      </c>
      <c r="O61" s="13" t="s">
        <v>649</v>
      </c>
      <c r="P61" s="13" t="s">
        <v>340</v>
      </c>
      <c r="Q61" s="13" t="s">
        <v>515</v>
      </c>
      <c r="R61" s="13" t="s">
        <v>470</v>
      </c>
      <c r="S61" s="13" t="s">
        <v>232</v>
      </c>
      <c r="T61" s="13" t="s">
        <v>632</v>
      </c>
      <c r="U61" s="13" t="s">
        <v>269</v>
      </c>
      <c r="V61" s="13" t="s">
        <v>179</v>
      </c>
      <c r="W61" s="13" t="s">
        <v>424</v>
      </c>
      <c r="X61" s="13" t="s">
        <v>369</v>
      </c>
      <c r="Y61" s="13" t="s">
        <v>193</v>
      </c>
      <c r="Z61" s="13" t="s">
        <v>338</v>
      </c>
      <c r="AA61" s="13" t="s">
        <v>323</v>
      </c>
      <c r="AB61" s="13" t="s">
        <v>139</v>
      </c>
      <c r="AC61" s="13" t="s">
        <v>249</v>
      </c>
      <c r="AD61" s="13" t="s">
        <v>170</v>
      </c>
      <c r="AE61" s="13" t="s">
        <v>398</v>
      </c>
      <c r="AF61" s="13" t="s">
        <v>147</v>
      </c>
      <c r="AG61" s="13" t="s">
        <v>334</v>
      </c>
      <c r="AH61" s="13" t="s">
        <v>304</v>
      </c>
      <c r="AI61" s="13" t="s">
        <v>376</v>
      </c>
      <c r="AJ61" s="13" t="s">
        <v>284</v>
      </c>
      <c r="AK61" s="13" t="s">
        <v>209</v>
      </c>
      <c r="AL61" s="13" t="s">
        <v>636</v>
      </c>
      <c r="AM61" s="13" t="s">
        <v>283</v>
      </c>
      <c r="AN61" s="13" t="s">
        <v>233</v>
      </c>
      <c r="AO61" s="13" t="s">
        <v>424</v>
      </c>
      <c r="AP61" s="13" t="s">
        <v>135</v>
      </c>
      <c r="AQ61" s="13" t="s">
        <v>190</v>
      </c>
      <c r="AR61" s="13" t="s">
        <v>369</v>
      </c>
      <c r="AS61" s="13" t="n">
        <v>19000</v>
      </c>
      <c r="AT61" s="13" t="n">
        <v>500</v>
      </c>
    </row>
    <row r="62" customFormat="false" ht="15.5" hidden="false" customHeight="false" outlineLevel="0" collapsed="false">
      <c r="A62" s="4" t="s">
        <v>428</v>
      </c>
      <c r="B62" s="13" t="s">
        <v>467</v>
      </c>
      <c r="C62" s="13" t="s">
        <v>135</v>
      </c>
      <c r="D62" s="13" t="s">
        <v>173</v>
      </c>
      <c r="E62" s="13" t="s">
        <v>210</v>
      </c>
      <c r="F62" s="13" t="s">
        <v>559</v>
      </c>
      <c r="G62" s="13" t="s">
        <v>134</v>
      </c>
      <c r="H62" s="13" t="s">
        <v>590</v>
      </c>
      <c r="I62" s="13" t="s">
        <v>170</v>
      </c>
      <c r="J62" s="13" t="s">
        <v>169</v>
      </c>
      <c r="K62" s="13" t="s">
        <v>284</v>
      </c>
      <c r="L62" s="13" t="s">
        <v>559</v>
      </c>
      <c r="M62" s="13" t="s">
        <v>134</v>
      </c>
      <c r="N62" s="13" t="s">
        <v>590</v>
      </c>
      <c r="O62" s="13" t="s">
        <v>435</v>
      </c>
      <c r="P62" s="13" t="s">
        <v>470</v>
      </c>
      <c r="Q62" s="13" t="s">
        <v>539</v>
      </c>
      <c r="R62" s="13" t="s">
        <v>375</v>
      </c>
      <c r="S62" s="13" t="s">
        <v>536</v>
      </c>
      <c r="T62" s="13" t="s">
        <v>161</v>
      </c>
      <c r="U62" s="13" t="s">
        <v>170</v>
      </c>
      <c r="V62" s="13" t="s">
        <v>536</v>
      </c>
      <c r="W62" s="13" t="s">
        <v>369</v>
      </c>
      <c r="X62" s="13" t="s">
        <v>269</v>
      </c>
      <c r="Y62" s="13" t="s">
        <v>232</v>
      </c>
      <c r="Z62" s="13" t="s">
        <v>284</v>
      </c>
      <c r="AA62" s="13" t="s">
        <v>249</v>
      </c>
      <c r="AB62" s="13" t="s">
        <v>201</v>
      </c>
      <c r="AC62" s="13" t="s">
        <v>416</v>
      </c>
      <c r="AD62" s="13" t="s">
        <v>269</v>
      </c>
      <c r="AE62" s="13" t="s">
        <v>412</v>
      </c>
      <c r="AF62" s="13" t="s">
        <v>369</v>
      </c>
      <c r="AG62" s="13" t="s">
        <v>470</v>
      </c>
      <c r="AH62" s="13" t="s">
        <v>340</v>
      </c>
      <c r="AI62" s="13" t="s">
        <v>217</v>
      </c>
      <c r="AJ62" s="13" t="s">
        <v>344</v>
      </c>
      <c r="AK62" s="13" t="s">
        <v>269</v>
      </c>
      <c r="AL62" s="13" t="s">
        <v>433</v>
      </c>
      <c r="AM62" s="13" t="s">
        <v>269</v>
      </c>
      <c r="AN62" s="13" t="s">
        <v>305</v>
      </c>
      <c r="AO62" s="13" t="s">
        <v>416</v>
      </c>
      <c r="AP62" s="13" t="s">
        <v>340</v>
      </c>
      <c r="AQ62" s="13" t="s">
        <v>323</v>
      </c>
      <c r="AR62" s="13" t="s">
        <v>249</v>
      </c>
      <c r="AS62" s="13" t="n">
        <v>348000</v>
      </c>
      <c r="AT62" s="13" t="n">
        <v>1300</v>
      </c>
    </row>
    <row r="63" customFormat="false" ht="15.5" hidden="false" customHeight="false" outlineLevel="0" collapsed="false">
      <c r="A63" s="4" t="s">
        <v>428</v>
      </c>
      <c r="B63" s="13" t="s">
        <v>471</v>
      </c>
      <c r="C63" s="13" t="s">
        <v>226</v>
      </c>
      <c r="D63" s="13" t="s">
        <v>364</v>
      </c>
      <c r="E63" s="13" t="s">
        <v>152</v>
      </c>
      <c r="F63" s="13" t="s">
        <v>170</v>
      </c>
      <c r="G63" s="13" t="s">
        <v>304</v>
      </c>
      <c r="H63" s="13" t="s">
        <v>303</v>
      </c>
      <c r="I63" s="13" t="s">
        <v>168</v>
      </c>
      <c r="J63" s="13" t="s">
        <v>233</v>
      </c>
      <c r="K63" s="13" t="s">
        <v>148</v>
      </c>
      <c r="L63" s="13" t="s">
        <v>383</v>
      </c>
      <c r="M63" s="13" t="s">
        <v>412</v>
      </c>
      <c r="N63" s="13" t="s">
        <v>634</v>
      </c>
      <c r="O63" s="13" t="s">
        <v>476</v>
      </c>
      <c r="P63" s="13" t="s">
        <v>339</v>
      </c>
      <c r="Q63" s="13" t="s">
        <v>495</v>
      </c>
      <c r="R63" s="13" t="s">
        <v>383</v>
      </c>
      <c r="S63" s="13" t="s">
        <v>412</v>
      </c>
      <c r="T63" s="13" t="s">
        <v>490</v>
      </c>
      <c r="U63" s="13" t="s">
        <v>161</v>
      </c>
      <c r="V63" s="13" t="s">
        <v>241</v>
      </c>
      <c r="W63" s="13" t="s">
        <v>554</v>
      </c>
      <c r="X63" s="13" t="s">
        <v>470</v>
      </c>
      <c r="Y63" s="13" t="s">
        <v>153</v>
      </c>
      <c r="Z63" s="13" t="s">
        <v>477</v>
      </c>
      <c r="AA63" s="13" t="s">
        <v>363</v>
      </c>
      <c r="AB63" s="13" t="s">
        <v>181</v>
      </c>
      <c r="AC63" s="13" t="s">
        <v>275</v>
      </c>
      <c r="AD63" s="13" t="s">
        <v>134</v>
      </c>
      <c r="AE63" s="13" t="s">
        <v>363</v>
      </c>
      <c r="AF63" s="13" t="s">
        <v>225</v>
      </c>
      <c r="AG63" s="13" t="s">
        <v>344</v>
      </c>
      <c r="AH63" s="13" t="s">
        <v>261</v>
      </c>
      <c r="AI63" s="13" t="s">
        <v>895</v>
      </c>
      <c r="AJ63" s="13" t="s">
        <v>374</v>
      </c>
      <c r="AK63" s="13" t="s">
        <v>136</v>
      </c>
      <c r="AL63" s="13" t="s">
        <v>502</v>
      </c>
      <c r="AM63" s="13" t="s">
        <v>344</v>
      </c>
      <c r="AN63" s="13" t="s">
        <v>412</v>
      </c>
      <c r="AO63" s="13" t="s">
        <v>697</v>
      </c>
      <c r="AP63" s="13" t="s">
        <v>202</v>
      </c>
      <c r="AQ63" s="13" t="s">
        <v>304</v>
      </c>
      <c r="AR63" s="13" t="s">
        <v>435</v>
      </c>
      <c r="AS63" s="13" t="n">
        <v>22000</v>
      </c>
      <c r="AT63" s="13" t="n">
        <v>500</v>
      </c>
    </row>
    <row r="64" customFormat="false" ht="29" hidden="false" customHeight="false" outlineLevel="0" collapsed="false">
      <c r="A64" s="4" t="s">
        <v>472</v>
      </c>
      <c r="B64" s="13" t="s">
        <v>473</v>
      </c>
      <c r="C64" s="13" t="s">
        <v>317</v>
      </c>
      <c r="D64" s="13" t="s">
        <v>151</v>
      </c>
      <c r="E64" s="13" t="s">
        <v>248</v>
      </c>
      <c r="F64" s="13" t="s">
        <v>598</v>
      </c>
      <c r="G64" s="13" t="s">
        <v>148</v>
      </c>
      <c r="H64" s="13" t="s">
        <v>526</v>
      </c>
      <c r="I64" s="13" t="s">
        <v>209</v>
      </c>
      <c r="J64" s="13" t="s">
        <v>573</v>
      </c>
      <c r="K64" s="13" t="s">
        <v>269</v>
      </c>
      <c r="L64" s="13" t="s">
        <v>276</v>
      </c>
      <c r="M64" s="13" t="s">
        <v>649</v>
      </c>
      <c r="N64" s="13" t="s">
        <v>591</v>
      </c>
      <c r="O64" s="13" t="s">
        <v>590</v>
      </c>
      <c r="P64" s="13" t="s">
        <v>344</v>
      </c>
      <c r="Q64" s="13" t="s">
        <v>349</v>
      </c>
      <c r="R64" s="13" t="s">
        <v>263</v>
      </c>
      <c r="S64" s="13" t="s">
        <v>263</v>
      </c>
      <c r="T64" s="13" t="s">
        <v>263</v>
      </c>
      <c r="U64" s="13" t="s">
        <v>263</v>
      </c>
      <c r="V64" s="13" t="s">
        <v>263</v>
      </c>
      <c r="W64" s="13" t="s">
        <v>263</v>
      </c>
      <c r="X64" s="13" t="s">
        <v>248</v>
      </c>
      <c r="Y64" s="13" t="s">
        <v>317</v>
      </c>
      <c r="Z64" s="13" t="s">
        <v>536</v>
      </c>
      <c r="AA64" s="13" t="s">
        <v>485</v>
      </c>
      <c r="AB64" s="13" t="s">
        <v>502</v>
      </c>
      <c r="AC64" s="13" t="s">
        <v>338</v>
      </c>
      <c r="AD64" s="13" t="s">
        <v>554</v>
      </c>
      <c r="AE64" s="13" t="s">
        <v>357</v>
      </c>
      <c r="AF64" s="13" t="s">
        <v>316</v>
      </c>
      <c r="AG64" s="13" t="s">
        <v>652</v>
      </c>
      <c r="AH64" s="13" t="s">
        <v>501</v>
      </c>
      <c r="AI64" s="13" t="s">
        <v>351</v>
      </c>
      <c r="AJ64" s="13" t="s">
        <v>200</v>
      </c>
      <c r="AK64" s="13" t="s">
        <v>343</v>
      </c>
      <c r="AL64" s="13" t="s">
        <v>167</v>
      </c>
      <c r="AM64" s="13" t="s">
        <v>263</v>
      </c>
      <c r="AN64" s="13" t="s">
        <v>263</v>
      </c>
      <c r="AO64" s="13" t="s">
        <v>263</v>
      </c>
      <c r="AP64" s="13" t="s">
        <v>263</v>
      </c>
      <c r="AQ64" s="13" t="s">
        <v>263</v>
      </c>
      <c r="AR64" s="13" t="s">
        <v>263</v>
      </c>
      <c r="AS64" s="13" t="n">
        <v>564000</v>
      </c>
      <c r="AT64" s="13" t="n">
        <v>3100</v>
      </c>
    </row>
    <row r="65" customFormat="false" ht="29" hidden="false" customHeight="false" outlineLevel="0" collapsed="false">
      <c r="A65" s="4" t="s">
        <v>472</v>
      </c>
      <c r="B65" s="13" t="s">
        <v>478</v>
      </c>
      <c r="C65" s="13" t="s">
        <v>536</v>
      </c>
      <c r="D65" s="13" t="s">
        <v>261</v>
      </c>
      <c r="E65" s="13" t="s">
        <v>283</v>
      </c>
      <c r="F65" s="13" t="s">
        <v>255</v>
      </c>
      <c r="G65" s="13" t="s">
        <v>423</v>
      </c>
      <c r="H65" s="13" t="s">
        <v>274</v>
      </c>
      <c r="I65" s="13" t="s">
        <v>283</v>
      </c>
      <c r="J65" s="13" t="s">
        <v>134</v>
      </c>
      <c r="K65" s="13" t="s">
        <v>595</v>
      </c>
      <c r="L65" s="13" t="s">
        <v>697</v>
      </c>
      <c r="M65" s="13" t="s">
        <v>424</v>
      </c>
      <c r="N65" s="13" t="s">
        <v>529</v>
      </c>
      <c r="O65" s="13" t="s">
        <v>303</v>
      </c>
      <c r="P65" s="13" t="s">
        <v>590</v>
      </c>
      <c r="Q65" s="13" t="s">
        <v>895</v>
      </c>
      <c r="R65" s="13" t="s">
        <v>263</v>
      </c>
      <c r="S65" s="13" t="s">
        <v>263</v>
      </c>
      <c r="T65" s="13" t="s">
        <v>263</v>
      </c>
      <c r="U65" s="13" t="s">
        <v>263</v>
      </c>
      <c r="V65" s="13" t="s">
        <v>263</v>
      </c>
      <c r="W65" s="13" t="s">
        <v>263</v>
      </c>
      <c r="X65" s="13" t="s">
        <v>412</v>
      </c>
      <c r="Y65" s="13" t="s">
        <v>398</v>
      </c>
      <c r="Z65" s="13" t="s">
        <v>241</v>
      </c>
      <c r="AA65" s="13" t="s">
        <v>231</v>
      </c>
      <c r="AB65" s="13" t="s">
        <v>397</v>
      </c>
      <c r="AC65" s="13" t="s">
        <v>535</v>
      </c>
      <c r="AD65" s="13" t="s">
        <v>559</v>
      </c>
      <c r="AE65" s="13" t="s">
        <v>160</v>
      </c>
      <c r="AF65" s="13" t="s">
        <v>284</v>
      </c>
      <c r="AG65" s="13" t="s">
        <v>344</v>
      </c>
      <c r="AH65" s="13" t="s">
        <v>375</v>
      </c>
      <c r="AI65" s="13" t="s">
        <v>590</v>
      </c>
      <c r="AJ65" s="13" t="s">
        <v>349</v>
      </c>
      <c r="AK65" s="13" t="s">
        <v>225</v>
      </c>
      <c r="AL65" s="13" t="s">
        <v>895</v>
      </c>
      <c r="AM65" s="13" t="s">
        <v>263</v>
      </c>
      <c r="AN65" s="13" t="s">
        <v>263</v>
      </c>
      <c r="AO65" s="13" t="s">
        <v>263</v>
      </c>
      <c r="AP65" s="13" t="s">
        <v>263</v>
      </c>
      <c r="AQ65" s="13" t="s">
        <v>263</v>
      </c>
      <c r="AR65" s="13" t="s">
        <v>263</v>
      </c>
      <c r="AS65" s="13" t="n">
        <v>891000</v>
      </c>
      <c r="AT65" s="13" t="n">
        <v>2900</v>
      </c>
    </row>
    <row r="66" customFormat="false" ht="29" hidden="false" customHeight="false" outlineLevel="0" collapsed="false">
      <c r="A66" s="4" t="s">
        <v>472</v>
      </c>
      <c r="B66" s="13" t="s">
        <v>482</v>
      </c>
      <c r="C66" s="13" t="s">
        <v>651</v>
      </c>
      <c r="D66" s="13" t="s">
        <v>584</v>
      </c>
      <c r="E66" s="13" t="s">
        <v>564</v>
      </c>
      <c r="F66" s="13" t="s">
        <v>173</v>
      </c>
      <c r="G66" s="13" t="s">
        <v>569</v>
      </c>
      <c r="H66" s="13" t="s">
        <v>446</v>
      </c>
      <c r="I66" s="13" t="s">
        <v>190</v>
      </c>
      <c r="J66" s="13" t="s">
        <v>153</v>
      </c>
      <c r="K66" s="13" t="s">
        <v>233</v>
      </c>
      <c r="L66" s="13" t="s">
        <v>316</v>
      </c>
      <c r="M66" s="13" t="s">
        <v>598</v>
      </c>
      <c r="N66" s="13" t="s">
        <v>635</v>
      </c>
      <c r="O66" s="13" t="s">
        <v>433</v>
      </c>
      <c r="P66" s="13" t="s">
        <v>161</v>
      </c>
      <c r="Q66" s="13" t="s">
        <v>526</v>
      </c>
      <c r="R66" s="13" t="s">
        <v>151</v>
      </c>
      <c r="S66" s="13" t="s">
        <v>153</v>
      </c>
      <c r="T66" s="13" t="s">
        <v>192</v>
      </c>
      <c r="U66" s="13" t="s">
        <v>183</v>
      </c>
      <c r="V66" s="13" t="s">
        <v>364</v>
      </c>
      <c r="W66" s="13" t="s">
        <v>139</v>
      </c>
      <c r="X66" s="13" t="s">
        <v>568</v>
      </c>
      <c r="Y66" s="13" t="s">
        <v>393</v>
      </c>
      <c r="Z66" s="13" t="s">
        <v>291</v>
      </c>
      <c r="AA66" s="13" t="s">
        <v>269</v>
      </c>
      <c r="AB66" s="13" t="s">
        <v>573</v>
      </c>
      <c r="AC66" s="13" t="s">
        <v>369</v>
      </c>
      <c r="AD66" s="13" t="s">
        <v>218</v>
      </c>
      <c r="AE66" s="13" t="s">
        <v>364</v>
      </c>
      <c r="AF66" s="13" t="s">
        <v>153</v>
      </c>
      <c r="AG66" s="13" t="s">
        <v>698</v>
      </c>
      <c r="AH66" s="13" t="s">
        <v>242</v>
      </c>
      <c r="AI66" s="13" t="s">
        <v>591</v>
      </c>
      <c r="AJ66" s="13" t="s">
        <v>477</v>
      </c>
      <c r="AK66" s="13" t="s">
        <v>262</v>
      </c>
      <c r="AL66" s="13" t="s">
        <v>635</v>
      </c>
      <c r="AM66" s="13" t="s">
        <v>179</v>
      </c>
      <c r="AN66" s="13" t="s">
        <v>226</v>
      </c>
      <c r="AO66" s="13" t="s">
        <v>152</v>
      </c>
      <c r="AP66" s="13" t="s">
        <v>138</v>
      </c>
      <c r="AQ66" s="13" t="s">
        <v>181</v>
      </c>
      <c r="AR66" s="13" t="s">
        <v>220</v>
      </c>
      <c r="AS66" s="13" t="n">
        <v>674000</v>
      </c>
      <c r="AT66" s="13" t="n">
        <v>1600</v>
      </c>
    </row>
    <row r="67" customFormat="false" ht="29" hidden="false" customHeight="false" outlineLevel="0" collapsed="false">
      <c r="A67" s="4" t="s">
        <v>472</v>
      </c>
      <c r="B67" s="13" t="s">
        <v>486</v>
      </c>
      <c r="C67" s="13" t="s">
        <v>398</v>
      </c>
      <c r="D67" s="13" t="s">
        <v>569</v>
      </c>
      <c r="E67" s="13" t="s">
        <v>318</v>
      </c>
      <c r="F67" s="13" t="s">
        <v>320</v>
      </c>
      <c r="G67" s="13" t="s">
        <v>627</v>
      </c>
      <c r="H67" s="13" t="s">
        <v>582</v>
      </c>
      <c r="I67" s="13" t="s">
        <v>405</v>
      </c>
      <c r="J67" s="13" t="s">
        <v>204</v>
      </c>
      <c r="K67" s="13" t="s">
        <v>315</v>
      </c>
      <c r="L67" s="13" t="s">
        <v>644</v>
      </c>
      <c r="M67" s="13" t="s">
        <v>322</v>
      </c>
      <c r="N67" s="13" t="s">
        <v>965</v>
      </c>
      <c r="O67" s="13" t="s">
        <v>181</v>
      </c>
      <c r="P67" s="13" t="s">
        <v>329</v>
      </c>
      <c r="Q67" s="13" t="s">
        <v>137</v>
      </c>
      <c r="R67" s="13" t="s">
        <v>256</v>
      </c>
      <c r="S67" s="13" t="s">
        <v>256</v>
      </c>
      <c r="T67" s="13" t="s">
        <v>256</v>
      </c>
      <c r="U67" s="13" t="s">
        <v>263</v>
      </c>
      <c r="V67" s="13" t="s">
        <v>263</v>
      </c>
      <c r="W67" s="13" t="s">
        <v>263</v>
      </c>
      <c r="X67" s="13" t="s">
        <v>256</v>
      </c>
      <c r="Y67" s="13" t="s">
        <v>256</v>
      </c>
      <c r="Z67" s="13" t="s">
        <v>256</v>
      </c>
      <c r="AA67" s="13" t="s">
        <v>190</v>
      </c>
      <c r="AB67" s="13" t="s">
        <v>183</v>
      </c>
      <c r="AC67" s="13" t="s">
        <v>275</v>
      </c>
      <c r="AD67" s="13" t="s">
        <v>163</v>
      </c>
      <c r="AE67" s="13" t="s">
        <v>234</v>
      </c>
      <c r="AF67" s="13" t="s">
        <v>323</v>
      </c>
      <c r="AG67" s="13" t="s">
        <v>226</v>
      </c>
      <c r="AH67" s="13" t="s">
        <v>285</v>
      </c>
      <c r="AI67" s="13" t="s">
        <v>317</v>
      </c>
      <c r="AJ67" s="13" t="s">
        <v>137</v>
      </c>
      <c r="AK67" s="13" t="s">
        <v>358</v>
      </c>
      <c r="AL67" s="13" t="s">
        <v>190</v>
      </c>
      <c r="AM67" s="13" t="s">
        <v>256</v>
      </c>
      <c r="AN67" s="13" t="s">
        <v>256</v>
      </c>
      <c r="AO67" s="13" t="s">
        <v>256</v>
      </c>
      <c r="AP67" s="13" t="s">
        <v>263</v>
      </c>
      <c r="AQ67" s="13" t="s">
        <v>263</v>
      </c>
      <c r="AR67" s="13" t="s">
        <v>263</v>
      </c>
      <c r="AS67" s="13" t="n">
        <v>132000</v>
      </c>
      <c r="AT67" s="13" t="n">
        <v>700</v>
      </c>
    </row>
    <row r="68" customFormat="false" ht="29" hidden="false" customHeight="false" outlineLevel="0" collapsed="false">
      <c r="A68" s="4" t="s">
        <v>472</v>
      </c>
      <c r="B68" s="13" t="s">
        <v>491</v>
      </c>
      <c r="C68" s="13" t="s">
        <v>211</v>
      </c>
      <c r="D68" s="13" t="s">
        <v>218</v>
      </c>
      <c r="E68" s="13" t="s">
        <v>190</v>
      </c>
      <c r="F68" s="13" t="s">
        <v>459</v>
      </c>
      <c r="G68" s="13" t="s">
        <v>597</v>
      </c>
      <c r="H68" s="13" t="s">
        <v>274</v>
      </c>
      <c r="I68" s="13" t="s">
        <v>142</v>
      </c>
      <c r="J68" s="13" t="s">
        <v>297</v>
      </c>
      <c r="K68" s="13" t="s">
        <v>144</v>
      </c>
      <c r="L68" s="13" t="s">
        <v>435</v>
      </c>
      <c r="M68" s="13" t="s">
        <v>242</v>
      </c>
      <c r="N68" s="13" t="s">
        <v>598</v>
      </c>
      <c r="O68" s="13" t="s">
        <v>270</v>
      </c>
      <c r="P68" s="13" t="s">
        <v>193</v>
      </c>
      <c r="Q68" s="13" t="s">
        <v>183</v>
      </c>
      <c r="R68" s="13" t="s">
        <v>329</v>
      </c>
      <c r="S68" s="13" t="s">
        <v>555</v>
      </c>
      <c r="T68" s="13" t="s">
        <v>193</v>
      </c>
      <c r="U68" s="13" t="s">
        <v>263</v>
      </c>
      <c r="V68" s="13" t="s">
        <v>263</v>
      </c>
      <c r="W68" s="13" t="s">
        <v>263</v>
      </c>
      <c r="X68" s="13" t="s">
        <v>211</v>
      </c>
      <c r="Y68" s="13" t="s">
        <v>218</v>
      </c>
      <c r="Z68" s="13" t="s">
        <v>163</v>
      </c>
      <c r="AA68" s="13" t="s">
        <v>515</v>
      </c>
      <c r="AB68" s="13" t="s">
        <v>424</v>
      </c>
      <c r="AC68" s="13" t="s">
        <v>351</v>
      </c>
      <c r="AD68" s="13" t="s">
        <v>963</v>
      </c>
      <c r="AE68" s="13" t="s">
        <v>546</v>
      </c>
      <c r="AF68" s="13" t="s">
        <v>656</v>
      </c>
      <c r="AG68" s="13" t="s">
        <v>349</v>
      </c>
      <c r="AH68" s="13" t="s">
        <v>148</v>
      </c>
      <c r="AI68" s="13" t="s">
        <v>515</v>
      </c>
      <c r="AJ68" s="13" t="s">
        <v>226</v>
      </c>
      <c r="AK68" s="13" t="s">
        <v>234</v>
      </c>
      <c r="AL68" s="13" t="s">
        <v>356</v>
      </c>
      <c r="AM68" s="13" t="s">
        <v>292</v>
      </c>
      <c r="AN68" s="13" t="s">
        <v>555</v>
      </c>
      <c r="AO68" s="13" t="s">
        <v>358</v>
      </c>
      <c r="AP68" s="13" t="s">
        <v>263</v>
      </c>
      <c r="AQ68" s="13" t="s">
        <v>263</v>
      </c>
      <c r="AR68" s="13" t="s">
        <v>263</v>
      </c>
      <c r="AS68" s="13" t="n">
        <v>642000</v>
      </c>
      <c r="AT68" s="13" t="n">
        <v>2200</v>
      </c>
    </row>
    <row r="69" customFormat="false" ht="29" hidden="false" customHeight="false" outlineLevel="0" collapsed="false">
      <c r="A69" s="4" t="s">
        <v>472</v>
      </c>
      <c r="B69" s="13" t="s">
        <v>493</v>
      </c>
      <c r="C69" s="13" t="s">
        <v>634</v>
      </c>
      <c r="D69" s="13" t="s">
        <v>649</v>
      </c>
      <c r="E69" s="13" t="s">
        <v>699</v>
      </c>
      <c r="F69" s="13" t="s">
        <v>159</v>
      </c>
      <c r="G69" s="13" t="s">
        <v>169</v>
      </c>
      <c r="H69" s="13" t="s">
        <v>632</v>
      </c>
      <c r="I69" s="13" t="s">
        <v>255</v>
      </c>
      <c r="J69" s="13" t="s">
        <v>351</v>
      </c>
      <c r="K69" s="13" t="s">
        <v>278</v>
      </c>
      <c r="L69" s="13" t="s">
        <v>634</v>
      </c>
      <c r="M69" s="13" t="s">
        <v>148</v>
      </c>
      <c r="N69" s="13" t="s">
        <v>388</v>
      </c>
      <c r="O69" s="13" t="s">
        <v>171</v>
      </c>
      <c r="P69" s="13" t="s">
        <v>364</v>
      </c>
      <c r="Q69" s="13" t="s">
        <v>162</v>
      </c>
      <c r="R69" s="13" t="s">
        <v>285</v>
      </c>
      <c r="S69" s="13" t="s">
        <v>329</v>
      </c>
      <c r="T69" s="13" t="s">
        <v>153</v>
      </c>
      <c r="U69" s="13" t="s">
        <v>256</v>
      </c>
      <c r="V69" s="13" t="s">
        <v>256</v>
      </c>
      <c r="W69" s="13" t="s">
        <v>256</v>
      </c>
      <c r="X69" s="13" t="s">
        <v>966</v>
      </c>
      <c r="Y69" s="13" t="s">
        <v>424</v>
      </c>
      <c r="Z69" s="13" t="s">
        <v>255</v>
      </c>
      <c r="AA69" s="13" t="s">
        <v>323</v>
      </c>
      <c r="AB69" s="13" t="s">
        <v>569</v>
      </c>
      <c r="AC69" s="13" t="s">
        <v>536</v>
      </c>
      <c r="AD69" s="13" t="s">
        <v>495</v>
      </c>
      <c r="AE69" s="13" t="s">
        <v>433</v>
      </c>
      <c r="AF69" s="13" t="s">
        <v>651</v>
      </c>
      <c r="AG69" s="13" t="s">
        <v>255</v>
      </c>
      <c r="AH69" s="13" t="s">
        <v>502</v>
      </c>
      <c r="AI69" s="13" t="s">
        <v>973</v>
      </c>
      <c r="AJ69" s="13" t="s">
        <v>268</v>
      </c>
      <c r="AK69" s="13" t="s">
        <v>153</v>
      </c>
      <c r="AL69" s="13" t="s">
        <v>275</v>
      </c>
      <c r="AM69" s="13" t="s">
        <v>256</v>
      </c>
      <c r="AN69" s="13" t="s">
        <v>256</v>
      </c>
      <c r="AO69" s="13" t="s">
        <v>256</v>
      </c>
      <c r="AP69" s="13" t="s">
        <v>256</v>
      </c>
      <c r="AQ69" s="13" t="s">
        <v>256</v>
      </c>
      <c r="AR69" s="13" t="s">
        <v>256</v>
      </c>
      <c r="AS69" s="13" t="n">
        <v>338000</v>
      </c>
      <c r="AT69" s="13" t="n">
        <v>1000</v>
      </c>
    </row>
    <row r="70" customFormat="false" ht="29" hidden="false" customHeight="false" outlineLevel="0" collapsed="false">
      <c r="A70" s="4" t="s">
        <v>472</v>
      </c>
      <c r="B70" s="13" t="s">
        <v>496</v>
      </c>
      <c r="C70" s="13" t="s">
        <v>263</v>
      </c>
      <c r="D70" s="13" t="s">
        <v>263</v>
      </c>
      <c r="E70" s="13" t="s">
        <v>263</v>
      </c>
      <c r="F70" s="13" t="s">
        <v>263</v>
      </c>
      <c r="G70" s="13" t="s">
        <v>263</v>
      </c>
      <c r="H70" s="13" t="s">
        <v>263</v>
      </c>
      <c r="I70" s="13" t="s">
        <v>263</v>
      </c>
      <c r="J70" s="13" t="s">
        <v>263</v>
      </c>
      <c r="K70" s="13" t="s">
        <v>263</v>
      </c>
      <c r="L70" s="13" t="s">
        <v>263</v>
      </c>
      <c r="M70" s="13" t="s">
        <v>263</v>
      </c>
      <c r="N70" s="13" t="s">
        <v>263</v>
      </c>
      <c r="O70" s="13" t="s">
        <v>539</v>
      </c>
      <c r="P70" s="13" t="s">
        <v>632</v>
      </c>
      <c r="Q70" s="13" t="s">
        <v>895</v>
      </c>
      <c r="R70" s="13" t="s">
        <v>406</v>
      </c>
      <c r="S70" s="13" t="s">
        <v>142</v>
      </c>
      <c r="T70" s="13" t="s">
        <v>455</v>
      </c>
      <c r="U70" s="13" t="s">
        <v>402</v>
      </c>
      <c r="V70" s="13" t="s">
        <v>236</v>
      </c>
      <c r="W70" s="13" t="s">
        <v>187</v>
      </c>
      <c r="X70" s="13" t="s">
        <v>263</v>
      </c>
      <c r="Y70" s="13" t="s">
        <v>263</v>
      </c>
      <c r="Z70" s="13" t="s">
        <v>263</v>
      </c>
      <c r="AA70" s="13" t="s">
        <v>263</v>
      </c>
      <c r="AB70" s="13" t="s">
        <v>263</v>
      </c>
      <c r="AC70" s="13" t="s">
        <v>263</v>
      </c>
      <c r="AD70" s="13" t="s">
        <v>263</v>
      </c>
      <c r="AE70" s="13" t="s">
        <v>263</v>
      </c>
      <c r="AF70" s="13" t="s">
        <v>263</v>
      </c>
      <c r="AG70" s="13" t="s">
        <v>263</v>
      </c>
      <c r="AH70" s="13" t="s">
        <v>263</v>
      </c>
      <c r="AI70" s="13" t="s">
        <v>263</v>
      </c>
      <c r="AJ70" s="13" t="s">
        <v>263</v>
      </c>
      <c r="AK70" s="13" t="s">
        <v>263</v>
      </c>
      <c r="AL70" s="13" t="s">
        <v>263</v>
      </c>
      <c r="AM70" s="13" t="s">
        <v>343</v>
      </c>
      <c r="AN70" s="13" t="s">
        <v>962</v>
      </c>
      <c r="AO70" s="13" t="s">
        <v>644</v>
      </c>
      <c r="AP70" s="13" t="s">
        <v>617</v>
      </c>
      <c r="AQ70" s="13" t="s">
        <v>388</v>
      </c>
      <c r="AR70" s="13" t="s">
        <v>255</v>
      </c>
      <c r="AS70" s="13" t="n">
        <v>466000</v>
      </c>
      <c r="AT70" s="13" t="n">
        <v>3800</v>
      </c>
    </row>
    <row r="71" customFormat="false" ht="29" hidden="false" customHeight="false" outlineLevel="0" collapsed="false">
      <c r="A71" s="4" t="s">
        <v>472</v>
      </c>
      <c r="B71" s="13" t="s">
        <v>504</v>
      </c>
      <c r="C71" s="13" t="s">
        <v>256</v>
      </c>
      <c r="D71" s="13" t="s">
        <v>256</v>
      </c>
      <c r="E71" s="13" t="s">
        <v>256</v>
      </c>
      <c r="F71" s="13" t="s">
        <v>256</v>
      </c>
      <c r="G71" s="13" t="s">
        <v>256</v>
      </c>
      <c r="H71" s="13" t="s">
        <v>256</v>
      </c>
      <c r="I71" s="13" t="s">
        <v>329</v>
      </c>
      <c r="J71" s="13" t="s">
        <v>555</v>
      </c>
      <c r="K71" s="13" t="s">
        <v>358</v>
      </c>
      <c r="L71" s="13" t="s">
        <v>181</v>
      </c>
      <c r="M71" s="13" t="s">
        <v>219</v>
      </c>
      <c r="N71" s="13" t="s">
        <v>183</v>
      </c>
      <c r="O71" s="13" t="s">
        <v>597</v>
      </c>
      <c r="P71" s="13" t="s">
        <v>189</v>
      </c>
      <c r="Q71" s="13" t="s">
        <v>908</v>
      </c>
      <c r="R71" s="13" t="s">
        <v>612</v>
      </c>
      <c r="S71" s="13" t="s">
        <v>143</v>
      </c>
      <c r="T71" s="13" t="s">
        <v>655</v>
      </c>
      <c r="U71" s="13" t="s">
        <v>966</v>
      </c>
      <c r="V71" s="13" t="s">
        <v>584</v>
      </c>
      <c r="W71" s="13" t="s">
        <v>699</v>
      </c>
      <c r="X71" s="13" t="s">
        <v>329</v>
      </c>
      <c r="Y71" s="13" t="s">
        <v>555</v>
      </c>
      <c r="Z71" s="13" t="s">
        <v>219</v>
      </c>
      <c r="AA71" s="13" t="s">
        <v>364</v>
      </c>
      <c r="AB71" s="13" t="s">
        <v>358</v>
      </c>
      <c r="AC71" s="13" t="s">
        <v>183</v>
      </c>
      <c r="AD71" s="13" t="s">
        <v>358</v>
      </c>
      <c r="AE71" s="13" t="s">
        <v>292</v>
      </c>
      <c r="AF71" s="13" t="s">
        <v>182</v>
      </c>
      <c r="AG71" s="13" t="s">
        <v>218</v>
      </c>
      <c r="AH71" s="13" t="s">
        <v>270</v>
      </c>
      <c r="AI71" s="13" t="s">
        <v>139</v>
      </c>
      <c r="AJ71" s="13" t="s">
        <v>435</v>
      </c>
      <c r="AK71" s="13" t="s">
        <v>595</v>
      </c>
      <c r="AL71" s="13" t="s">
        <v>433</v>
      </c>
      <c r="AM71" s="13" t="s">
        <v>963</v>
      </c>
      <c r="AN71" s="13" t="s">
        <v>505</v>
      </c>
      <c r="AO71" s="13" t="s">
        <v>337</v>
      </c>
      <c r="AP71" s="13" t="s">
        <v>178</v>
      </c>
      <c r="AQ71" s="13" t="s">
        <v>497</v>
      </c>
      <c r="AR71" s="13" t="s">
        <v>273</v>
      </c>
      <c r="AS71" s="13" t="n">
        <v>850000</v>
      </c>
      <c r="AT71" s="13" t="n">
        <v>4400</v>
      </c>
    </row>
    <row r="72" customFormat="false" ht="15.5" hidden="false" customHeight="false" outlineLevel="0" collapsed="false">
      <c r="A72" s="4" t="s">
        <v>508</v>
      </c>
      <c r="B72" s="13" t="s">
        <v>509</v>
      </c>
      <c r="C72" s="13" t="s">
        <v>191</v>
      </c>
      <c r="D72" s="13" t="s">
        <v>137</v>
      </c>
      <c r="E72" s="13" t="s">
        <v>163</v>
      </c>
      <c r="F72" s="13" t="s">
        <v>234</v>
      </c>
      <c r="G72" s="13" t="s">
        <v>183</v>
      </c>
      <c r="H72" s="13" t="s">
        <v>191</v>
      </c>
      <c r="I72" s="13" t="s">
        <v>137</v>
      </c>
      <c r="J72" s="13" t="s">
        <v>183</v>
      </c>
      <c r="K72" s="13" t="s">
        <v>220</v>
      </c>
      <c r="L72" s="13" t="s">
        <v>135</v>
      </c>
      <c r="M72" s="13" t="s">
        <v>201</v>
      </c>
      <c r="N72" s="13" t="s">
        <v>168</v>
      </c>
      <c r="O72" s="13" t="s">
        <v>388</v>
      </c>
      <c r="P72" s="13" t="s">
        <v>662</v>
      </c>
      <c r="Q72" s="13" t="s">
        <v>423</v>
      </c>
      <c r="R72" s="13" t="s">
        <v>388</v>
      </c>
      <c r="S72" s="13" t="s">
        <v>189</v>
      </c>
      <c r="T72" s="13" t="s">
        <v>397</v>
      </c>
      <c r="U72" s="13" t="s">
        <v>322</v>
      </c>
      <c r="V72" s="13" t="s">
        <v>529</v>
      </c>
      <c r="W72" s="13" t="s">
        <v>962</v>
      </c>
      <c r="X72" s="13" t="s">
        <v>163</v>
      </c>
      <c r="Y72" s="13" t="s">
        <v>191</v>
      </c>
      <c r="Z72" s="13" t="s">
        <v>233</v>
      </c>
      <c r="AA72" s="13" t="s">
        <v>226</v>
      </c>
      <c r="AB72" s="13" t="s">
        <v>234</v>
      </c>
      <c r="AC72" s="13" t="s">
        <v>356</v>
      </c>
      <c r="AD72" s="13" t="s">
        <v>234</v>
      </c>
      <c r="AE72" s="13" t="s">
        <v>218</v>
      </c>
      <c r="AF72" s="13" t="s">
        <v>220</v>
      </c>
      <c r="AG72" s="13" t="s">
        <v>248</v>
      </c>
      <c r="AH72" s="13" t="s">
        <v>398</v>
      </c>
      <c r="AI72" s="13" t="s">
        <v>340</v>
      </c>
      <c r="AJ72" s="13" t="s">
        <v>149</v>
      </c>
      <c r="AK72" s="13" t="s">
        <v>262</v>
      </c>
      <c r="AL72" s="13" t="s">
        <v>477</v>
      </c>
      <c r="AM72" s="13" t="s">
        <v>298</v>
      </c>
      <c r="AN72" s="13" t="s">
        <v>477</v>
      </c>
      <c r="AO72" s="13" t="s">
        <v>462</v>
      </c>
      <c r="AP72" s="13" t="s">
        <v>598</v>
      </c>
      <c r="AQ72" s="13" t="s">
        <v>357</v>
      </c>
      <c r="AR72" s="13" t="s">
        <v>475</v>
      </c>
      <c r="AS72" s="13" t="n">
        <v>1604000</v>
      </c>
      <c r="AT72" s="13" t="n">
        <v>8300</v>
      </c>
    </row>
    <row r="73" customFormat="false" ht="15.5" hidden="false" customHeight="false" outlineLevel="0" collapsed="false">
      <c r="A73" s="4" t="s">
        <v>508</v>
      </c>
      <c r="B73" s="13" t="s">
        <v>512</v>
      </c>
      <c r="C73" s="13" t="s">
        <v>180</v>
      </c>
      <c r="D73" s="13" t="s">
        <v>233</v>
      </c>
      <c r="E73" s="13" t="s">
        <v>340</v>
      </c>
      <c r="F73" s="13" t="s">
        <v>652</v>
      </c>
      <c r="G73" s="13" t="s">
        <v>149</v>
      </c>
      <c r="H73" s="13" t="s">
        <v>696</v>
      </c>
      <c r="I73" s="13" t="s">
        <v>481</v>
      </c>
      <c r="J73" s="13" t="s">
        <v>500</v>
      </c>
      <c r="K73" s="13" t="s">
        <v>699</v>
      </c>
      <c r="L73" s="13" t="s">
        <v>490</v>
      </c>
      <c r="M73" s="13" t="s">
        <v>424</v>
      </c>
      <c r="N73" s="13" t="s">
        <v>477</v>
      </c>
      <c r="O73" s="13" t="s">
        <v>169</v>
      </c>
      <c r="P73" s="13" t="s">
        <v>261</v>
      </c>
      <c r="Q73" s="13" t="s">
        <v>241</v>
      </c>
      <c r="R73" s="13" t="s">
        <v>285</v>
      </c>
      <c r="S73" s="13" t="s">
        <v>364</v>
      </c>
      <c r="T73" s="13" t="s">
        <v>218</v>
      </c>
      <c r="U73" s="13" t="s">
        <v>358</v>
      </c>
      <c r="V73" s="13" t="s">
        <v>329</v>
      </c>
      <c r="W73" s="13" t="s">
        <v>219</v>
      </c>
      <c r="X73" s="13" t="s">
        <v>318</v>
      </c>
      <c r="Y73" s="13" t="s">
        <v>248</v>
      </c>
      <c r="Z73" s="13" t="s">
        <v>269</v>
      </c>
      <c r="AA73" s="13" t="s">
        <v>634</v>
      </c>
      <c r="AB73" s="13" t="s">
        <v>598</v>
      </c>
      <c r="AC73" s="13" t="s">
        <v>495</v>
      </c>
      <c r="AD73" s="13" t="s">
        <v>966</v>
      </c>
      <c r="AE73" s="13" t="s">
        <v>477</v>
      </c>
      <c r="AF73" s="13" t="s">
        <v>699</v>
      </c>
      <c r="AG73" s="13" t="s">
        <v>316</v>
      </c>
      <c r="AH73" s="13" t="s">
        <v>475</v>
      </c>
      <c r="AI73" s="13" t="s">
        <v>966</v>
      </c>
      <c r="AJ73" s="13" t="s">
        <v>160</v>
      </c>
      <c r="AK73" s="13" t="s">
        <v>536</v>
      </c>
      <c r="AL73" s="13" t="s">
        <v>350</v>
      </c>
      <c r="AM73" s="13" t="s">
        <v>285</v>
      </c>
      <c r="AN73" s="13" t="s">
        <v>364</v>
      </c>
      <c r="AO73" s="13" t="s">
        <v>218</v>
      </c>
      <c r="AP73" s="13" t="s">
        <v>358</v>
      </c>
      <c r="AQ73" s="13" t="s">
        <v>292</v>
      </c>
      <c r="AR73" s="13" t="s">
        <v>193</v>
      </c>
      <c r="AS73" s="13" t="n">
        <v>1451000</v>
      </c>
      <c r="AT73" s="13" t="n">
        <v>5100</v>
      </c>
    </row>
    <row r="74" customFormat="false" ht="15.5" hidden="false" customHeight="false" outlineLevel="0" collapsed="false">
      <c r="A74" s="4" t="s">
        <v>508</v>
      </c>
      <c r="B74" s="13" t="s">
        <v>516</v>
      </c>
      <c r="C74" s="13" t="s">
        <v>135</v>
      </c>
      <c r="D74" s="13" t="s">
        <v>275</v>
      </c>
      <c r="E74" s="13" t="s">
        <v>269</v>
      </c>
      <c r="F74" s="13" t="s">
        <v>262</v>
      </c>
      <c r="G74" s="13" t="s">
        <v>543</v>
      </c>
      <c r="H74" s="13" t="s">
        <v>636</v>
      </c>
      <c r="I74" s="13" t="s">
        <v>383</v>
      </c>
      <c r="J74" s="13" t="s">
        <v>375</v>
      </c>
      <c r="K74" s="13" t="s">
        <v>698</v>
      </c>
      <c r="L74" s="13" t="s">
        <v>632</v>
      </c>
      <c r="M74" s="13" t="s">
        <v>344</v>
      </c>
      <c r="N74" s="13" t="s">
        <v>539</v>
      </c>
      <c r="O74" s="13" t="s">
        <v>161</v>
      </c>
      <c r="P74" s="13" t="s">
        <v>159</v>
      </c>
      <c r="Q74" s="13" t="s">
        <v>590</v>
      </c>
      <c r="R74" s="13" t="s">
        <v>269</v>
      </c>
      <c r="S74" s="13" t="s">
        <v>134</v>
      </c>
      <c r="T74" s="13" t="s">
        <v>159</v>
      </c>
      <c r="U74" s="13" t="s">
        <v>135</v>
      </c>
      <c r="V74" s="13" t="s">
        <v>201</v>
      </c>
      <c r="W74" s="13" t="s">
        <v>168</v>
      </c>
      <c r="X74" s="13" t="s">
        <v>160</v>
      </c>
      <c r="Y74" s="13" t="s">
        <v>446</v>
      </c>
      <c r="Z74" s="13" t="s">
        <v>416</v>
      </c>
      <c r="AA74" s="13" t="s">
        <v>242</v>
      </c>
      <c r="AB74" s="13" t="s">
        <v>136</v>
      </c>
      <c r="AC74" s="13" t="s">
        <v>284</v>
      </c>
      <c r="AD74" s="13" t="s">
        <v>160</v>
      </c>
      <c r="AE74" s="13" t="s">
        <v>135</v>
      </c>
      <c r="AF74" s="13" t="s">
        <v>159</v>
      </c>
      <c r="AG74" s="13" t="s">
        <v>249</v>
      </c>
      <c r="AH74" s="13" t="s">
        <v>169</v>
      </c>
      <c r="AI74" s="13" t="s">
        <v>350</v>
      </c>
      <c r="AJ74" s="13" t="s">
        <v>344</v>
      </c>
      <c r="AK74" s="13" t="s">
        <v>210</v>
      </c>
      <c r="AL74" s="13" t="s">
        <v>225</v>
      </c>
      <c r="AM74" s="13" t="s">
        <v>446</v>
      </c>
      <c r="AN74" s="13" t="s">
        <v>180</v>
      </c>
      <c r="AO74" s="13" t="s">
        <v>134</v>
      </c>
      <c r="AP74" s="13" t="s">
        <v>150</v>
      </c>
      <c r="AQ74" s="13" t="s">
        <v>190</v>
      </c>
      <c r="AR74" s="13" t="s">
        <v>306</v>
      </c>
      <c r="AS74" s="13" t="n">
        <v>884000</v>
      </c>
      <c r="AT74" s="13" t="n">
        <v>4100</v>
      </c>
    </row>
    <row r="75" customFormat="false" ht="15.5" hidden="false" customHeight="false" outlineLevel="0" collapsed="false">
      <c r="A75" s="4" t="s">
        <v>508</v>
      </c>
      <c r="B75" s="13" t="s">
        <v>518</v>
      </c>
      <c r="C75" s="13" t="s">
        <v>662</v>
      </c>
      <c r="D75" s="13" t="s">
        <v>147</v>
      </c>
      <c r="E75" s="13" t="s">
        <v>343</v>
      </c>
      <c r="F75" s="13" t="s">
        <v>667</v>
      </c>
      <c r="G75" s="13" t="s">
        <v>908</v>
      </c>
      <c r="H75" s="13" t="s">
        <v>469</v>
      </c>
      <c r="I75" s="13" t="s">
        <v>225</v>
      </c>
      <c r="J75" s="13" t="s">
        <v>629</v>
      </c>
      <c r="K75" s="13" t="s">
        <v>303</v>
      </c>
      <c r="L75" s="13" t="s">
        <v>503</v>
      </c>
      <c r="M75" s="13" t="s">
        <v>192</v>
      </c>
      <c r="N75" s="13" t="s">
        <v>305</v>
      </c>
      <c r="O75" s="13" t="s">
        <v>192</v>
      </c>
      <c r="P75" s="13" t="s">
        <v>363</v>
      </c>
      <c r="Q75" s="13" t="s">
        <v>323</v>
      </c>
      <c r="R75" s="13" t="s">
        <v>153</v>
      </c>
      <c r="S75" s="13" t="s">
        <v>138</v>
      </c>
      <c r="T75" s="13" t="s">
        <v>162</v>
      </c>
      <c r="U75" s="13" t="s">
        <v>137</v>
      </c>
      <c r="V75" s="13" t="s">
        <v>183</v>
      </c>
      <c r="W75" s="13" t="s">
        <v>211</v>
      </c>
      <c r="X75" s="13" t="s">
        <v>476</v>
      </c>
      <c r="Y75" s="13" t="s">
        <v>629</v>
      </c>
      <c r="Z75" s="13" t="s">
        <v>526</v>
      </c>
      <c r="AA75" s="13" t="s">
        <v>644</v>
      </c>
      <c r="AB75" s="13" t="s">
        <v>651</v>
      </c>
      <c r="AC75" s="13" t="s">
        <v>133</v>
      </c>
      <c r="AD75" s="13" t="s">
        <v>369</v>
      </c>
      <c r="AE75" s="13" t="s">
        <v>170</v>
      </c>
      <c r="AF75" s="13" t="s">
        <v>276</v>
      </c>
      <c r="AG75" s="13" t="s">
        <v>305</v>
      </c>
      <c r="AH75" s="13" t="s">
        <v>323</v>
      </c>
      <c r="AI75" s="13" t="s">
        <v>136</v>
      </c>
      <c r="AJ75" s="13" t="s">
        <v>306</v>
      </c>
      <c r="AK75" s="13" t="s">
        <v>356</v>
      </c>
      <c r="AL75" s="13" t="s">
        <v>232</v>
      </c>
      <c r="AM75" s="13" t="s">
        <v>220</v>
      </c>
      <c r="AN75" s="13" t="s">
        <v>171</v>
      </c>
      <c r="AO75" s="13" t="s">
        <v>151</v>
      </c>
      <c r="AP75" s="13" t="s">
        <v>138</v>
      </c>
      <c r="AQ75" s="13" t="s">
        <v>285</v>
      </c>
      <c r="AR75" s="13" t="s">
        <v>139</v>
      </c>
      <c r="AS75" s="13" t="n">
        <v>607000</v>
      </c>
      <c r="AT75" s="13" t="n">
        <v>2200</v>
      </c>
    </row>
    <row r="76" customFormat="false" ht="15.5" hidden="false" customHeight="false" outlineLevel="0" collapsed="false">
      <c r="A76" s="4" t="s">
        <v>519</v>
      </c>
      <c r="B76" s="13" t="s">
        <v>520</v>
      </c>
      <c r="C76" s="13" t="s">
        <v>306</v>
      </c>
      <c r="D76" s="13" t="s">
        <v>356</v>
      </c>
      <c r="E76" s="13" t="s">
        <v>180</v>
      </c>
      <c r="F76" s="13" t="s">
        <v>369</v>
      </c>
      <c r="G76" s="13" t="s">
        <v>559</v>
      </c>
      <c r="H76" s="13" t="s">
        <v>698</v>
      </c>
      <c r="I76" s="13" t="s">
        <v>383</v>
      </c>
      <c r="J76" s="13" t="s">
        <v>159</v>
      </c>
      <c r="K76" s="13" t="s">
        <v>435</v>
      </c>
      <c r="L76" s="13" t="s">
        <v>159</v>
      </c>
      <c r="M76" s="13" t="s">
        <v>339</v>
      </c>
      <c r="N76" s="13" t="s">
        <v>383</v>
      </c>
      <c r="O76" s="13" t="s">
        <v>217</v>
      </c>
      <c r="P76" s="13" t="s">
        <v>416</v>
      </c>
      <c r="Q76" s="13" t="s">
        <v>225</v>
      </c>
      <c r="R76" s="13" t="s">
        <v>649</v>
      </c>
      <c r="S76" s="13" t="s">
        <v>416</v>
      </c>
      <c r="T76" s="13" t="s">
        <v>698</v>
      </c>
      <c r="U76" s="13" t="s">
        <v>339</v>
      </c>
      <c r="V76" s="13" t="s">
        <v>202</v>
      </c>
      <c r="W76" s="13" t="s">
        <v>210</v>
      </c>
      <c r="X76" s="13" t="s">
        <v>233</v>
      </c>
      <c r="Y76" s="13" t="s">
        <v>356</v>
      </c>
      <c r="Z76" s="13" t="s">
        <v>275</v>
      </c>
      <c r="AA76" s="13" t="s">
        <v>595</v>
      </c>
      <c r="AB76" s="13" t="s">
        <v>470</v>
      </c>
      <c r="AC76" s="13" t="s">
        <v>649</v>
      </c>
      <c r="AD76" s="13" t="s">
        <v>375</v>
      </c>
      <c r="AE76" s="13" t="s">
        <v>249</v>
      </c>
      <c r="AF76" s="13" t="s">
        <v>629</v>
      </c>
      <c r="AG76" s="13" t="s">
        <v>339</v>
      </c>
      <c r="AH76" s="13" t="s">
        <v>241</v>
      </c>
      <c r="AI76" s="13" t="s">
        <v>159</v>
      </c>
      <c r="AJ76" s="13" t="s">
        <v>210</v>
      </c>
      <c r="AK76" s="13" t="s">
        <v>269</v>
      </c>
      <c r="AL76" s="13" t="s">
        <v>416</v>
      </c>
      <c r="AM76" s="13" t="s">
        <v>242</v>
      </c>
      <c r="AN76" s="13" t="s">
        <v>470</v>
      </c>
      <c r="AO76" s="13" t="s">
        <v>383</v>
      </c>
      <c r="AP76" s="13" t="s">
        <v>136</v>
      </c>
      <c r="AQ76" s="13" t="s">
        <v>209</v>
      </c>
      <c r="AR76" s="13" t="s">
        <v>283</v>
      </c>
      <c r="AS76" s="13" t="n">
        <v>1877000</v>
      </c>
      <c r="AT76" s="13" t="n">
        <v>8800</v>
      </c>
    </row>
    <row r="77" customFormat="false" ht="15.5" hidden="false" customHeight="false" outlineLevel="0" collapsed="false">
      <c r="A77" s="4" t="s">
        <v>519</v>
      </c>
      <c r="B77" s="13" t="s">
        <v>523</v>
      </c>
      <c r="C77" s="13" t="s">
        <v>232</v>
      </c>
      <c r="D77" s="13" t="s">
        <v>233</v>
      </c>
      <c r="E77" s="13" t="s">
        <v>135</v>
      </c>
      <c r="F77" s="13" t="s">
        <v>435</v>
      </c>
      <c r="G77" s="13" t="s">
        <v>595</v>
      </c>
      <c r="H77" s="13" t="s">
        <v>433</v>
      </c>
      <c r="I77" s="13" t="s">
        <v>435</v>
      </c>
      <c r="J77" s="13" t="s">
        <v>416</v>
      </c>
      <c r="K77" s="13" t="s">
        <v>374</v>
      </c>
      <c r="L77" s="13" t="s">
        <v>698</v>
      </c>
      <c r="M77" s="13" t="s">
        <v>383</v>
      </c>
      <c r="N77" s="13" t="s">
        <v>424</v>
      </c>
      <c r="O77" s="13" t="s">
        <v>374</v>
      </c>
      <c r="P77" s="13" t="s">
        <v>435</v>
      </c>
      <c r="Q77" s="13" t="s">
        <v>554</v>
      </c>
      <c r="R77" s="13" t="s">
        <v>412</v>
      </c>
      <c r="S77" s="13" t="s">
        <v>180</v>
      </c>
      <c r="T77" s="13" t="s">
        <v>318</v>
      </c>
      <c r="U77" s="13" t="s">
        <v>191</v>
      </c>
      <c r="V77" s="13" t="s">
        <v>139</v>
      </c>
      <c r="W77" s="13" t="s">
        <v>363</v>
      </c>
      <c r="X77" s="13" t="s">
        <v>305</v>
      </c>
      <c r="Y77" s="13" t="s">
        <v>323</v>
      </c>
      <c r="Z77" s="13" t="s">
        <v>168</v>
      </c>
      <c r="AA77" s="13" t="s">
        <v>242</v>
      </c>
      <c r="AB77" s="13" t="s">
        <v>160</v>
      </c>
      <c r="AC77" s="13" t="s">
        <v>649</v>
      </c>
      <c r="AD77" s="13" t="s">
        <v>217</v>
      </c>
      <c r="AE77" s="13" t="s">
        <v>559</v>
      </c>
      <c r="AF77" s="13" t="s">
        <v>476</v>
      </c>
      <c r="AG77" s="13" t="s">
        <v>357</v>
      </c>
      <c r="AH77" s="13" t="s">
        <v>161</v>
      </c>
      <c r="AI77" s="13" t="s">
        <v>303</v>
      </c>
      <c r="AJ77" s="13" t="s">
        <v>433</v>
      </c>
      <c r="AK77" s="13" t="s">
        <v>148</v>
      </c>
      <c r="AL77" s="13" t="s">
        <v>501</v>
      </c>
      <c r="AM77" s="13" t="s">
        <v>209</v>
      </c>
      <c r="AN77" s="13" t="s">
        <v>305</v>
      </c>
      <c r="AO77" s="13" t="s">
        <v>160</v>
      </c>
      <c r="AP77" s="13" t="s">
        <v>363</v>
      </c>
      <c r="AQ77" s="13" t="s">
        <v>226</v>
      </c>
      <c r="AR77" s="13" t="s">
        <v>268</v>
      </c>
      <c r="AS77" s="13" t="n">
        <v>1299000</v>
      </c>
      <c r="AT77" s="13" t="n">
        <v>4800</v>
      </c>
    </row>
    <row r="78" customFormat="false" ht="15.5" hidden="false" customHeight="false" outlineLevel="0" collapsed="false">
      <c r="A78" s="4" t="s">
        <v>519</v>
      </c>
      <c r="B78" s="13" t="s">
        <v>524</v>
      </c>
      <c r="C78" s="13" t="s">
        <v>595</v>
      </c>
      <c r="D78" s="13" t="s">
        <v>536</v>
      </c>
      <c r="E78" s="13" t="s">
        <v>276</v>
      </c>
      <c r="F78" s="13" t="s">
        <v>446</v>
      </c>
      <c r="G78" s="13" t="s">
        <v>192</v>
      </c>
      <c r="H78" s="13" t="s">
        <v>470</v>
      </c>
      <c r="I78" s="13" t="s">
        <v>261</v>
      </c>
      <c r="J78" s="13" t="s">
        <v>304</v>
      </c>
      <c r="K78" s="13" t="s">
        <v>241</v>
      </c>
      <c r="L78" s="13" t="s">
        <v>529</v>
      </c>
      <c r="M78" s="13" t="s">
        <v>262</v>
      </c>
      <c r="N78" s="13" t="s">
        <v>651</v>
      </c>
      <c r="O78" s="13" t="s">
        <v>349</v>
      </c>
      <c r="P78" s="13" t="s">
        <v>217</v>
      </c>
      <c r="Q78" s="13" t="s">
        <v>500</v>
      </c>
      <c r="R78" s="13" t="s">
        <v>398</v>
      </c>
      <c r="S78" s="13" t="s">
        <v>163</v>
      </c>
      <c r="T78" s="13" t="s">
        <v>305</v>
      </c>
      <c r="U78" s="13" t="s">
        <v>219</v>
      </c>
      <c r="V78" s="13" t="s">
        <v>292</v>
      </c>
      <c r="W78" s="13" t="s">
        <v>181</v>
      </c>
      <c r="X78" s="13" t="s">
        <v>477</v>
      </c>
      <c r="Y78" s="13" t="s">
        <v>590</v>
      </c>
      <c r="Z78" s="13" t="s">
        <v>617</v>
      </c>
      <c r="AA78" s="13" t="s">
        <v>160</v>
      </c>
      <c r="AB78" s="13" t="s">
        <v>180</v>
      </c>
      <c r="AC78" s="13" t="s">
        <v>284</v>
      </c>
      <c r="AD78" s="13" t="s">
        <v>248</v>
      </c>
      <c r="AE78" s="13" t="s">
        <v>192</v>
      </c>
      <c r="AF78" s="13" t="s">
        <v>134</v>
      </c>
      <c r="AG78" s="13" t="s">
        <v>262</v>
      </c>
      <c r="AH78" s="13" t="s">
        <v>344</v>
      </c>
      <c r="AI78" s="13" t="s">
        <v>652</v>
      </c>
      <c r="AJ78" s="13" t="s">
        <v>502</v>
      </c>
      <c r="AK78" s="13" t="s">
        <v>490</v>
      </c>
      <c r="AL78" s="13" t="s">
        <v>355</v>
      </c>
      <c r="AM78" s="13" t="s">
        <v>398</v>
      </c>
      <c r="AN78" s="13" t="s">
        <v>356</v>
      </c>
      <c r="AO78" s="13" t="s">
        <v>446</v>
      </c>
      <c r="AP78" s="13" t="s">
        <v>137</v>
      </c>
      <c r="AQ78" s="13" t="s">
        <v>181</v>
      </c>
      <c r="AR78" s="13" t="s">
        <v>226</v>
      </c>
      <c r="AS78" s="13" t="n">
        <v>409000</v>
      </c>
      <c r="AT78" s="13" t="n">
        <v>1300</v>
      </c>
    </row>
    <row r="79" customFormat="false" ht="15.5" hidden="false" customHeight="false" outlineLevel="0" collapsed="false">
      <c r="A79" s="4" t="s">
        <v>519</v>
      </c>
      <c r="B79" s="13" t="s">
        <v>527</v>
      </c>
      <c r="C79" s="13" t="s">
        <v>470</v>
      </c>
      <c r="D79" s="13" t="s">
        <v>135</v>
      </c>
      <c r="E79" s="13" t="s">
        <v>369</v>
      </c>
      <c r="F79" s="13" t="s">
        <v>149</v>
      </c>
      <c r="G79" s="13" t="s">
        <v>433</v>
      </c>
      <c r="H79" s="13" t="s">
        <v>376</v>
      </c>
      <c r="I79" s="13" t="s">
        <v>134</v>
      </c>
      <c r="J79" s="13" t="s">
        <v>446</v>
      </c>
      <c r="K79" s="13" t="s">
        <v>339</v>
      </c>
      <c r="L79" s="13" t="s">
        <v>340</v>
      </c>
      <c r="M79" s="13" t="s">
        <v>232</v>
      </c>
      <c r="N79" s="13" t="s">
        <v>202</v>
      </c>
      <c r="O79" s="13" t="s">
        <v>269</v>
      </c>
      <c r="P79" s="13" t="s">
        <v>209</v>
      </c>
      <c r="Q79" s="13" t="s">
        <v>350</v>
      </c>
      <c r="R79" s="13" t="s">
        <v>160</v>
      </c>
      <c r="S79" s="13" t="s">
        <v>209</v>
      </c>
      <c r="T79" s="13" t="s">
        <v>375</v>
      </c>
      <c r="U79" s="13" t="s">
        <v>529</v>
      </c>
      <c r="V79" s="13" t="s">
        <v>636</v>
      </c>
      <c r="W79" s="13" t="s">
        <v>351</v>
      </c>
      <c r="X79" s="13" t="s">
        <v>202</v>
      </c>
      <c r="Y79" s="13" t="s">
        <v>412</v>
      </c>
      <c r="Z79" s="13" t="s">
        <v>350</v>
      </c>
      <c r="AA79" s="13" t="s">
        <v>349</v>
      </c>
      <c r="AB79" s="13" t="s">
        <v>698</v>
      </c>
      <c r="AC79" s="13" t="s">
        <v>636</v>
      </c>
      <c r="AD79" s="13" t="s">
        <v>136</v>
      </c>
      <c r="AE79" s="13" t="s">
        <v>169</v>
      </c>
      <c r="AF79" s="13" t="s">
        <v>210</v>
      </c>
      <c r="AG79" s="13" t="s">
        <v>573</v>
      </c>
      <c r="AH79" s="13" t="s">
        <v>323</v>
      </c>
      <c r="AI79" s="13" t="s">
        <v>318</v>
      </c>
      <c r="AJ79" s="13" t="s">
        <v>340</v>
      </c>
      <c r="AK79" s="13" t="s">
        <v>248</v>
      </c>
      <c r="AL79" s="13" t="s">
        <v>202</v>
      </c>
      <c r="AM79" s="13" t="s">
        <v>261</v>
      </c>
      <c r="AN79" s="13" t="s">
        <v>323</v>
      </c>
      <c r="AO79" s="13" t="s">
        <v>340</v>
      </c>
      <c r="AP79" s="13" t="s">
        <v>248</v>
      </c>
      <c r="AQ79" s="13" t="s">
        <v>398</v>
      </c>
      <c r="AR79" s="13" t="s">
        <v>305</v>
      </c>
      <c r="AS79" s="13" t="n">
        <v>970000</v>
      </c>
      <c r="AT79" s="13" t="n">
        <v>4700</v>
      </c>
    </row>
    <row r="80" customFormat="false" ht="29" hidden="false" customHeight="false" outlineLevel="0" collapsed="false">
      <c r="A80" s="4" t="s">
        <v>530</v>
      </c>
      <c r="B80" s="13" t="s">
        <v>531</v>
      </c>
      <c r="C80" s="13" t="s">
        <v>248</v>
      </c>
      <c r="D80" s="13" t="s">
        <v>323</v>
      </c>
      <c r="E80" s="13" t="s">
        <v>305</v>
      </c>
      <c r="F80" s="13" t="s">
        <v>416</v>
      </c>
      <c r="G80" s="13" t="s">
        <v>350</v>
      </c>
      <c r="H80" s="13" t="s">
        <v>649</v>
      </c>
      <c r="I80" s="13" t="s">
        <v>160</v>
      </c>
      <c r="J80" s="13" t="s">
        <v>202</v>
      </c>
      <c r="K80" s="13" t="s">
        <v>170</v>
      </c>
      <c r="L80" s="13" t="s">
        <v>334</v>
      </c>
      <c r="M80" s="13" t="s">
        <v>159</v>
      </c>
      <c r="N80" s="13" t="s">
        <v>649</v>
      </c>
      <c r="O80" s="13" t="s">
        <v>632</v>
      </c>
      <c r="P80" s="13" t="s">
        <v>148</v>
      </c>
      <c r="Q80" s="13" t="s">
        <v>147</v>
      </c>
      <c r="R80" s="13" t="s">
        <v>159</v>
      </c>
      <c r="S80" s="13" t="s">
        <v>170</v>
      </c>
      <c r="T80" s="13" t="s">
        <v>629</v>
      </c>
      <c r="U80" s="13" t="s">
        <v>170</v>
      </c>
      <c r="V80" s="13" t="s">
        <v>269</v>
      </c>
      <c r="W80" s="13" t="s">
        <v>159</v>
      </c>
      <c r="X80" s="13" t="s">
        <v>135</v>
      </c>
      <c r="Y80" s="13" t="s">
        <v>201</v>
      </c>
      <c r="Z80" s="13" t="s">
        <v>202</v>
      </c>
      <c r="AA80" s="13" t="s">
        <v>375</v>
      </c>
      <c r="AB80" s="13" t="s">
        <v>160</v>
      </c>
      <c r="AC80" s="13" t="s">
        <v>595</v>
      </c>
      <c r="AD80" s="13" t="s">
        <v>241</v>
      </c>
      <c r="AE80" s="13" t="s">
        <v>135</v>
      </c>
      <c r="AF80" s="13" t="s">
        <v>160</v>
      </c>
      <c r="AG80" s="13" t="s">
        <v>242</v>
      </c>
      <c r="AH80" s="13" t="s">
        <v>470</v>
      </c>
      <c r="AI80" s="13" t="s">
        <v>383</v>
      </c>
      <c r="AJ80" s="13" t="s">
        <v>217</v>
      </c>
      <c r="AK80" s="13" t="s">
        <v>383</v>
      </c>
      <c r="AL80" s="13" t="s">
        <v>698</v>
      </c>
      <c r="AM80" s="13" t="s">
        <v>283</v>
      </c>
      <c r="AN80" s="13" t="s">
        <v>249</v>
      </c>
      <c r="AO80" s="13" t="s">
        <v>210</v>
      </c>
      <c r="AP80" s="13" t="s">
        <v>573</v>
      </c>
      <c r="AQ80" s="13" t="s">
        <v>232</v>
      </c>
      <c r="AR80" s="13" t="s">
        <v>305</v>
      </c>
      <c r="AS80" s="13" t="n">
        <v>3410000</v>
      </c>
      <c r="AT80" s="13" t="n">
        <v>15100</v>
      </c>
    </row>
    <row r="81" customFormat="false" ht="29" hidden="false" customHeight="false" outlineLevel="0" collapsed="false">
      <c r="A81" s="4" t="s">
        <v>530</v>
      </c>
      <c r="B81" s="13" t="s">
        <v>534</v>
      </c>
      <c r="C81" s="13" t="s">
        <v>134</v>
      </c>
      <c r="D81" s="13" t="s">
        <v>152</v>
      </c>
      <c r="E81" s="13" t="s">
        <v>416</v>
      </c>
      <c r="F81" s="13" t="s">
        <v>170</v>
      </c>
      <c r="G81" s="13" t="s">
        <v>536</v>
      </c>
      <c r="H81" s="13" t="s">
        <v>369</v>
      </c>
      <c r="I81" s="13" t="s">
        <v>136</v>
      </c>
      <c r="J81" s="13" t="s">
        <v>305</v>
      </c>
      <c r="K81" s="13" t="s">
        <v>242</v>
      </c>
      <c r="L81" s="13" t="s">
        <v>629</v>
      </c>
      <c r="M81" s="13" t="s">
        <v>249</v>
      </c>
      <c r="N81" s="13" t="s">
        <v>225</v>
      </c>
      <c r="O81" s="13" t="s">
        <v>649</v>
      </c>
      <c r="P81" s="13" t="s">
        <v>350</v>
      </c>
      <c r="Q81" s="13" t="s">
        <v>276</v>
      </c>
      <c r="R81" s="13" t="s">
        <v>210</v>
      </c>
      <c r="S81" s="13" t="s">
        <v>168</v>
      </c>
      <c r="T81" s="13" t="s">
        <v>369</v>
      </c>
      <c r="U81" s="13" t="s">
        <v>318</v>
      </c>
      <c r="V81" s="13" t="s">
        <v>261</v>
      </c>
      <c r="W81" s="13" t="s">
        <v>160</v>
      </c>
      <c r="X81" s="13" t="s">
        <v>323</v>
      </c>
      <c r="Y81" s="13" t="s">
        <v>190</v>
      </c>
      <c r="Z81" s="13" t="s">
        <v>135</v>
      </c>
      <c r="AA81" s="13" t="s">
        <v>344</v>
      </c>
      <c r="AB81" s="13" t="s">
        <v>269</v>
      </c>
      <c r="AC81" s="13" t="s">
        <v>276</v>
      </c>
      <c r="AD81" s="13" t="s">
        <v>470</v>
      </c>
      <c r="AE81" s="13" t="s">
        <v>536</v>
      </c>
      <c r="AF81" s="13" t="s">
        <v>383</v>
      </c>
      <c r="AG81" s="13" t="s">
        <v>595</v>
      </c>
      <c r="AH81" s="13" t="s">
        <v>136</v>
      </c>
      <c r="AI81" s="13" t="s">
        <v>698</v>
      </c>
      <c r="AJ81" s="13" t="s">
        <v>357</v>
      </c>
      <c r="AK81" s="13" t="s">
        <v>383</v>
      </c>
      <c r="AL81" s="13" t="s">
        <v>475</v>
      </c>
      <c r="AM81" s="13" t="s">
        <v>269</v>
      </c>
      <c r="AN81" s="13" t="s">
        <v>318</v>
      </c>
      <c r="AO81" s="13" t="s">
        <v>559</v>
      </c>
      <c r="AP81" s="13" t="s">
        <v>209</v>
      </c>
      <c r="AQ81" s="13" t="s">
        <v>573</v>
      </c>
      <c r="AR81" s="13" t="s">
        <v>339</v>
      </c>
      <c r="AS81" s="13" t="n">
        <v>562000</v>
      </c>
      <c r="AT81" s="13" t="n">
        <v>2600</v>
      </c>
    </row>
    <row r="82" customFormat="false" ht="29" hidden="false" customHeight="false" outlineLevel="0" collapsed="false">
      <c r="A82" s="4" t="s">
        <v>530</v>
      </c>
      <c r="B82" s="13" t="s">
        <v>537</v>
      </c>
      <c r="C82" s="13" t="s">
        <v>201</v>
      </c>
      <c r="D82" s="13" t="s">
        <v>163</v>
      </c>
      <c r="E82" s="13" t="s">
        <v>339</v>
      </c>
      <c r="F82" s="13" t="s">
        <v>651</v>
      </c>
      <c r="G82" s="13" t="s">
        <v>636</v>
      </c>
      <c r="H82" s="13" t="s">
        <v>721</v>
      </c>
      <c r="I82" s="13" t="s">
        <v>459</v>
      </c>
      <c r="J82" s="13" t="s">
        <v>966</v>
      </c>
      <c r="K82" s="13" t="s">
        <v>133</v>
      </c>
      <c r="L82" s="13" t="s">
        <v>276</v>
      </c>
      <c r="M82" s="13" t="s">
        <v>210</v>
      </c>
      <c r="N82" s="13" t="s">
        <v>477</v>
      </c>
      <c r="O82" s="13" t="s">
        <v>201</v>
      </c>
      <c r="P82" s="13" t="s">
        <v>150</v>
      </c>
      <c r="Q82" s="13" t="s">
        <v>136</v>
      </c>
      <c r="R82" s="13" t="s">
        <v>171</v>
      </c>
      <c r="S82" s="13" t="s">
        <v>270</v>
      </c>
      <c r="T82" s="13" t="s">
        <v>191</v>
      </c>
      <c r="U82" s="13" t="s">
        <v>137</v>
      </c>
      <c r="V82" s="13" t="s">
        <v>270</v>
      </c>
      <c r="W82" s="13" t="s">
        <v>569</v>
      </c>
      <c r="X82" s="13" t="s">
        <v>470</v>
      </c>
      <c r="Y82" s="13" t="s">
        <v>398</v>
      </c>
      <c r="Z82" s="13" t="s">
        <v>374</v>
      </c>
      <c r="AA82" s="13" t="s">
        <v>591</v>
      </c>
      <c r="AB82" s="13" t="s">
        <v>334</v>
      </c>
      <c r="AC82" s="13" t="s">
        <v>696</v>
      </c>
      <c r="AD82" s="13" t="s">
        <v>485</v>
      </c>
      <c r="AE82" s="13" t="s">
        <v>316</v>
      </c>
      <c r="AF82" s="13" t="s">
        <v>274</v>
      </c>
      <c r="AG82" s="13" t="s">
        <v>269</v>
      </c>
      <c r="AH82" s="13" t="s">
        <v>248</v>
      </c>
      <c r="AI82" s="13" t="s">
        <v>649</v>
      </c>
      <c r="AJ82" s="13" t="s">
        <v>233</v>
      </c>
      <c r="AK82" s="13" t="s">
        <v>191</v>
      </c>
      <c r="AL82" s="13" t="s">
        <v>446</v>
      </c>
      <c r="AM82" s="13" t="s">
        <v>256</v>
      </c>
      <c r="AN82" s="13" t="s">
        <v>256</v>
      </c>
      <c r="AO82" s="13" t="s">
        <v>256</v>
      </c>
      <c r="AP82" s="13" t="s">
        <v>256</v>
      </c>
      <c r="AQ82" s="13" t="s">
        <v>256</v>
      </c>
      <c r="AR82" s="13" t="s">
        <v>256</v>
      </c>
      <c r="AS82" s="13" t="n">
        <v>221000</v>
      </c>
      <c r="AT82" s="13" t="n">
        <v>800</v>
      </c>
    </row>
    <row r="83" customFormat="false" ht="29" hidden="false" customHeight="false" outlineLevel="0" collapsed="false">
      <c r="A83" s="4" t="s">
        <v>530</v>
      </c>
      <c r="B83" s="13" t="s">
        <v>540</v>
      </c>
      <c r="C83" s="13" t="s">
        <v>470</v>
      </c>
      <c r="D83" s="13" t="s">
        <v>275</v>
      </c>
      <c r="E83" s="13" t="s">
        <v>357</v>
      </c>
      <c r="F83" s="13" t="s">
        <v>683</v>
      </c>
      <c r="G83" s="13" t="s">
        <v>388</v>
      </c>
      <c r="H83" s="13" t="s">
        <v>469</v>
      </c>
      <c r="I83" s="13" t="s">
        <v>388</v>
      </c>
      <c r="J83" s="13" t="s">
        <v>636</v>
      </c>
      <c r="K83" s="13" t="s">
        <v>267</v>
      </c>
      <c r="L83" s="13" t="s">
        <v>168</v>
      </c>
      <c r="M83" s="13" t="s">
        <v>180</v>
      </c>
      <c r="N83" s="13" t="s">
        <v>416</v>
      </c>
      <c r="O83" s="13" t="s">
        <v>317</v>
      </c>
      <c r="P83" s="13" t="s">
        <v>151</v>
      </c>
      <c r="Q83" s="13" t="s">
        <v>232</v>
      </c>
      <c r="R83" s="13" t="s">
        <v>220</v>
      </c>
      <c r="S83" s="13" t="s">
        <v>218</v>
      </c>
      <c r="T83" s="13" t="s">
        <v>363</v>
      </c>
      <c r="U83" s="13" t="s">
        <v>172</v>
      </c>
      <c r="V83" s="13" t="s">
        <v>182</v>
      </c>
      <c r="W83" s="13" t="s">
        <v>234</v>
      </c>
      <c r="X83" s="13" t="s">
        <v>412</v>
      </c>
      <c r="Y83" s="13" t="s">
        <v>192</v>
      </c>
      <c r="Z83" s="13" t="s">
        <v>339</v>
      </c>
      <c r="AA83" s="13" t="s">
        <v>382</v>
      </c>
      <c r="AB83" s="13" t="s">
        <v>966</v>
      </c>
      <c r="AC83" s="13" t="s">
        <v>441</v>
      </c>
      <c r="AD83" s="13" t="s">
        <v>481</v>
      </c>
      <c r="AE83" s="13" t="s">
        <v>501</v>
      </c>
      <c r="AF83" s="13" t="s">
        <v>343</v>
      </c>
      <c r="AG83" s="13" t="s">
        <v>249</v>
      </c>
      <c r="AH83" s="13" t="s">
        <v>201</v>
      </c>
      <c r="AI83" s="13" t="s">
        <v>383</v>
      </c>
      <c r="AJ83" s="13" t="s">
        <v>180</v>
      </c>
      <c r="AK83" s="13" t="s">
        <v>163</v>
      </c>
      <c r="AL83" s="13" t="s">
        <v>241</v>
      </c>
      <c r="AM83" s="13" t="s">
        <v>234</v>
      </c>
      <c r="AN83" s="13" t="s">
        <v>172</v>
      </c>
      <c r="AO83" s="13" t="s">
        <v>226</v>
      </c>
      <c r="AP83" s="13" t="s">
        <v>172</v>
      </c>
      <c r="AQ83" s="13" t="s">
        <v>182</v>
      </c>
      <c r="AR83" s="13" t="s">
        <v>137</v>
      </c>
      <c r="AS83" s="13" t="n">
        <v>360000</v>
      </c>
      <c r="AT83" s="13" t="n">
        <v>1200</v>
      </c>
    </row>
    <row r="84" customFormat="false" ht="15.5" hidden="false" customHeight="false" outlineLevel="0" collapsed="false">
      <c r="A84" s="4" t="s">
        <v>544</v>
      </c>
      <c r="B84" s="13" t="s">
        <v>545</v>
      </c>
      <c r="C84" s="13" t="s">
        <v>261</v>
      </c>
      <c r="D84" s="13" t="s">
        <v>323</v>
      </c>
      <c r="E84" s="13" t="s">
        <v>340</v>
      </c>
      <c r="F84" s="13" t="s">
        <v>416</v>
      </c>
      <c r="G84" s="13" t="s">
        <v>350</v>
      </c>
      <c r="H84" s="13" t="s">
        <v>649</v>
      </c>
      <c r="I84" s="13" t="s">
        <v>269</v>
      </c>
      <c r="J84" s="13" t="s">
        <v>168</v>
      </c>
      <c r="K84" s="13" t="s">
        <v>375</v>
      </c>
      <c r="L84" s="13" t="s">
        <v>383</v>
      </c>
      <c r="M84" s="13" t="s">
        <v>559</v>
      </c>
      <c r="N84" s="13" t="s">
        <v>284</v>
      </c>
      <c r="O84" s="13" t="s">
        <v>476</v>
      </c>
      <c r="P84" s="13" t="s">
        <v>698</v>
      </c>
      <c r="Q84" s="13" t="s">
        <v>598</v>
      </c>
      <c r="R84" s="13" t="s">
        <v>159</v>
      </c>
      <c r="S84" s="13" t="s">
        <v>170</v>
      </c>
      <c r="T84" s="13" t="s">
        <v>416</v>
      </c>
      <c r="U84" s="13" t="s">
        <v>470</v>
      </c>
      <c r="V84" s="13" t="s">
        <v>160</v>
      </c>
      <c r="W84" s="13" t="s">
        <v>350</v>
      </c>
      <c r="X84" s="13" t="s">
        <v>340</v>
      </c>
      <c r="Y84" s="13" t="s">
        <v>248</v>
      </c>
      <c r="Z84" s="13" t="s">
        <v>134</v>
      </c>
      <c r="AA84" s="13" t="s">
        <v>210</v>
      </c>
      <c r="AB84" s="13" t="s">
        <v>269</v>
      </c>
      <c r="AC84" s="13" t="s">
        <v>629</v>
      </c>
      <c r="AD84" s="13" t="s">
        <v>241</v>
      </c>
      <c r="AE84" s="13" t="s">
        <v>135</v>
      </c>
      <c r="AF84" s="13" t="s">
        <v>249</v>
      </c>
      <c r="AG84" s="13" t="s">
        <v>350</v>
      </c>
      <c r="AH84" s="13" t="s">
        <v>283</v>
      </c>
      <c r="AI84" s="13" t="s">
        <v>416</v>
      </c>
      <c r="AJ84" s="13" t="s">
        <v>217</v>
      </c>
      <c r="AK84" s="13" t="s">
        <v>334</v>
      </c>
      <c r="AL84" s="13" t="s">
        <v>698</v>
      </c>
      <c r="AM84" s="13" t="s">
        <v>339</v>
      </c>
      <c r="AN84" s="13" t="s">
        <v>136</v>
      </c>
      <c r="AO84" s="13" t="s">
        <v>375</v>
      </c>
      <c r="AP84" s="13" t="s">
        <v>201</v>
      </c>
      <c r="AQ84" s="13" t="s">
        <v>232</v>
      </c>
      <c r="AR84" s="13" t="s">
        <v>305</v>
      </c>
      <c r="AS84" s="13" t="n">
        <v>3340000</v>
      </c>
      <c r="AT84" s="13" t="n">
        <v>14700</v>
      </c>
    </row>
    <row r="85" customFormat="false" ht="15.5" hidden="false" customHeight="false" outlineLevel="0" collapsed="false">
      <c r="A85" s="4" t="s">
        <v>544</v>
      </c>
      <c r="B85" s="13" t="s">
        <v>547</v>
      </c>
      <c r="C85" s="13" t="s">
        <v>201</v>
      </c>
      <c r="D85" s="13" t="s">
        <v>150</v>
      </c>
      <c r="E85" s="13" t="s">
        <v>136</v>
      </c>
      <c r="F85" s="13" t="s">
        <v>160</v>
      </c>
      <c r="G85" s="13" t="s">
        <v>340</v>
      </c>
      <c r="H85" s="13" t="s">
        <v>595</v>
      </c>
      <c r="I85" s="13" t="s">
        <v>340</v>
      </c>
      <c r="J85" s="13" t="s">
        <v>503</v>
      </c>
      <c r="K85" s="13" t="s">
        <v>136</v>
      </c>
      <c r="L85" s="13" t="s">
        <v>242</v>
      </c>
      <c r="M85" s="13" t="s">
        <v>202</v>
      </c>
      <c r="N85" s="13" t="s">
        <v>435</v>
      </c>
      <c r="O85" s="13" t="s">
        <v>217</v>
      </c>
      <c r="P85" s="13" t="s">
        <v>159</v>
      </c>
      <c r="Q85" s="13" t="s">
        <v>276</v>
      </c>
      <c r="R85" s="13" t="s">
        <v>210</v>
      </c>
      <c r="S85" s="13" t="s">
        <v>168</v>
      </c>
      <c r="T85" s="13" t="s">
        <v>344</v>
      </c>
      <c r="U85" s="13" t="s">
        <v>160</v>
      </c>
      <c r="V85" s="13" t="s">
        <v>318</v>
      </c>
      <c r="W85" s="13" t="s">
        <v>159</v>
      </c>
      <c r="X85" s="13" t="s">
        <v>150</v>
      </c>
      <c r="Y85" s="13" t="s">
        <v>211</v>
      </c>
      <c r="Z85" s="13" t="s">
        <v>180</v>
      </c>
      <c r="AA85" s="13" t="s">
        <v>416</v>
      </c>
      <c r="AB85" s="13" t="s">
        <v>249</v>
      </c>
      <c r="AC85" s="13" t="s">
        <v>590</v>
      </c>
      <c r="AD85" s="13" t="s">
        <v>242</v>
      </c>
      <c r="AE85" s="13" t="s">
        <v>168</v>
      </c>
      <c r="AF85" s="13" t="s">
        <v>435</v>
      </c>
      <c r="AG85" s="13" t="s">
        <v>161</v>
      </c>
      <c r="AH85" s="13" t="s">
        <v>375</v>
      </c>
      <c r="AI85" s="13" t="s">
        <v>374</v>
      </c>
      <c r="AJ85" s="13" t="s">
        <v>424</v>
      </c>
      <c r="AK85" s="13" t="s">
        <v>284</v>
      </c>
      <c r="AL85" s="13" t="s">
        <v>636</v>
      </c>
      <c r="AM85" s="13" t="s">
        <v>242</v>
      </c>
      <c r="AN85" s="13" t="s">
        <v>160</v>
      </c>
      <c r="AO85" s="13" t="s">
        <v>217</v>
      </c>
      <c r="AP85" s="13" t="s">
        <v>136</v>
      </c>
      <c r="AQ85" s="13" t="s">
        <v>340</v>
      </c>
      <c r="AR85" s="13" t="s">
        <v>210</v>
      </c>
      <c r="AS85" s="13" t="n">
        <v>588000</v>
      </c>
      <c r="AT85" s="13" t="n">
        <v>2800</v>
      </c>
    </row>
    <row r="86" customFormat="false" ht="15.5" hidden="false" customHeight="false" outlineLevel="0" collapsed="false">
      <c r="A86" s="4" t="s">
        <v>544</v>
      </c>
      <c r="B86" s="13" t="s">
        <v>549</v>
      </c>
      <c r="C86" s="13" t="s">
        <v>152</v>
      </c>
      <c r="D86" s="13" t="s">
        <v>292</v>
      </c>
      <c r="E86" s="13" t="s">
        <v>629</v>
      </c>
      <c r="F86" s="13" t="s">
        <v>966</v>
      </c>
      <c r="G86" s="13" t="s">
        <v>416</v>
      </c>
      <c r="H86" s="13" t="s">
        <v>216</v>
      </c>
      <c r="I86" s="13" t="s">
        <v>252</v>
      </c>
      <c r="J86" s="13" t="s">
        <v>721</v>
      </c>
      <c r="K86" s="13" t="s">
        <v>333</v>
      </c>
      <c r="L86" s="13" t="s">
        <v>357</v>
      </c>
      <c r="M86" s="13" t="s">
        <v>446</v>
      </c>
      <c r="N86" s="13" t="s">
        <v>497</v>
      </c>
      <c r="O86" s="13" t="s">
        <v>317</v>
      </c>
      <c r="P86" s="13" t="s">
        <v>270</v>
      </c>
      <c r="Q86" s="13" t="s">
        <v>249</v>
      </c>
      <c r="R86" s="13" t="s">
        <v>270</v>
      </c>
      <c r="S86" s="13" t="s">
        <v>555</v>
      </c>
      <c r="T86" s="13" t="s">
        <v>137</v>
      </c>
      <c r="U86" s="13" t="s">
        <v>256</v>
      </c>
      <c r="V86" s="13" t="s">
        <v>256</v>
      </c>
      <c r="W86" s="13" t="s">
        <v>256</v>
      </c>
      <c r="X86" s="13" t="s">
        <v>134</v>
      </c>
      <c r="Y86" s="13" t="s">
        <v>285</v>
      </c>
      <c r="Z86" s="13" t="s">
        <v>475</v>
      </c>
      <c r="AA86" s="13" t="s">
        <v>339</v>
      </c>
      <c r="AB86" s="13" t="s">
        <v>363</v>
      </c>
      <c r="AC86" s="13" t="s">
        <v>475</v>
      </c>
      <c r="AD86" s="13" t="s">
        <v>360</v>
      </c>
      <c r="AE86" s="13" t="s">
        <v>485</v>
      </c>
      <c r="AF86" s="13" t="s">
        <v>288</v>
      </c>
      <c r="AG86" s="13" t="s">
        <v>209</v>
      </c>
      <c r="AH86" s="13" t="s">
        <v>162</v>
      </c>
      <c r="AI86" s="13" t="s">
        <v>590</v>
      </c>
      <c r="AJ86" s="13" t="s">
        <v>256</v>
      </c>
      <c r="AK86" s="13" t="s">
        <v>256</v>
      </c>
      <c r="AL86" s="13" t="s">
        <v>256</v>
      </c>
      <c r="AM86" s="13" t="s">
        <v>256</v>
      </c>
      <c r="AN86" s="13" t="s">
        <v>256</v>
      </c>
      <c r="AO86" s="13" t="s">
        <v>256</v>
      </c>
      <c r="AP86" s="13" t="s">
        <v>263</v>
      </c>
      <c r="AQ86" s="13" t="s">
        <v>263</v>
      </c>
      <c r="AR86" s="13" t="s">
        <v>263</v>
      </c>
      <c r="AS86" s="13" t="n">
        <v>61000</v>
      </c>
      <c r="AT86" s="13" t="n">
        <v>200</v>
      </c>
    </row>
    <row r="87" customFormat="false" ht="29" hidden="false" customHeight="false" outlineLevel="0" collapsed="false">
      <c r="A87" s="4" t="s">
        <v>544</v>
      </c>
      <c r="B87" s="13" t="s">
        <v>551</v>
      </c>
      <c r="C87" s="13" t="s">
        <v>159</v>
      </c>
      <c r="D87" s="13" t="s">
        <v>173</v>
      </c>
      <c r="E87" s="13" t="s">
        <v>475</v>
      </c>
      <c r="F87" s="13" t="s">
        <v>273</v>
      </c>
      <c r="G87" s="13" t="s">
        <v>966</v>
      </c>
      <c r="H87" s="13" t="s">
        <v>297</v>
      </c>
      <c r="I87" s="13" t="s">
        <v>298</v>
      </c>
      <c r="J87" s="13" t="s">
        <v>539</v>
      </c>
      <c r="K87" s="13" t="s">
        <v>343</v>
      </c>
      <c r="L87" s="13" t="s">
        <v>383</v>
      </c>
      <c r="M87" s="13" t="s">
        <v>241</v>
      </c>
      <c r="N87" s="13" t="s">
        <v>424</v>
      </c>
      <c r="O87" s="13" t="s">
        <v>573</v>
      </c>
      <c r="P87" s="13" t="s">
        <v>304</v>
      </c>
      <c r="Q87" s="13" t="s">
        <v>136</v>
      </c>
      <c r="R87" s="13" t="s">
        <v>317</v>
      </c>
      <c r="S87" s="13" t="s">
        <v>569</v>
      </c>
      <c r="T87" s="13" t="s">
        <v>248</v>
      </c>
      <c r="U87" s="13" t="s">
        <v>569</v>
      </c>
      <c r="V87" s="13" t="s">
        <v>171</v>
      </c>
      <c r="W87" s="13" t="s">
        <v>304</v>
      </c>
      <c r="X87" s="13" t="s">
        <v>269</v>
      </c>
      <c r="Y87" s="13" t="s">
        <v>398</v>
      </c>
      <c r="Z87" s="13" t="s">
        <v>225</v>
      </c>
      <c r="AA87" s="13" t="s">
        <v>476</v>
      </c>
      <c r="AB87" s="13" t="s">
        <v>375</v>
      </c>
      <c r="AC87" s="13" t="s">
        <v>477</v>
      </c>
      <c r="AD87" s="13" t="s">
        <v>276</v>
      </c>
      <c r="AE87" s="13" t="s">
        <v>159</v>
      </c>
      <c r="AF87" s="13" t="s">
        <v>316</v>
      </c>
      <c r="AG87" s="13" t="s">
        <v>559</v>
      </c>
      <c r="AH87" s="13" t="s">
        <v>318</v>
      </c>
      <c r="AI87" s="13" t="s">
        <v>476</v>
      </c>
      <c r="AJ87" s="13" t="s">
        <v>446</v>
      </c>
      <c r="AK87" s="13" t="s">
        <v>304</v>
      </c>
      <c r="AL87" s="13" t="s">
        <v>339</v>
      </c>
      <c r="AM87" s="13" t="s">
        <v>363</v>
      </c>
      <c r="AN87" s="13" t="s">
        <v>139</v>
      </c>
      <c r="AO87" s="13" t="s">
        <v>233</v>
      </c>
      <c r="AP87" s="13" t="s">
        <v>182</v>
      </c>
      <c r="AQ87" s="13" t="s">
        <v>329</v>
      </c>
      <c r="AR87" s="13" t="s">
        <v>172</v>
      </c>
      <c r="AS87" s="13" t="n">
        <v>260000</v>
      </c>
      <c r="AT87" s="13" t="n">
        <v>900</v>
      </c>
    </row>
    <row r="88" customFormat="false" ht="29" hidden="false" customHeight="false" outlineLevel="0" collapsed="false">
      <c r="A88" s="4" t="s">
        <v>544</v>
      </c>
      <c r="B88" s="13" t="s">
        <v>556</v>
      </c>
      <c r="C88" s="13" t="s">
        <v>536</v>
      </c>
      <c r="D88" s="13" t="s">
        <v>363</v>
      </c>
      <c r="E88" s="13" t="s">
        <v>435</v>
      </c>
      <c r="F88" s="13" t="s">
        <v>962</v>
      </c>
      <c r="G88" s="13" t="s">
        <v>303</v>
      </c>
      <c r="H88" s="13" t="s">
        <v>933</v>
      </c>
      <c r="I88" s="13" t="s">
        <v>485</v>
      </c>
      <c r="J88" s="13" t="s">
        <v>895</v>
      </c>
      <c r="K88" s="13" t="s">
        <v>216</v>
      </c>
      <c r="L88" s="13" t="s">
        <v>201</v>
      </c>
      <c r="M88" s="13" t="s">
        <v>356</v>
      </c>
      <c r="N88" s="13" t="s">
        <v>283</v>
      </c>
      <c r="O88" s="13" t="s">
        <v>569</v>
      </c>
      <c r="P88" s="13" t="s">
        <v>172</v>
      </c>
      <c r="Q88" s="13" t="s">
        <v>173</v>
      </c>
      <c r="R88" s="13" t="s">
        <v>256</v>
      </c>
      <c r="S88" s="13" t="s">
        <v>256</v>
      </c>
      <c r="T88" s="13" t="s">
        <v>256</v>
      </c>
      <c r="U88" s="13" t="s">
        <v>256</v>
      </c>
      <c r="V88" s="13" t="s">
        <v>256</v>
      </c>
      <c r="W88" s="13" t="s">
        <v>256</v>
      </c>
      <c r="X88" s="13" t="s">
        <v>433</v>
      </c>
      <c r="Y88" s="13" t="s">
        <v>241</v>
      </c>
      <c r="Z88" s="13" t="s">
        <v>462</v>
      </c>
      <c r="AA88" s="13" t="s">
        <v>721</v>
      </c>
      <c r="AB88" s="13" t="s">
        <v>388</v>
      </c>
      <c r="AC88" s="13" t="s">
        <v>506</v>
      </c>
      <c r="AD88" s="13" t="s">
        <v>699</v>
      </c>
      <c r="AE88" s="13" t="s">
        <v>554</v>
      </c>
      <c r="AF88" s="13" t="s">
        <v>535</v>
      </c>
      <c r="AG88" s="13" t="s">
        <v>249</v>
      </c>
      <c r="AH88" s="13" t="s">
        <v>152</v>
      </c>
      <c r="AI88" s="13" t="s">
        <v>148</v>
      </c>
      <c r="AJ88" s="13" t="s">
        <v>179</v>
      </c>
      <c r="AK88" s="13" t="s">
        <v>183</v>
      </c>
      <c r="AL88" s="13" t="s">
        <v>446</v>
      </c>
      <c r="AM88" s="13" t="s">
        <v>218</v>
      </c>
      <c r="AN88" s="13" t="s">
        <v>219</v>
      </c>
      <c r="AO88" s="13" t="s">
        <v>211</v>
      </c>
      <c r="AP88" s="13" t="s">
        <v>172</v>
      </c>
      <c r="AQ88" s="13" t="s">
        <v>329</v>
      </c>
      <c r="AR88" s="13" t="s">
        <v>220</v>
      </c>
      <c r="AS88" s="13" t="n">
        <v>176000</v>
      </c>
      <c r="AT88" s="13" t="n">
        <v>500</v>
      </c>
    </row>
    <row r="89" customFormat="false" ht="42.5" hidden="false" customHeight="false" outlineLevel="0" collapsed="false">
      <c r="A89" s="4" t="s">
        <v>544</v>
      </c>
      <c r="B89" s="13" t="s">
        <v>560</v>
      </c>
      <c r="C89" s="13" t="s">
        <v>161</v>
      </c>
      <c r="D89" s="13" t="s">
        <v>232</v>
      </c>
      <c r="E89" s="13" t="s">
        <v>652</v>
      </c>
      <c r="F89" s="13" t="s">
        <v>167</v>
      </c>
      <c r="G89" s="13" t="s">
        <v>351</v>
      </c>
      <c r="H89" s="13" t="s">
        <v>337</v>
      </c>
      <c r="I89" s="13" t="s">
        <v>515</v>
      </c>
      <c r="J89" s="13" t="s">
        <v>217</v>
      </c>
      <c r="K89" s="13" t="s">
        <v>617</v>
      </c>
      <c r="L89" s="13" t="s">
        <v>283</v>
      </c>
      <c r="M89" s="13" t="s">
        <v>179</v>
      </c>
      <c r="N89" s="13" t="s">
        <v>349</v>
      </c>
      <c r="O89" s="13" t="s">
        <v>234</v>
      </c>
      <c r="P89" s="13" t="s">
        <v>219</v>
      </c>
      <c r="Q89" s="13" t="s">
        <v>163</v>
      </c>
      <c r="R89" s="13" t="s">
        <v>270</v>
      </c>
      <c r="S89" s="13" t="s">
        <v>292</v>
      </c>
      <c r="T89" s="13" t="s">
        <v>138</v>
      </c>
      <c r="U89" s="13" t="s">
        <v>256</v>
      </c>
      <c r="V89" s="13" t="s">
        <v>256</v>
      </c>
      <c r="W89" s="13" t="s">
        <v>256</v>
      </c>
      <c r="X89" s="13" t="s">
        <v>383</v>
      </c>
      <c r="Y89" s="13" t="s">
        <v>398</v>
      </c>
      <c r="Z89" s="13" t="s">
        <v>652</v>
      </c>
      <c r="AA89" s="13" t="s">
        <v>667</v>
      </c>
      <c r="AB89" s="13" t="s">
        <v>662</v>
      </c>
      <c r="AC89" s="13" t="s">
        <v>223</v>
      </c>
      <c r="AD89" s="13" t="s">
        <v>462</v>
      </c>
      <c r="AE89" s="13" t="s">
        <v>147</v>
      </c>
      <c r="AF89" s="13" t="s">
        <v>466</v>
      </c>
      <c r="AG89" s="13" t="s">
        <v>536</v>
      </c>
      <c r="AH89" s="13" t="s">
        <v>163</v>
      </c>
      <c r="AI89" s="13" t="s">
        <v>217</v>
      </c>
      <c r="AJ89" s="13" t="s">
        <v>356</v>
      </c>
      <c r="AK89" s="13" t="s">
        <v>218</v>
      </c>
      <c r="AL89" s="13" t="s">
        <v>248</v>
      </c>
      <c r="AM89" s="13" t="s">
        <v>182</v>
      </c>
      <c r="AN89" s="13" t="s">
        <v>555</v>
      </c>
      <c r="AO89" s="13" t="s">
        <v>218</v>
      </c>
      <c r="AP89" s="13" t="s">
        <v>256</v>
      </c>
      <c r="AQ89" s="13" t="s">
        <v>256</v>
      </c>
      <c r="AR89" s="13" t="s">
        <v>256</v>
      </c>
      <c r="AS89" s="13" t="n">
        <v>125000</v>
      </c>
      <c r="AT89" s="13" t="n">
        <v>400</v>
      </c>
    </row>
    <row r="90" customFormat="false" ht="15.5" hidden="false" customHeight="false" outlineLevel="0" collapsed="false">
      <c r="A90" s="4" t="s">
        <v>562</v>
      </c>
      <c r="B90" s="13" t="s">
        <v>563</v>
      </c>
      <c r="C90" s="13" t="s">
        <v>168</v>
      </c>
      <c r="D90" s="13" t="s">
        <v>135</v>
      </c>
      <c r="E90" s="13" t="s">
        <v>470</v>
      </c>
      <c r="F90" s="13" t="s">
        <v>554</v>
      </c>
      <c r="G90" s="13" t="s">
        <v>433</v>
      </c>
      <c r="H90" s="13" t="s">
        <v>526</v>
      </c>
      <c r="I90" s="13" t="s">
        <v>383</v>
      </c>
      <c r="J90" s="13" t="s">
        <v>242</v>
      </c>
      <c r="K90" s="13" t="s">
        <v>217</v>
      </c>
      <c r="L90" s="13" t="s">
        <v>334</v>
      </c>
      <c r="M90" s="13" t="s">
        <v>350</v>
      </c>
      <c r="N90" s="13" t="s">
        <v>217</v>
      </c>
      <c r="O90" s="13" t="s">
        <v>334</v>
      </c>
      <c r="P90" s="13" t="s">
        <v>159</v>
      </c>
      <c r="Q90" s="13" t="s">
        <v>217</v>
      </c>
      <c r="R90" s="13" t="s">
        <v>573</v>
      </c>
      <c r="S90" s="13" t="s">
        <v>232</v>
      </c>
      <c r="T90" s="13" t="s">
        <v>340</v>
      </c>
      <c r="U90" s="13" t="s">
        <v>163</v>
      </c>
      <c r="V90" s="13" t="s">
        <v>151</v>
      </c>
      <c r="W90" s="13" t="s">
        <v>179</v>
      </c>
      <c r="X90" s="13" t="s">
        <v>136</v>
      </c>
      <c r="Y90" s="13" t="s">
        <v>135</v>
      </c>
      <c r="Z90" s="13" t="s">
        <v>170</v>
      </c>
      <c r="AA90" s="13" t="s">
        <v>598</v>
      </c>
      <c r="AB90" s="13" t="s">
        <v>632</v>
      </c>
      <c r="AC90" s="13" t="s">
        <v>501</v>
      </c>
      <c r="AD90" s="13" t="s">
        <v>334</v>
      </c>
      <c r="AE90" s="13" t="s">
        <v>159</v>
      </c>
      <c r="AF90" s="13" t="s">
        <v>217</v>
      </c>
      <c r="AG90" s="13" t="s">
        <v>383</v>
      </c>
      <c r="AH90" s="13" t="s">
        <v>159</v>
      </c>
      <c r="AI90" s="13" t="s">
        <v>284</v>
      </c>
      <c r="AJ90" s="13" t="s">
        <v>629</v>
      </c>
      <c r="AK90" s="13" t="s">
        <v>210</v>
      </c>
      <c r="AL90" s="13" t="s">
        <v>161</v>
      </c>
      <c r="AM90" s="13" t="s">
        <v>340</v>
      </c>
      <c r="AN90" s="13" t="s">
        <v>573</v>
      </c>
      <c r="AO90" s="13" t="s">
        <v>209</v>
      </c>
      <c r="AP90" s="13" t="s">
        <v>268</v>
      </c>
      <c r="AQ90" s="13" t="s">
        <v>190</v>
      </c>
      <c r="AR90" s="13" t="s">
        <v>192</v>
      </c>
      <c r="AS90" s="13" t="n">
        <v>2666000</v>
      </c>
      <c r="AT90" s="13" t="n">
        <v>10900</v>
      </c>
    </row>
    <row r="91" customFormat="false" ht="15.5" hidden="false" customHeight="false" outlineLevel="0" collapsed="false">
      <c r="A91" s="4" t="s">
        <v>562</v>
      </c>
      <c r="B91" s="13" t="s">
        <v>565</v>
      </c>
      <c r="C91" s="13" t="s">
        <v>218</v>
      </c>
      <c r="D91" s="13" t="s">
        <v>364</v>
      </c>
      <c r="E91" s="13" t="s">
        <v>153</v>
      </c>
      <c r="F91" s="13" t="s">
        <v>151</v>
      </c>
      <c r="G91" s="13" t="s">
        <v>153</v>
      </c>
      <c r="H91" s="13" t="s">
        <v>150</v>
      </c>
      <c r="I91" s="13" t="s">
        <v>192</v>
      </c>
      <c r="J91" s="13" t="s">
        <v>363</v>
      </c>
      <c r="K91" s="13" t="s">
        <v>398</v>
      </c>
      <c r="L91" s="13" t="s">
        <v>170</v>
      </c>
      <c r="M91" s="13" t="s">
        <v>241</v>
      </c>
      <c r="N91" s="13" t="s">
        <v>334</v>
      </c>
      <c r="O91" s="13" t="s">
        <v>526</v>
      </c>
      <c r="P91" s="13" t="s">
        <v>262</v>
      </c>
      <c r="Q91" s="13" t="s">
        <v>529</v>
      </c>
      <c r="R91" s="13" t="s">
        <v>500</v>
      </c>
      <c r="S91" s="13" t="s">
        <v>149</v>
      </c>
      <c r="T91" s="13" t="s">
        <v>502</v>
      </c>
      <c r="U91" s="13" t="s">
        <v>231</v>
      </c>
      <c r="V91" s="13" t="s">
        <v>617</v>
      </c>
      <c r="W91" s="13" t="s">
        <v>667</v>
      </c>
      <c r="X91" s="13" t="s">
        <v>211</v>
      </c>
      <c r="Y91" s="13" t="s">
        <v>218</v>
      </c>
      <c r="Z91" s="13" t="s">
        <v>356</v>
      </c>
      <c r="AA91" s="13" t="s">
        <v>363</v>
      </c>
      <c r="AB91" s="13" t="s">
        <v>153</v>
      </c>
      <c r="AC91" s="13" t="s">
        <v>304</v>
      </c>
      <c r="AD91" s="13" t="s">
        <v>268</v>
      </c>
      <c r="AE91" s="13" t="s">
        <v>162</v>
      </c>
      <c r="AF91" s="13" t="s">
        <v>306</v>
      </c>
      <c r="AG91" s="13" t="s">
        <v>135</v>
      </c>
      <c r="AH91" s="13" t="s">
        <v>232</v>
      </c>
      <c r="AI91" s="13" t="s">
        <v>160</v>
      </c>
      <c r="AJ91" s="13" t="s">
        <v>539</v>
      </c>
      <c r="AK91" s="13" t="s">
        <v>632</v>
      </c>
      <c r="AL91" s="13" t="s">
        <v>515</v>
      </c>
      <c r="AM91" s="13" t="s">
        <v>147</v>
      </c>
      <c r="AN91" s="13" t="s">
        <v>148</v>
      </c>
      <c r="AO91" s="13" t="s">
        <v>501</v>
      </c>
      <c r="AP91" s="13" t="s">
        <v>476</v>
      </c>
      <c r="AQ91" s="13" t="s">
        <v>284</v>
      </c>
      <c r="AR91" s="13" t="s">
        <v>303</v>
      </c>
      <c r="AS91" s="13" t="n">
        <v>862000</v>
      </c>
      <c r="AT91" s="13" t="n">
        <v>4500</v>
      </c>
    </row>
    <row r="92" customFormat="false" ht="15.5" hidden="false" customHeight="false" outlineLevel="0" collapsed="false">
      <c r="A92" s="4" t="s">
        <v>562</v>
      </c>
      <c r="B92" s="13" t="s">
        <v>567</v>
      </c>
      <c r="C92" s="13" t="s">
        <v>152</v>
      </c>
      <c r="D92" s="13" t="s">
        <v>162</v>
      </c>
      <c r="E92" s="13" t="s">
        <v>135</v>
      </c>
      <c r="F92" s="13" t="s">
        <v>334</v>
      </c>
      <c r="G92" s="13" t="s">
        <v>136</v>
      </c>
      <c r="H92" s="13" t="s">
        <v>476</v>
      </c>
      <c r="I92" s="13" t="s">
        <v>357</v>
      </c>
      <c r="J92" s="13" t="s">
        <v>334</v>
      </c>
      <c r="K92" s="13" t="s">
        <v>475</v>
      </c>
      <c r="L92" s="13" t="s">
        <v>649</v>
      </c>
      <c r="M92" s="13" t="s">
        <v>375</v>
      </c>
      <c r="N92" s="13" t="s">
        <v>147</v>
      </c>
      <c r="O92" s="13" t="s">
        <v>374</v>
      </c>
      <c r="P92" s="13" t="s">
        <v>161</v>
      </c>
      <c r="Q92" s="13" t="s">
        <v>149</v>
      </c>
      <c r="R92" s="13" t="s">
        <v>159</v>
      </c>
      <c r="S92" s="13" t="s">
        <v>136</v>
      </c>
      <c r="T92" s="13" t="s">
        <v>161</v>
      </c>
      <c r="U92" s="13" t="s">
        <v>160</v>
      </c>
      <c r="V92" s="13" t="s">
        <v>169</v>
      </c>
      <c r="W92" s="13" t="s">
        <v>242</v>
      </c>
      <c r="X92" s="13" t="s">
        <v>180</v>
      </c>
      <c r="Y92" s="13" t="s">
        <v>356</v>
      </c>
      <c r="Z92" s="13" t="s">
        <v>134</v>
      </c>
      <c r="AA92" s="13" t="s">
        <v>135</v>
      </c>
      <c r="AB92" s="13" t="s">
        <v>323</v>
      </c>
      <c r="AC92" s="13" t="s">
        <v>470</v>
      </c>
      <c r="AD92" s="13" t="s">
        <v>649</v>
      </c>
      <c r="AE92" s="13" t="s">
        <v>170</v>
      </c>
      <c r="AF92" s="13" t="s">
        <v>147</v>
      </c>
      <c r="AG92" s="13" t="s">
        <v>159</v>
      </c>
      <c r="AH92" s="13" t="s">
        <v>134</v>
      </c>
      <c r="AI92" s="13" t="s">
        <v>148</v>
      </c>
      <c r="AJ92" s="13" t="s">
        <v>435</v>
      </c>
      <c r="AK92" s="13" t="s">
        <v>350</v>
      </c>
      <c r="AL92" s="13" t="s">
        <v>598</v>
      </c>
      <c r="AM92" s="13" t="s">
        <v>318</v>
      </c>
      <c r="AN92" s="13" t="s">
        <v>261</v>
      </c>
      <c r="AO92" s="13" t="s">
        <v>269</v>
      </c>
      <c r="AP92" s="13" t="s">
        <v>317</v>
      </c>
      <c r="AQ92" s="13" t="s">
        <v>190</v>
      </c>
      <c r="AR92" s="13" t="s">
        <v>503</v>
      </c>
      <c r="AS92" s="13" t="n">
        <v>547000</v>
      </c>
      <c r="AT92" s="13" t="n">
        <v>2200</v>
      </c>
    </row>
    <row r="93" customFormat="false" ht="15.5" hidden="false" customHeight="false" outlineLevel="0" collapsed="false">
      <c r="A93" s="4" t="s">
        <v>562</v>
      </c>
      <c r="B93" s="13" t="s">
        <v>570</v>
      </c>
      <c r="C93" s="13" t="s">
        <v>269</v>
      </c>
      <c r="D93" s="13" t="s">
        <v>192</v>
      </c>
      <c r="E93" s="13" t="s">
        <v>433</v>
      </c>
      <c r="F93" s="13" t="s">
        <v>435</v>
      </c>
      <c r="G93" s="13" t="s">
        <v>136</v>
      </c>
      <c r="H93" s="13" t="s">
        <v>634</v>
      </c>
      <c r="I93" s="13" t="s">
        <v>210</v>
      </c>
      <c r="J93" s="13" t="s">
        <v>318</v>
      </c>
      <c r="K93" s="13" t="s">
        <v>148</v>
      </c>
      <c r="L93" s="13" t="s">
        <v>476</v>
      </c>
      <c r="M93" s="13" t="s">
        <v>170</v>
      </c>
      <c r="N93" s="13" t="s">
        <v>652</v>
      </c>
      <c r="O93" s="13" t="s">
        <v>159</v>
      </c>
      <c r="P93" s="13" t="s">
        <v>209</v>
      </c>
      <c r="Q93" s="13" t="s">
        <v>543</v>
      </c>
      <c r="R93" s="13" t="s">
        <v>334</v>
      </c>
      <c r="S93" s="13" t="s">
        <v>160</v>
      </c>
      <c r="T93" s="13" t="s">
        <v>357</v>
      </c>
      <c r="U93" s="13" t="s">
        <v>590</v>
      </c>
      <c r="V93" s="13" t="s">
        <v>595</v>
      </c>
      <c r="W93" s="13" t="s">
        <v>475</v>
      </c>
      <c r="X93" s="13" t="s">
        <v>573</v>
      </c>
      <c r="Y93" s="13" t="s">
        <v>363</v>
      </c>
      <c r="Z93" s="13" t="s">
        <v>210</v>
      </c>
      <c r="AA93" s="13" t="s">
        <v>412</v>
      </c>
      <c r="AB93" s="13" t="s">
        <v>150</v>
      </c>
      <c r="AC93" s="13" t="s">
        <v>283</v>
      </c>
      <c r="AD93" s="13" t="s">
        <v>241</v>
      </c>
      <c r="AE93" s="13" t="s">
        <v>503</v>
      </c>
      <c r="AF93" s="13" t="s">
        <v>595</v>
      </c>
      <c r="AG93" s="13" t="s">
        <v>559</v>
      </c>
      <c r="AH93" s="13" t="s">
        <v>318</v>
      </c>
      <c r="AI93" s="13" t="s">
        <v>357</v>
      </c>
      <c r="AJ93" s="13" t="s">
        <v>305</v>
      </c>
      <c r="AK93" s="13" t="s">
        <v>173</v>
      </c>
      <c r="AL93" s="13" t="s">
        <v>269</v>
      </c>
      <c r="AM93" s="13" t="s">
        <v>169</v>
      </c>
      <c r="AN93" s="13" t="s">
        <v>503</v>
      </c>
      <c r="AO93" s="13" t="s">
        <v>269</v>
      </c>
      <c r="AP93" s="13" t="s">
        <v>202</v>
      </c>
      <c r="AQ93" s="13" t="s">
        <v>201</v>
      </c>
      <c r="AR93" s="13" t="s">
        <v>159</v>
      </c>
      <c r="AS93" s="13" t="n">
        <v>285000</v>
      </c>
      <c r="AT93" s="13" t="n">
        <v>1400</v>
      </c>
    </row>
    <row r="94" customFormat="false" ht="15.5" hidden="false" customHeight="false" outlineLevel="0" collapsed="false">
      <c r="A94" s="4" t="s">
        <v>562</v>
      </c>
      <c r="B94" s="13" t="s">
        <v>574</v>
      </c>
      <c r="C94" s="13" t="s">
        <v>160</v>
      </c>
      <c r="D94" s="13" t="s">
        <v>151</v>
      </c>
      <c r="E94" s="13" t="s">
        <v>349</v>
      </c>
      <c r="F94" s="13" t="s">
        <v>497</v>
      </c>
      <c r="G94" s="13" t="s">
        <v>435</v>
      </c>
      <c r="H94" s="13" t="s">
        <v>960</v>
      </c>
      <c r="I94" s="13" t="s">
        <v>189</v>
      </c>
      <c r="J94" s="13" t="s">
        <v>369</v>
      </c>
      <c r="K94" s="13" t="s">
        <v>409</v>
      </c>
      <c r="L94" s="13" t="s">
        <v>446</v>
      </c>
      <c r="M94" s="13" t="s">
        <v>162</v>
      </c>
      <c r="N94" s="13" t="s">
        <v>416</v>
      </c>
      <c r="O94" s="13" t="s">
        <v>256</v>
      </c>
      <c r="P94" s="13" t="s">
        <v>256</v>
      </c>
      <c r="Q94" s="13" t="s">
        <v>256</v>
      </c>
      <c r="R94" s="13" t="s">
        <v>181</v>
      </c>
      <c r="S94" s="13" t="s">
        <v>555</v>
      </c>
      <c r="T94" s="13" t="s">
        <v>153</v>
      </c>
      <c r="U94" s="13" t="s">
        <v>263</v>
      </c>
      <c r="V94" s="13" t="s">
        <v>263</v>
      </c>
      <c r="W94" s="13" t="s">
        <v>263</v>
      </c>
      <c r="X94" s="13" t="s">
        <v>200</v>
      </c>
      <c r="Y94" s="13" t="s">
        <v>262</v>
      </c>
      <c r="Z94" s="13" t="s">
        <v>155</v>
      </c>
      <c r="AA94" s="13" t="s">
        <v>441</v>
      </c>
      <c r="AB94" s="13" t="s">
        <v>498</v>
      </c>
      <c r="AC94" s="13" t="s">
        <v>332</v>
      </c>
      <c r="AD94" s="13" t="s">
        <v>598</v>
      </c>
      <c r="AE94" s="13" t="s">
        <v>536</v>
      </c>
      <c r="AF94" s="13" t="s">
        <v>423</v>
      </c>
      <c r="AG94" s="13" t="s">
        <v>283</v>
      </c>
      <c r="AH94" s="13" t="s">
        <v>268</v>
      </c>
      <c r="AI94" s="13" t="s">
        <v>554</v>
      </c>
      <c r="AJ94" s="13" t="s">
        <v>150</v>
      </c>
      <c r="AK94" s="13" t="s">
        <v>285</v>
      </c>
      <c r="AL94" s="13" t="s">
        <v>135</v>
      </c>
      <c r="AM94" s="13" t="s">
        <v>285</v>
      </c>
      <c r="AN94" s="13" t="s">
        <v>555</v>
      </c>
      <c r="AO94" s="13" t="s">
        <v>153</v>
      </c>
      <c r="AP94" s="13" t="s">
        <v>256</v>
      </c>
      <c r="AQ94" s="13" t="s">
        <v>256</v>
      </c>
      <c r="AR94" s="13" t="s">
        <v>256</v>
      </c>
      <c r="AS94" s="13" t="n">
        <v>89000</v>
      </c>
      <c r="AT94" s="13" t="n">
        <v>200</v>
      </c>
    </row>
    <row r="95" customFormat="false" ht="29" hidden="false" customHeight="false" outlineLevel="0" collapsed="false">
      <c r="A95" s="4" t="s">
        <v>562</v>
      </c>
      <c r="B95" s="13" t="s">
        <v>576</v>
      </c>
      <c r="C95" s="13" t="s">
        <v>503</v>
      </c>
      <c r="D95" s="13" t="s">
        <v>181</v>
      </c>
      <c r="E95" s="13" t="s">
        <v>559</v>
      </c>
      <c r="F95" s="13" t="s">
        <v>636</v>
      </c>
      <c r="G95" s="13" t="s">
        <v>170</v>
      </c>
      <c r="H95" s="13" t="s">
        <v>255</v>
      </c>
      <c r="I95" s="13" t="s">
        <v>355</v>
      </c>
      <c r="J95" s="13" t="s">
        <v>490</v>
      </c>
      <c r="K95" s="13" t="s">
        <v>143</v>
      </c>
      <c r="L95" s="13" t="s">
        <v>344</v>
      </c>
      <c r="M95" s="13" t="s">
        <v>412</v>
      </c>
      <c r="N95" s="13" t="s">
        <v>526</v>
      </c>
      <c r="O95" s="13" t="s">
        <v>249</v>
      </c>
      <c r="P95" s="13" t="s">
        <v>306</v>
      </c>
      <c r="Q95" s="13" t="s">
        <v>543</v>
      </c>
      <c r="R95" s="13" t="s">
        <v>192</v>
      </c>
      <c r="S95" s="13" t="s">
        <v>234</v>
      </c>
      <c r="T95" s="13" t="s">
        <v>412</v>
      </c>
      <c r="U95" s="13" t="s">
        <v>569</v>
      </c>
      <c r="V95" s="13" t="s">
        <v>181</v>
      </c>
      <c r="W95" s="13" t="s">
        <v>323</v>
      </c>
      <c r="X95" s="13" t="s">
        <v>446</v>
      </c>
      <c r="Y95" s="13" t="s">
        <v>211</v>
      </c>
      <c r="Z95" s="13" t="s">
        <v>369</v>
      </c>
      <c r="AA95" s="13" t="s">
        <v>966</v>
      </c>
      <c r="AB95" s="13" t="s">
        <v>344</v>
      </c>
      <c r="AC95" s="13" t="s">
        <v>721</v>
      </c>
      <c r="AD95" s="13" t="s">
        <v>376</v>
      </c>
      <c r="AE95" s="13" t="s">
        <v>161</v>
      </c>
      <c r="AF95" s="13" t="s">
        <v>240</v>
      </c>
      <c r="AG95" s="13" t="s">
        <v>160</v>
      </c>
      <c r="AH95" s="13" t="s">
        <v>268</v>
      </c>
      <c r="AI95" s="13" t="s">
        <v>424</v>
      </c>
      <c r="AJ95" s="13" t="s">
        <v>398</v>
      </c>
      <c r="AK95" s="13" t="s">
        <v>171</v>
      </c>
      <c r="AL95" s="13" t="s">
        <v>339</v>
      </c>
      <c r="AM95" s="13" t="s">
        <v>150</v>
      </c>
      <c r="AN95" s="13" t="s">
        <v>234</v>
      </c>
      <c r="AO95" s="13" t="s">
        <v>201</v>
      </c>
      <c r="AP95" s="13" t="s">
        <v>183</v>
      </c>
      <c r="AQ95" s="13" t="s">
        <v>555</v>
      </c>
      <c r="AR95" s="13" t="s">
        <v>162</v>
      </c>
      <c r="AS95" s="13" t="n">
        <v>96000</v>
      </c>
      <c r="AT95" s="13" t="n">
        <v>400</v>
      </c>
    </row>
    <row r="96" customFormat="false" ht="15.5" hidden="false" customHeight="false" outlineLevel="0" collapsed="false">
      <c r="A96" s="4" t="s">
        <v>577</v>
      </c>
      <c r="B96" s="13" t="s">
        <v>578</v>
      </c>
      <c r="C96" s="13" t="s">
        <v>323</v>
      </c>
      <c r="D96" s="13" t="s">
        <v>317</v>
      </c>
      <c r="E96" s="13" t="s">
        <v>248</v>
      </c>
      <c r="F96" s="13" t="s">
        <v>217</v>
      </c>
      <c r="G96" s="13" t="s">
        <v>334</v>
      </c>
      <c r="H96" s="13" t="s">
        <v>225</v>
      </c>
      <c r="I96" s="13" t="s">
        <v>242</v>
      </c>
      <c r="J96" s="13" t="s">
        <v>170</v>
      </c>
      <c r="K96" s="13" t="s">
        <v>416</v>
      </c>
      <c r="L96" s="13" t="s">
        <v>344</v>
      </c>
      <c r="M96" s="13" t="s">
        <v>595</v>
      </c>
      <c r="N96" s="13" t="s">
        <v>435</v>
      </c>
      <c r="O96" s="13" t="s">
        <v>698</v>
      </c>
      <c r="P96" s="13" t="s">
        <v>217</v>
      </c>
      <c r="Q96" s="13" t="s">
        <v>476</v>
      </c>
      <c r="R96" s="13" t="s">
        <v>470</v>
      </c>
      <c r="S96" s="13" t="s">
        <v>160</v>
      </c>
      <c r="T96" s="13" t="s">
        <v>350</v>
      </c>
      <c r="U96" s="13" t="s">
        <v>168</v>
      </c>
      <c r="V96" s="13" t="s">
        <v>134</v>
      </c>
      <c r="W96" s="13" t="s">
        <v>269</v>
      </c>
      <c r="X96" s="13" t="s">
        <v>412</v>
      </c>
      <c r="Y96" s="13" t="s">
        <v>180</v>
      </c>
      <c r="Z96" s="13" t="s">
        <v>135</v>
      </c>
      <c r="AA96" s="13" t="s">
        <v>629</v>
      </c>
      <c r="AB96" s="13" t="s">
        <v>210</v>
      </c>
      <c r="AC96" s="13" t="s">
        <v>161</v>
      </c>
      <c r="AD96" s="13" t="s">
        <v>375</v>
      </c>
      <c r="AE96" s="13" t="s">
        <v>269</v>
      </c>
      <c r="AF96" s="13" t="s">
        <v>242</v>
      </c>
      <c r="AG96" s="13" t="s">
        <v>242</v>
      </c>
      <c r="AH96" s="13" t="s">
        <v>170</v>
      </c>
      <c r="AI96" s="13" t="s">
        <v>383</v>
      </c>
      <c r="AJ96" s="13" t="s">
        <v>161</v>
      </c>
      <c r="AK96" s="13" t="s">
        <v>629</v>
      </c>
      <c r="AL96" s="13" t="s">
        <v>148</v>
      </c>
      <c r="AM96" s="13" t="s">
        <v>136</v>
      </c>
      <c r="AN96" s="13" t="s">
        <v>241</v>
      </c>
      <c r="AO96" s="13" t="s">
        <v>339</v>
      </c>
      <c r="AP96" s="13" t="s">
        <v>248</v>
      </c>
      <c r="AQ96" s="13" t="s">
        <v>275</v>
      </c>
      <c r="AR96" s="13" t="s">
        <v>573</v>
      </c>
      <c r="AS96" s="13" t="n">
        <v>4033000</v>
      </c>
      <c r="AT96" s="13" t="n">
        <v>17000</v>
      </c>
    </row>
    <row r="97" customFormat="false" ht="29" hidden="false" customHeight="false" outlineLevel="0" collapsed="false">
      <c r="A97" s="4" t="s">
        <v>577</v>
      </c>
      <c r="B97" s="13" t="s">
        <v>579</v>
      </c>
      <c r="C97" s="13" t="s">
        <v>325</v>
      </c>
      <c r="D97" s="13" t="s">
        <v>274</v>
      </c>
      <c r="E97" s="13" t="s">
        <v>197</v>
      </c>
      <c r="F97" s="13" t="s">
        <v>700</v>
      </c>
      <c r="G97" s="13" t="s">
        <v>316</v>
      </c>
      <c r="H97" s="13" t="s">
        <v>373</v>
      </c>
      <c r="I97" s="13" t="s">
        <v>424</v>
      </c>
      <c r="J97" s="13" t="s">
        <v>350</v>
      </c>
      <c r="K97" s="13" t="s">
        <v>298</v>
      </c>
      <c r="L97" s="13" t="s">
        <v>150</v>
      </c>
      <c r="M97" s="13" t="s">
        <v>234</v>
      </c>
      <c r="N97" s="13" t="s">
        <v>573</v>
      </c>
      <c r="O97" s="13" t="s">
        <v>363</v>
      </c>
      <c r="P97" s="13" t="s">
        <v>218</v>
      </c>
      <c r="Q97" s="13" t="s">
        <v>398</v>
      </c>
      <c r="R97" s="13" t="s">
        <v>183</v>
      </c>
      <c r="S97" s="13" t="s">
        <v>358</v>
      </c>
      <c r="T97" s="13" t="s">
        <v>191</v>
      </c>
      <c r="U97" s="13" t="s">
        <v>256</v>
      </c>
      <c r="V97" s="13" t="s">
        <v>256</v>
      </c>
      <c r="W97" s="13" t="s">
        <v>256</v>
      </c>
      <c r="X97" s="13" t="s">
        <v>225</v>
      </c>
      <c r="Y97" s="13" t="s">
        <v>318</v>
      </c>
      <c r="Z97" s="13" t="s">
        <v>498</v>
      </c>
      <c r="AA97" s="13" t="s">
        <v>267</v>
      </c>
      <c r="AB97" s="13" t="s">
        <v>316</v>
      </c>
      <c r="AC97" s="13" t="s">
        <v>143</v>
      </c>
      <c r="AD97" s="13" t="s">
        <v>470</v>
      </c>
      <c r="AE97" s="13" t="s">
        <v>275</v>
      </c>
      <c r="AF97" s="13" t="s">
        <v>632</v>
      </c>
      <c r="AG97" s="13" t="s">
        <v>398</v>
      </c>
      <c r="AH97" s="13" t="s">
        <v>569</v>
      </c>
      <c r="AI97" s="13" t="s">
        <v>536</v>
      </c>
      <c r="AJ97" s="13" t="s">
        <v>306</v>
      </c>
      <c r="AK97" s="13" t="s">
        <v>211</v>
      </c>
      <c r="AL97" s="13" t="s">
        <v>169</v>
      </c>
      <c r="AM97" s="13" t="s">
        <v>218</v>
      </c>
      <c r="AN97" s="13" t="s">
        <v>219</v>
      </c>
      <c r="AO97" s="13" t="s">
        <v>191</v>
      </c>
      <c r="AP97" s="13" t="s">
        <v>256</v>
      </c>
      <c r="AQ97" s="13" t="s">
        <v>256</v>
      </c>
      <c r="AR97" s="13" t="s">
        <v>256</v>
      </c>
      <c r="AS97" s="13" t="n">
        <v>155000</v>
      </c>
      <c r="AT97" s="13" t="n">
        <v>500</v>
      </c>
    </row>
    <row r="98" customFormat="false" ht="29" hidden="false" customHeight="false" outlineLevel="0" collapsed="false">
      <c r="A98" s="4" t="s">
        <v>637</v>
      </c>
      <c r="B98" s="13" t="s">
        <v>638</v>
      </c>
      <c r="C98" s="13" t="s">
        <v>696</v>
      </c>
      <c r="D98" s="13" t="s">
        <v>316</v>
      </c>
      <c r="E98" s="13" t="s">
        <v>485</v>
      </c>
      <c r="F98" s="13" t="s">
        <v>273</v>
      </c>
      <c r="G98" s="13" t="s">
        <v>247</v>
      </c>
      <c r="H98" s="13" t="s">
        <v>409</v>
      </c>
      <c r="I98" s="13" t="s">
        <v>170</v>
      </c>
      <c r="J98" s="13" t="s">
        <v>136</v>
      </c>
      <c r="K98" s="13" t="s">
        <v>559</v>
      </c>
      <c r="L98" s="13" t="s">
        <v>169</v>
      </c>
      <c r="M98" s="13" t="s">
        <v>201</v>
      </c>
      <c r="N98" s="13" t="s">
        <v>202</v>
      </c>
      <c r="O98" s="13" t="s">
        <v>192</v>
      </c>
      <c r="P98" s="13" t="s">
        <v>356</v>
      </c>
      <c r="Q98" s="13" t="s">
        <v>306</v>
      </c>
      <c r="R98" s="13" t="s">
        <v>138</v>
      </c>
      <c r="S98" s="13" t="s">
        <v>183</v>
      </c>
      <c r="T98" s="13" t="s">
        <v>137</v>
      </c>
      <c r="U98" s="13" t="s">
        <v>364</v>
      </c>
      <c r="V98" s="13" t="s">
        <v>219</v>
      </c>
      <c r="W98" s="13" t="s">
        <v>181</v>
      </c>
      <c r="X98" s="13" t="s">
        <v>279</v>
      </c>
      <c r="Y98" s="13" t="s">
        <v>502</v>
      </c>
      <c r="Z98" s="13" t="s">
        <v>231</v>
      </c>
      <c r="AA98" s="13" t="s">
        <v>382</v>
      </c>
      <c r="AB98" s="13" t="s">
        <v>279</v>
      </c>
      <c r="AC98" s="13" t="s">
        <v>445</v>
      </c>
      <c r="AD98" s="13" t="s">
        <v>559</v>
      </c>
      <c r="AE98" s="13" t="s">
        <v>470</v>
      </c>
      <c r="AF98" s="13" t="s">
        <v>161</v>
      </c>
      <c r="AG98" s="13" t="s">
        <v>135</v>
      </c>
      <c r="AH98" s="13" t="s">
        <v>573</v>
      </c>
      <c r="AI98" s="13" t="s">
        <v>168</v>
      </c>
      <c r="AJ98" s="13" t="s">
        <v>503</v>
      </c>
      <c r="AK98" s="13" t="s">
        <v>306</v>
      </c>
      <c r="AL98" s="13" t="s">
        <v>261</v>
      </c>
      <c r="AM98" s="13" t="s">
        <v>137</v>
      </c>
      <c r="AN98" s="13" t="s">
        <v>138</v>
      </c>
      <c r="AO98" s="13" t="s">
        <v>153</v>
      </c>
      <c r="AP98" s="13" t="s">
        <v>219</v>
      </c>
      <c r="AQ98" s="13" t="s">
        <v>193</v>
      </c>
      <c r="AR98" s="13" t="s">
        <v>364</v>
      </c>
      <c r="AS98" s="13" t="n">
        <v>1657000</v>
      </c>
      <c r="AT98" s="13" t="n">
        <v>6200</v>
      </c>
    </row>
    <row r="99" customFormat="false" ht="29" hidden="false" customHeight="false" outlineLevel="0" collapsed="false">
      <c r="A99" s="4" t="s">
        <v>637</v>
      </c>
      <c r="B99" s="13" t="s">
        <v>643</v>
      </c>
      <c r="C99" s="13" t="s">
        <v>329</v>
      </c>
      <c r="D99" s="13" t="s">
        <v>555</v>
      </c>
      <c r="E99" s="13" t="s">
        <v>358</v>
      </c>
      <c r="F99" s="13" t="s">
        <v>536</v>
      </c>
      <c r="G99" s="13" t="s">
        <v>412</v>
      </c>
      <c r="H99" s="13" t="s">
        <v>249</v>
      </c>
      <c r="I99" s="13" t="s">
        <v>148</v>
      </c>
      <c r="J99" s="13" t="s">
        <v>344</v>
      </c>
      <c r="K99" s="13" t="s">
        <v>476</v>
      </c>
      <c r="L99" s="13" t="s">
        <v>476</v>
      </c>
      <c r="M99" s="13" t="s">
        <v>435</v>
      </c>
      <c r="N99" s="13" t="s">
        <v>349</v>
      </c>
      <c r="O99" s="13" t="s">
        <v>501</v>
      </c>
      <c r="P99" s="13" t="s">
        <v>598</v>
      </c>
      <c r="Q99" s="13" t="s">
        <v>515</v>
      </c>
      <c r="R99" s="13" t="s">
        <v>383</v>
      </c>
      <c r="S99" s="13" t="s">
        <v>242</v>
      </c>
      <c r="T99" s="13" t="s">
        <v>284</v>
      </c>
      <c r="U99" s="13" t="s">
        <v>412</v>
      </c>
      <c r="V99" s="13" t="s">
        <v>232</v>
      </c>
      <c r="W99" s="13" t="s">
        <v>169</v>
      </c>
      <c r="X99" s="13" t="s">
        <v>329</v>
      </c>
      <c r="Y99" s="13" t="s">
        <v>555</v>
      </c>
      <c r="Z99" s="13" t="s">
        <v>193</v>
      </c>
      <c r="AA99" s="13" t="s">
        <v>261</v>
      </c>
      <c r="AB99" s="13" t="s">
        <v>323</v>
      </c>
      <c r="AC99" s="13" t="s">
        <v>169</v>
      </c>
      <c r="AD99" s="13" t="s">
        <v>649</v>
      </c>
      <c r="AE99" s="13" t="s">
        <v>595</v>
      </c>
      <c r="AF99" s="13" t="s">
        <v>225</v>
      </c>
      <c r="AG99" s="13" t="s">
        <v>276</v>
      </c>
      <c r="AH99" s="13" t="s">
        <v>435</v>
      </c>
      <c r="AI99" s="13" t="s">
        <v>303</v>
      </c>
      <c r="AJ99" s="13" t="s">
        <v>475</v>
      </c>
      <c r="AK99" s="13" t="s">
        <v>147</v>
      </c>
      <c r="AL99" s="13" t="s">
        <v>895</v>
      </c>
      <c r="AM99" s="13" t="s">
        <v>148</v>
      </c>
      <c r="AN99" s="13" t="s">
        <v>369</v>
      </c>
      <c r="AO99" s="13" t="s">
        <v>476</v>
      </c>
      <c r="AP99" s="13" t="s">
        <v>202</v>
      </c>
      <c r="AQ99" s="13" t="s">
        <v>318</v>
      </c>
      <c r="AR99" s="13" t="s">
        <v>269</v>
      </c>
      <c r="AS99" s="13" t="n">
        <v>2155000</v>
      </c>
      <c r="AT99" s="13" t="n">
        <v>8600</v>
      </c>
    </row>
    <row r="100" customFormat="false" ht="15.5" hidden="false" customHeight="false" outlineLevel="0" collapsed="false">
      <c r="A100" s="4" t="s">
        <v>637</v>
      </c>
      <c r="B100" s="13" t="s">
        <v>645</v>
      </c>
      <c r="C100" s="13" t="s">
        <v>256</v>
      </c>
      <c r="D100" s="13" t="s">
        <v>256</v>
      </c>
      <c r="E100" s="13" t="s">
        <v>256</v>
      </c>
      <c r="F100" s="13" t="s">
        <v>470</v>
      </c>
      <c r="G100" s="13" t="s">
        <v>306</v>
      </c>
      <c r="H100" s="13" t="s">
        <v>598</v>
      </c>
      <c r="I100" s="13" t="s">
        <v>497</v>
      </c>
      <c r="J100" s="13" t="s">
        <v>598</v>
      </c>
      <c r="K100" s="13" t="s">
        <v>274</v>
      </c>
      <c r="L100" s="13" t="s">
        <v>966</v>
      </c>
      <c r="M100" s="13" t="s">
        <v>225</v>
      </c>
      <c r="N100" s="13" t="s">
        <v>403</v>
      </c>
      <c r="O100" s="13" t="s">
        <v>200</v>
      </c>
      <c r="P100" s="13" t="s">
        <v>298</v>
      </c>
      <c r="Q100" s="13" t="s">
        <v>612</v>
      </c>
      <c r="R100" s="13" t="s">
        <v>269</v>
      </c>
      <c r="S100" s="13" t="s">
        <v>232</v>
      </c>
      <c r="T100" s="13" t="s">
        <v>217</v>
      </c>
      <c r="U100" s="13" t="s">
        <v>218</v>
      </c>
      <c r="V100" s="13" t="s">
        <v>358</v>
      </c>
      <c r="W100" s="13" t="s">
        <v>191</v>
      </c>
      <c r="X100" s="13" t="s">
        <v>263</v>
      </c>
      <c r="Y100" s="13" t="s">
        <v>263</v>
      </c>
      <c r="Z100" s="13" t="s">
        <v>263</v>
      </c>
      <c r="AA100" s="13" t="s">
        <v>256</v>
      </c>
      <c r="AB100" s="13" t="s">
        <v>256</v>
      </c>
      <c r="AC100" s="13" t="s">
        <v>256</v>
      </c>
      <c r="AD100" s="13" t="s">
        <v>536</v>
      </c>
      <c r="AE100" s="13" t="s">
        <v>304</v>
      </c>
      <c r="AF100" s="13" t="s">
        <v>416</v>
      </c>
      <c r="AG100" s="13" t="s">
        <v>554</v>
      </c>
      <c r="AH100" s="13" t="s">
        <v>159</v>
      </c>
      <c r="AI100" s="13" t="s">
        <v>497</v>
      </c>
      <c r="AJ100" s="13" t="s">
        <v>374</v>
      </c>
      <c r="AK100" s="13" t="s">
        <v>470</v>
      </c>
      <c r="AL100" s="13" t="s">
        <v>498</v>
      </c>
      <c r="AM100" s="13" t="s">
        <v>168</v>
      </c>
      <c r="AN100" s="13" t="s">
        <v>323</v>
      </c>
      <c r="AO100" s="13" t="s">
        <v>344</v>
      </c>
      <c r="AP100" s="13" t="s">
        <v>163</v>
      </c>
      <c r="AQ100" s="13" t="s">
        <v>138</v>
      </c>
      <c r="AR100" s="13" t="s">
        <v>275</v>
      </c>
      <c r="AS100" s="13" t="n">
        <v>91000</v>
      </c>
      <c r="AT100" s="13" t="n">
        <v>500</v>
      </c>
    </row>
    <row r="101" customFormat="false" ht="29" hidden="false" customHeight="false" outlineLevel="0" collapsed="false">
      <c r="A101" s="4" t="s">
        <v>637</v>
      </c>
      <c r="B101" s="13" t="s">
        <v>647</v>
      </c>
      <c r="C101" s="13" t="s">
        <v>256</v>
      </c>
      <c r="D101" s="13" t="s">
        <v>256</v>
      </c>
      <c r="E101" s="13" t="s">
        <v>256</v>
      </c>
      <c r="F101" s="13" t="s">
        <v>182</v>
      </c>
      <c r="G101" s="13" t="s">
        <v>329</v>
      </c>
      <c r="H101" s="13" t="s">
        <v>285</v>
      </c>
      <c r="I101" s="13" t="s">
        <v>168</v>
      </c>
      <c r="J101" s="13" t="s">
        <v>201</v>
      </c>
      <c r="K101" s="13" t="s">
        <v>559</v>
      </c>
      <c r="L101" s="13" t="s">
        <v>376</v>
      </c>
      <c r="M101" s="13" t="s">
        <v>349</v>
      </c>
      <c r="N101" s="13" t="s">
        <v>397</v>
      </c>
      <c r="O101" s="13" t="s">
        <v>278</v>
      </c>
      <c r="P101" s="13" t="s">
        <v>240</v>
      </c>
      <c r="Q101" s="13" t="s">
        <v>505</v>
      </c>
      <c r="R101" s="13" t="s">
        <v>351</v>
      </c>
      <c r="S101" s="13" t="s">
        <v>316</v>
      </c>
      <c r="T101" s="13" t="s">
        <v>178</v>
      </c>
      <c r="U101" s="13" t="s">
        <v>159</v>
      </c>
      <c r="V101" s="13" t="s">
        <v>168</v>
      </c>
      <c r="W101" s="13" t="s">
        <v>217</v>
      </c>
      <c r="X101" s="13" t="s">
        <v>263</v>
      </c>
      <c r="Y101" s="13" t="s">
        <v>263</v>
      </c>
      <c r="Z101" s="13" t="s">
        <v>263</v>
      </c>
      <c r="AA101" s="13" t="s">
        <v>256</v>
      </c>
      <c r="AB101" s="13" t="s">
        <v>256</v>
      </c>
      <c r="AC101" s="13" t="s">
        <v>256</v>
      </c>
      <c r="AD101" s="13" t="s">
        <v>150</v>
      </c>
      <c r="AE101" s="13" t="s">
        <v>191</v>
      </c>
      <c r="AF101" s="13" t="s">
        <v>503</v>
      </c>
      <c r="AG101" s="13" t="s">
        <v>242</v>
      </c>
      <c r="AH101" s="13" t="s">
        <v>134</v>
      </c>
      <c r="AI101" s="13" t="s">
        <v>543</v>
      </c>
      <c r="AJ101" s="13" t="s">
        <v>699</v>
      </c>
      <c r="AK101" s="13" t="s">
        <v>652</v>
      </c>
      <c r="AL101" s="13" t="s">
        <v>231</v>
      </c>
      <c r="AM101" s="13" t="s">
        <v>476</v>
      </c>
      <c r="AN101" s="13" t="s">
        <v>344</v>
      </c>
      <c r="AO101" s="13" t="s">
        <v>501</v>
      </c>
      <c r="AP101" s="13" t="s">
        <v>233</v>
      </c>
      <c r="AQ101" s="13" t="s">
        <v>163</v>
      </c>
      <c r="AR101" s="13" t="s">
        <v>232</v>
      </c>
      <c r="AS101" s="13" t="n">
        <v>340000</v>
      </c>
      <c r="AT101" s="13" t="n">
        <v>2100</v>
      </c>
    </row>
    <row r="102" customFormat="false" ht="29" hidden="false" customHeight="false" outlineLevel="0" collapsed="false">
      <c r="A102" s="4" t="s">
        <v>637</v>
      </c>
      <c r="B102" s="13" t="s">
        <v>650</v>
      </c>
      <c r="C102" s="13" t="s">
        <v>256</v>
      </c>
      <c r="D102" s="13" t="s">
        <v>256</v>
      </c>
      <c r="E102" s="13" t="s">
        <v>256</v>
      </c>
      <c r="F102" s="13" t="s">
        <v>256</v>
      </c>
      <c r="G102" s="13" t="s">
        <v>256</v>
      </c>
      <c r="H102" s="13" t="s">
        <v>256</v>
      </c>
      <c r="I102" s="13" t="s">
        <v>219</v>
      </c>
      <c r="J102" s="13" t="s">
        <v>292</v>
      </c>
      <c r="K102" s="13" t="s">
        <v>285</v>
      </c>
      <c r="L102" s="13" t="s">
        <v>151</v>
      </c>
      <c r="M102" s="13" t="s">
        <v>138</v>
      </c>
      <c r="N102" s="13" t="s">
        <v>233</v>
      </c>
      <c r="O102" s="13" t="s">
        <v>350</v>
      </c>
      <c r="P102" s="13" t="s">
        <v>134</v>
      </c>
      <c r="Q102" s="13" t="s">
        <v>217</v>
      </c>
      <c r="R102" s="13" t="s">
        <v>564</v>
      </c>
      <c r="S102" s="13" t="s">
        <v>267</v>
      </c>
      <c r="T102" s="13" t="s">
        <v>373</v>
      </c>
      <c r="U102" s="13" t="s">
        <v>514</v>
      </c>
      <c r="V102" s="13" t="s">
        <v>310</v>
      </c>
      <c r="W102" s="13" t="s">
        <v>669</v>
      </c>
      <c r="X102" s="13" t="s">
        <v>263</v>
      </c>
      <c r="Y102" s="13" t="s">
        <v>263</v>
      </c>
      <c r="Z102" s="13" t="s">
        <v>263</v>
      </c>
      <c r="AA102" s="13" t="s">
        <v>256</v>
      </c>
      <c r="AB102" s="13" t="s">
        <v>256</v>
      </c>
      <c r="AC102" s="13" t="s">
        <v>256</v>
      </c>
      <c r="AD102" s="13" t="s">
        <v>256</v>
      </c>
      <c r="AE102" s="13" t="s">
        <v>256</v>
      </c>
      <c r="AF102" s="13" t="s">
        <v>256</v>
      </c>
      <c r="AG102" s="13" t="s">
        <v>364</v>
      </c>
      <c r="AH102" s="13" t="s">
        <v>292</v>
      </c>
      <c r="AI102" s="13" t="s">
        <v>183</v>
      </c>
      <c r="AJ102" s="13" t="s">
        <v>268</v>
      </c>
      <c r="AK102" s="13" t="s">
        <v>191</v>
      </c>
      <c r="AL102" s="13" t="s">
        <v>152</v>
      </c>
      <c r="AM102" s="13" t="s">
        <v>210</v>
      </c>
      <c r="AN102" s="13" t="s">
        <v>241</v>
      </c>
      <c r="AO102" s="13" t="s">
        <v>161</v>
      </c>
      <c r="AP102" s="13" t="s">
        <v>382</v>
      </c>
      <c r="AQ102" s="13" t="s">
        <v>699</v>
      </c>
      <c r="AR102" s="13" t="s">
        <v>466</v>
      </c>
      <c r="AS102" s="13" t="n">
        <v>312000</v>
      </c>
      <c r="AT102" s="13" t="n">
        <v>2300</v>
      </c>
    </row>
    <row r="103" customFormat="false" ht="29" hidden="false" customHeight="false" outlineLevel="0" collapsed="false">
      <c r="A103" s="4" t="s">
        <v>653</v>
      </c>
      <c r="B103" s="13" t="s">
        <v>654</v>
      </c>
      <c r="C103" s="13" t="s">
        <v>536</v>
      </c>
      <c r="D103" s="13" t="s">
        <v>248</v>
      </c>
      <c r="E103" s="13" t="s">
        <v>470</v>
      </c>
      <c r="F103" s="13" t="s">
        <v>470</v>
      </c>
      <c r="G103" s="13" t="s">
        <v>536</v>
      </c>
      <c r="H103" s="13" t="s">
        <v>334</v>
      </c>
      <c r="I103" s="13" t="s">
        <v>305</v>
      </c>
      <c r="J103" s="13" t="s">
        <v>180</v>
      </c>
      <c r="K103" s="13" t="s">
        <v>202</v>
      </c>
      <c r="L103" s="13" t="s">
        <v>383</v>
      </c>
      <c r="M103" s="13" t="s">
        <v>170</v>
      </c>
      <c r="N103" s="13" t="s">
        <v>225</v>
      </c>
      <c r="O103" s="13" t="s">
        <v>634</v>
      </c>
      <c r="P103" s="13" t="s">
        <v>424</v>
      </c>
      <c r="Q103" s="13" t="s">
        <v>495</v>
      </c>
      <c r="R103" s="13" t="s">
        <v>170</v>
      </c>
      <c r="S103" s="13" t="s">
        <v>168</v>
      </c>
      <c r="T103" s="13" t="s">
        <v>629</v>
      </c>
      <c r="U103" s="13" t="s">
        <v>232</v>
      </c>
      <c r="V103" s="13" t="s">
        <v>173</v>
      </c>
      <c r="W103" s="13" t="s">
        <v>446</v>
      </c>
      <c r="X103" s="13" t="s">
        <v>416</v>
      </c>
      <c r="Y103" s="13" t="s">
        <v>249</v>
      </c>
      <c r="Z103" s="13" t="s">
        <v>632</v>
      </c>
      <c r="AA103" s="13" t="s">
        <v>210</v>
      </c>
      <c r="AB103" s="13" t="s">
        <v>202</v>
      </c>
      <c r="AC103" s="13" t="s">
        <v>161</v>
      </c>
      <c r="AD103" s="13" t="s">
        <v>339</v>
      </c>
      <c r="AE103" s="13" t="s">
        <v>536</v>
      </c>
      <c r="AF103" s="13" t="s">
        <v>595</v>
      </c>
      <c r="AG103" s="13" t="s">
        <v>416</v>
      </c>
      <c r="AH103" s="13" t="s">
        <v>339</v>
      </c>
      <c r="AI103" s="13" t="s">
        <v>698</v>
      </c>
      <c r="AJ103" s="13" t="s">
        <v>632</v>
      </c>
      <c r="AK103" s="13" t="s">
        <v>369</v>
      </c>
      <c r="AL103" s="13" t="s">
        <v>303</v>
      </c>
      <c r="AM103" s="13" t="s">
        <v>168</v>
      </c>
      <c r="AN103" s="13" t="s">
        <v>169</v>
      </c>
      <c r="AO103" s="13" t="s">
        <v>375</v>
      </c>
      <c r="AP103" s="13" t="s">
        <v>192</v>
      </c>
      <c r="AQ103" s="13" t="s">
        <v>190</v>
      </c>
      <c r="AR103" s="13" t="s">
        <v>152</v>
      </c>
      <c r="AS103" s="13" t="n">
        <v>850000</v>
      </c>
      <c r="AT103" s="13" t="n">
        <v>3700</v>
      </c>
    </row>
    <row r="104" customFormat="false" ht="29" hidden="false" customHeight="false" outlineLevel="0" collapsed="false">
      <c r="A104" s="4" t="s">
        <v>653</v>
      </c>
      <c r="B104" s="13" t="s">
        <v>658</v>
      </c>
      <c r="C104" s="13" t="s">
        <v>529</v>
      </c>
      <c r="D104" s="13" t="s">
        <v>262</v>
      </c>
      <c r="E104" s="13" t="s">
        <v>485</v>
      </c>
      <c r="F104" s="13" t="s">
        <v>269</v>
      </c>
      <c r="G104" s="13" t="s">
        <v>169</v>
      </c>
      <c r="H104" s="13" t="s">
        <v>629</v>
      </c>
      <c r="I104" s="13" t="s">
        <v>168</v>
      </c>
      <c r="J104" s="13" t="s">
        <v>446</v>
      </c>
      <c r="K104" s="13" t="s">
        <v>210</v>
      </c>
      <c r="L104" s="13" t="s">
        <v>470</v>
      </c>
      <c r="M104" s="13" t="s">
        <v>209</v>
      </c>
      <c r="N104" s="13" t="s">
        <v>383</v>
      </c>
      <c r="O104" s="13" t="s">
        <v>344</v>
      </c>
      <c r="P104" s="13" t="s">
        <v>170</v>
      </c>
      <c r="Q104" s="13" t="s">
        <v>590</v>
      </c>
      <c r="R104" s="13" t="s">
        <v>201</v>
      </c>
      <c r="S104" s="13" t="s">
        <v>323</v>
      </c>
      <c r="T104" s="13" t="s">
        <v>318</v>
      </c>
      <c r="U104" s="13" t="s">
        <v>163</v>
      </c>
      <c r="V104" s="13" t="s">
        <v>226</v>
      </c>
      <c r="W104" s="13" t="s">
        <v>192</v>
      </c>
      <c r="X104" s="13" t="s">
        <v>697</v>
      </c>
      <c r="Y104" s="13" t="s">
        <v>357</v>
      </c>
      <c r="Z104" s="13" t="s">
        <v>322</v>
      </c>
      <c r="AA104" s="13" t="s">
        <v>350</v>
      </c>
      <c r="AB104" s="13" t="s">
        <v>134</v>
      </c>
      <c r="AC104" s="13" t="s">
        <v>284</v>
      </c>
      <c r="AD104" s="13" t="s">
        <v>269</v>
      </c>
      <c r="AE104" s="13" t="s">
        <v>135</v>
      </c>
      <c r="AF104" s="13" t="s">
        <v>559</v>
      </c>
      <c r="AG104" s="13" t="s">
        <v>470</v>
      </c>
      <c r="AH104" s="13" t="s">
        <v>318</v>
      </c>
      <c r="AI104" s="13" t="s">
        <v>383</v>
      </c>
      <c r="AJ104" s="13" t="s">
        <v>629</v>
      </c>
      <c r="AK104" s="13" t="s">
        <v>269</v>
      </c>
      <c r="AL104" s="13" t="s">
        <v>543</v>
      </c>
      <c r="AM104" s="13" t="s">
        <v>241</v>
      </c>
      <c r="AN104" s="13" t="s">
        <v>305</v>
      </c>
      <c r="AO104" s="13" t="s">
        <v>470</v>
      </c>
      <c r="AP104" s="13" t="s">
        <v>150</v>
      </c>
      <c r="AQ104" s="13" t="s">
        <v>363</v>
      </c>
      <c r="AR104" s="13" t="s">
        <v>173</v>
      </c>
      <c r="AS104" s="13" t="n">
        <v>736000</v>
      </c>
      <c r="AT104" s="13" t="n">
        <v>2900</v>
      </c>
    </row>
    <row r="105" customFormat="false" ht="29" hidden="false" customHeight="false" outlineLevel="0" collapsed="false">
      <c r="A105" s="4" t="s">
        <v>653</v>
      </c>
      <c r="B105" s="13" t="s">
        <v>659</v>
      </c>
      <c r="C105" s="13" t="s">
        <v>233</v>
      </c>
      <c r="D105" s="13" t="s">
        <v>151</v>
      </c>
      <c r="E105" s="13" t="s">
        <v>201</v>
      </c>
      <c r="F105" s="13" t="s">
        <v>500</v>
      </c>
      <c r="G105" s="13" t="s">
        <v>349</v>
      </c>
      <c r="H105" s="13" t="s">
        <v>597</v>
      </c>
      <c r="I105" s="13" t="s">
        <v>161</v>
      </c>
      <c r="J105" s="13" t="s">
        <v>375</v>
      </c>
      <c r="K105" s="13" t="s">
        <v>374</v>
      </c>
      <c r="L105" s="13" t="s">
        <v>147</v>
      </c>
      <c r="M105" s="13" t="s">
        <v>161</v>
      </c>
      <c r="N105" s="13" t="s">
        <v>526</v>
      </c>
      <c r="O105" s="13" t="s">
        <v>276</v>
      </c>
      <c r="P105" s="13" t="s">
        <v>369</v>
      </c>
      <c r="Q105" s="13" t="s">
        <v>490</v>
      </c>
      <c r="R105" s="13" t="s">
        <v>169</v>
      </c>
      <c r="S105" s="13" t="s">
        <v>232</v>
      </c>
      <c r="T105" s="13" t="s">
        <v>249</v>
      </c>
      <c r="U105" s="13" t="s">
        <v>162</v>
      </c>
      <c r="V105" s="13" t="s">
        <v>234</v>
      </c>
      <c r="W105" s="13" t="s">
        <v>356</v>
      </c>
      <c r="X105" s="13" t="s">
        <v>340</v>
      </c>
      <c r="Y105" s="13" t="s">
        <v>173</v>
      </c>
      <c r="Z105" s="13" t="s">
        <v>470</v>
      </c>
      <c r="AA105" s="13" t="s">
        <v>501</v>
      </c>
      <c r="AB105" s="13" t="s">
        <v>225</v>
      </c>
      <c r="AC105" s="13" t="s">
        <v>662</v>
      </c>
      <c r="AD105" s="13" t="s">
        <v>383</v>
      </c>
      <c r="AE105" s="13" t="s">
        <v>269</v>
      </c>
      <c r="AF105" s="13" t="s">
        <v>357</v>
      </c>
      <c r="AG105" s="13" t="s">
        <v>559</v>
      </c>
      <c r="AH105" s="13" t="s">
        <v>136</v>
      </c>
      <c r="AI105" s="13" t="s">
        <v>543</v>
      </c>
      <c r="AJ105" s="13" t="s">
        <v>375</v>
      </c>
      <c r="AK105" s="13" t="s">
        <v>134</v>
      </c>
      <c r="AL105" s="13" t="s">
        <v>161</v>
      </c>
      <c r="AM105" s="13" t="s">
        <v>180</v>
      </c>
      <c r="AN105" s="13" t="s">
        <v>317</v>
      </c>
      <c r="AO105" s="13" t="s">
        <v>305</v>
      </c>
      <c r="AP105" s="13" t="s">
        <v>191</v>
      </c>
      <c r="AQ105" s="13" t="s">
        <v>137</v>
      </c>
      <c r="AR105" s="13" t="s">
        <v>363</v>
      </c>
      <c r="AS105" s="13" t="n">
        <v>564000</v>
      </c>
      <c r="AT105" s="13" t="n">
        <v>2300</v>
      </c>
    </row>
    <row r="106" customFormat="false" ht="29" hidden="false" customHeight="false" outlineLevel="0" collapsed="false">
      <c r="A106" s="4" t="s">
        <v>653</v>
      </c>
      <c r="B106" s="13" t="s">
        <v>660</v>
      </c>
      <c r="C106" s="13" t="s">
        <v>163</v>
      </c>
      <c r="D106" s="13" t="s">
        <v>191</v>
      </c>
      <c r="E106" s="13" t="s">
        <v>304</v>
      </c>
      <c r="F106" s="13" t="s">
        <v>584</v>
      </c>
      <c r="G106" s="13" t="s">
        <v>475</v>
      </c>
      <c r="H106" s="13" t="s">
        <v>298</v>
      </c>
      <c r="I106" s="13" t="s">
        <v>475</v>
      </c>
      <c r="J106" s="13" t="s">
        <v>147</v>
      </c>
      <c r="K106" s="13" t="s">
        <v>895</v>
      </c>
      <c r="L106" s="13" t="s">
        <v>357</v>
      </c>
      <c r="M106" s="13" t="s">
        <v>217</v>
      </c>
      <c r="N106" s="13" t="s">
        <v>349</v>
      </c>
      <c r="O106" s="13" t="s">
        <v>559</v>
      </c>
      <c r="P106" s="13" t="s">
        <v>470</v>
      </c>
      <c r="Q106" s="13" t="s">
        <v>369</v>
      </c>
      <c r="R106" s="13" t="s">
        <v>340</v>
      </c>
      <c r="S106" s="13" t="s">
        <v>261</v>
      </c>
      <c r="T106" s="13" t="s">
        <v>209</v>
      </c>
      <c r="U106" s="13" t="s">
        <v>192</v>
      </c>
      <c r="V106" s="13" t="s">
        <v>356</v>
      </c>
      <c r="W106" s="13" t="s">
        <v>306</v>
      </c>
      <c r="X106" s="13" t="s">
        <v>163</v>
      </c>
      <c r="Y106" s="13" t="s">
        <v>191</v>
      </c>
      <c r="Z106" s="13" t="s">
        <v>317</v>
      </c>
      <c r="AA106" s="13" t="s">
        <v>424</v>
      </c>
      <c r="AB106" s="13" t="s">
        <v>698</v>
      </c>
      <c r="AC106" s="13" t="s">
        <v>490</v>
      </c>
      <c r="AD106" s="13" t="s">
        <v>543</v>
      </c>
      <c r="AE106" s="13" t="s">
        <v>383</v>
      </c>
      <c r="AF106" s="13" t="s">
        <v>374</v>
      </c>
      <c r="AG106" s="13" t="s">
        <v>161</v>
      </c>
      <c r="AH106" s="13" t="s">
        <v>242</v>
      </c>
      <c r="AI106" s="13" t="s">
        <v>225</v>
      </c>
      <c r="AJ106" s="13" t="s">
        <v>159</v>
      </c>
      <c r="AK106" s="13" t="s">
        <v>339</v>
      </c>
      <c r="AL106" s="13" t="s">
        <v>344</v>
      </c>
      <c r="AM106" s="13" t="s">
        <v>169</v>
      </c>
      <c r="AN106" s="13" t="s">
        <v>573</v>
      </c>
      <c r="AO106" s="13" t="s">
        <v>134</v>
      </c>
      <c r="AP106" s="13" t="s">
        <v>268</v>
      </c>
      <c r="AQ106" s="13" t="s">
        <v>363</v>
      </c>
      <c r="AR106" s="13" t="s">
        <v>304</v>
      </c>
      <c r="AS106" s="13" t="n">
        <v>1679000</v>
      </c>
      <c r="AT106" s="13" t="n">
        <v>6900</v>
      </c>
    </row>
    <row r="107" customFormat="false" ht="15.5" hidden="false" customHeight="false" outlineLevel="0" collapsed="false">
      <c r="A107" s="4" t="s">
        <v>653</v>
      </c>
      <c r="B107" s="13" t="s">
        <v>663</v>
      </c>
      <c r="C107" s="13" t="s">
        <v>220</v>
      </c>
      <c r="D107" s="13" t="s">
        <v>219</v>
      </c>
      <c r="E107" s="13" t="s">
        <v>304</v>
      </c>
      <c r="F107" s="13" t="s">
        <v>137</v>
      </c>
      <c r="G107" s="13" t="s">
        <v>182</v>
      </c>
      <c r="H107" s="13" t="s">
        <v>151</v>
      </c>
      <c r="I107" s="13" t="s">
        <v>171</v>
      </c>
      <c r="J107" s="13" t="s">
        <v>364</v>
      </c>
      <c r="K107" s="13" t="s">
        <v>226</v>
      </c>
      <c r="L107" s="13" t="s">
        <v>363</v>
      </c>
      <c r="M107" s="13" t="s">
        <v>218</v>
      </c>
      <c r="N107" s="13" t="s">
        <v>152</v>
      </c>
      <c r="O107" s="13" t="s">
        <v>323</v>
      </c>
      <c r="P107" s="13" t="s">
        <v>190</v>
      </c>
      <c r="Q107" s="13" t="s">
        <v>135</v>
      </c>
      <c r="R107" s="13" t="s">
        <v>635</v>
      </c>
      <c r="S107" s="13" t="s">
        <v>636</v>
      </c>
      <c r="T107" s="13" t="s">
        <v>255</v>
      </c>
      <c r="U107" s="13" t="s">
        <v>552</v>
      </c>
      <c r="V107" s="13" t="s">
        <v>532</v>
      </c>
      <c r="W107" s="13" t="s">
        <v>640</v>
      </c>
      <c r="X107" s="13" t="s">
        <v>153</v>
      </c>
      <c r="Y107" s="13" t="s">
        <v>358</v>
      </c>
      <c r="Z107" s="13" t="s">
        <v>317</v>
      </c>
      <c r="AA107" s="13" t="s">
        <v>153</v>
      </c>
      <c r="AB107" s="13" t="s">
        <v>364</v>
      </c>
      <c r="AC107" s="13" t="s">
        <v>179</v>
      </c>
      <c r="AD107" s="13" t="s">
        <v>569</v>
      </c>
      <c r="AE107" s="13" t="s">
        <v>285</v>
      </c>
      <c r="AF107" s="13" t="s">
        <v>173</v>
      </c>
      <c r="AG107" s="13" t="s">
        <v>139</v>
      </c>
      <c r="AH107" s="13" t="s">
        <v>270</v>
      </c>
      <c r="AI107" s="13" t="s">
        <v>363</v>
      </c>
      <c r="AJ107" s="13" t="s">
        <v>446</v>
      </c>
      <c r="AK107" s="13" t="s">
        <v>317</v>
      </c>
      <c r="AL107" s="13" t="s">
        <v>339</v>
      </c>
      <c r="AM107" s="13" t="s">
        <v>634</v>
      </c>
      <c r="AN107" s="13" t="s">
        <v>698</v>
      </c>
      <c r="AO107" s="13" t="s">
        <v>696</v>
      </c>
      <c r="AP107" s="13" t="s">
        <v>338</v>
      </c>
      <c r="AQ107" s="13" t="s">
        <v>497</v>
      </c>
      <c r="AR107" s="13" t="s">
        <v>133</v>
      </c>
      <c r="AS107" s="13" t="n">
        <v>204000</v>
      </c>
      <c r="AT107" s="13" t="n">
        <v>1100</v>
      </c>
    </row>
    <row r="108" customFormat="false" ht="15.5" hidden="false" customHeight="false" outlineLevel="0" collapsed="false">
      <c r="A108" s="4" t="s">
        <v>653</v>
      </c>
      <c r="B108" s="13" t="s">
        <v>664</v>
      </c>
      <c r="C108" s="13" t="s">
        <v>151</v>
      </c>
      <c r="D108" s="13" t="s">
        <v>171</v>
      </c>
      <c r="E108" s="13" t="s">
        <v>306</v>
      </c>
      <c r="F108" s="13" t="s">
        <v>398</v>
      </c>
      <c r="G108" s="13" t="s">
        <v>163</v>
      </c>
      <c r="H108" s="13" t="s">
        <v>340</v>
      </c>
      <c r="I108" s="13" t="s">
        <v>304</v>
      </c>
      <c r="J108" s="13" t="s">
        <v>151</v>
      </c>
      <c r="K108" s="13" t="s">
        <v>275</v>
      </c>
      <c r="L108" s="13" t="s">
        <v>306</v>
      </c>
      <c r="M108" s="13" t="s">
        <v>363</v>
      </c>
      <c r="N108" s="13" t="s">
        <v>261</v>
      </c>
      <c r="O108" s="13" t="s">
        <v>543</v>
      </c>
      <c r="P108" s="13" t="s">
        <v>559</v>
      </c>
      <c r="Q108" s="13" t="s">
        <v>349</v>
      </c>
      <c r="R108" s="13" t="s">
        <v>515</v>
      </c>
      <c r="S108" s="13" t="s">
        <v>349</v>
      </c>
      <c r="T108" s="13" t="s">
        <v>966</v>
      </c>
      <c r="U108" s="13" t="s">
        <v>644</v>
      </c>
      <c r="V108" s="13" t="s">
        <v>908</v>
      </c>
      <c r="W108" s="13" t="s">
        <v>260</v>
      </c>
      <c r="X108" s="13" t="s">
        <v>191</v>
      </c>
      <c r="Y108" s="13" t="s">
        <v>172</v>
      </c>
      <c r="Z108" s="13" t="s">
        <v>150</v>
      </c>
      <c r="AA108" s="13" t="s">
        <v>317</v>
      </c>
      <c r="AB108" s="13" t="s">
        <v>569</v>
      </c>
      <c r="AC108" s="13" t="s">
        <v>232</v>
      </c>
      <c r="AD108" s="13" t="s">
        <v>233</v>
      </c>
      <c r="AE108" s="13" t="s">
        <v>363</v>
      </c>
      <c r="AF108" s="13" t="s">
        <v>261</v>
      </c>
      <c r="AG108" s="13" t="s">
        <v>136</v>
      </c>
      <c r="AH108" s="13" t="s">
        <v>573</v>
      </c>
      <c r="AI108" s="13" t="s">
        <v>595</v>
      </c>
      <c r="AJ108" s="13" t="s">
        <v>490</v>
      </c>
      <c r="AK108" s="13" t="s">
        <v>357</v>
      </c>
      <c r="AL108" s="13" t="s">
        <v>662</v>
      </c>
      <c r="AM108" s="13" t="s">
        <v>161</v>
      </c>
      <c r="AN108" s="13" t="s">
        <v>210</v>
      </c>
      <c r="AO108" s="13" t="s">
        <v>476</v>
      </c>
      <c r="AP108" s="13" t="s">
        <v>475</v>
      </c>
      <c r="AQ108" s="13" t="s">
        <v>476</v>
      </c>
      <c r="AR108" s="13" t="s">
        <v>500</v>
      </c>
      <c r="AS108" s="13" t="n">
        <v>498000</v>
      </c>
      <c r="AT108" s="13" t="n">
        <v>2600</v>
      </c>
    </row>
    <row r="109" customFormat="false" ht="15.5" hidden="false" customHeight="false" outlineLevel="0" collapsed="false">
      <c r="A109" s="4" t="s">
        <v>665</v>
      </c>
      <c r="B109" s="13" t="s">
        <v>666</v>
      </c>
      <c r="C109" s="13" t="s">
        <v>248</v>
      </c>
      <c r="D109" s="13" t="s">
        <v>306</v>
      </c>
      <c r="E109" s="13" t="s">
        <v>318</v>
      </c>
      <c r="F109" s="13" t="s">
        <v>275</v>
      </c>
      <c r="G109" s="13" t="s">
        <v>306</v>
      </c>
      <c r="H109" s="13" t="s">
        <v>412</v>
      </c>
      <c r="I109" s="13" t="s">
        <v>304</v>
      </c>
      <c r="J109" s="13" t="s">
        <v>268</v>
      </c>
      <c r="K109" s="13" t="s">
        <v>152</v>
      </c>
      <c r="L109" s="13" t="s">
        <v>306</v>
      </c>
      <c r="M109" s="13" t="s">
        <v>150</v>
      </c>
      <c r="N109" s="13" t="s">
        <v>503</v>
      </c>
      <c r="O109" s="13" t="s">
        <v>543</v>
      </c>
      <c r="P109" s="13" t="s">
        <v>369</v>
      </c>
      <c r="Q109" s="13" t="s">
        <v>276</v>
      </c>
      <c r="R109" s="13" t="s">
        <v>247</v>
      </c>
      <c r="S109" s="13" t="s">
        <v>962</v>
      </c>
      <c r="T109" s="13" t="s">
        <v>382</v>
      </c>
      <c r="U109" s="13" t="s">
        <v>355</v>
      </c>
      <c r="V109" s="13" t="s">
        <v>423</v>
      </c>
      <c r="W109" s="13" t="s">
        <v>255</v>
      </c>
      <c r="X109" s="13" t="s">
        <v>248</v>
      </c>
      <c r="Y109" s="13" t="s">
        <v>173</v>
      </c>
      <c r="Z109" s="13" t="s">
        <v>135</v>
      </c>
      <c r="AA109" s="13" t="s">
        <v>211</v>
      </c>
      <c r="AB109" s="13" t="s">
        <v>234</v>
      </c>
      <c r="AC109" s="13" t="s">
        <v>569</v>
      </c>
      <c r="AD109" s="13" t="s">
        <v>234</v>
      </c>
      <c r="AE109" s="13" t="s">
        <v>218</v>
      </c>
      <c r="AF109" s="13" t="s">
        <v>220</v>
      </c>
      <c r="AG109" s="13" t="s">
        <v>226</v>
      </c>
      <c r="AH109" s="13" t="s">
        <v>153</v>
      </c>
      <c r="AI109" s="13" t="s">
        <v>363</v>
      </c>
      <c r="AJ109" s="13" t="s">
        <v>210</v>
      </c>
      <c r="AK109" s="13" t="s">
        <v>160</v>
      </c>
      <c r="AL109" s="13" t="s">
        <v>416</v>
      </c>
      <c r="AM109" s="13" t="s">
        <v>298</v>
      </c>
      <c r="AN109" s="13" t="s">
        <v>500</v>
      </c>
      <c r="AO109" s="13" t="s">
        <v>462</v>
      </c>
      <c r="AP109" s="13" t="s">
        <v>501</v>
      </c>
      <c r="AQ109" s="13" t="s">
        <v>262</v>
      </c>
      <c r="AR109" s="13" t="s">
        <v>895</v>
      </c>
      <c r="AS109" s="13" t="n">
        <v>1797000</v>
      </c>
      <c r="AT109" s="13" t="n">
        <v>9500</v>
      </c>
    </row>
    <row r="110" customFormat="false" ht="15.5" hidden="false" customHeight="false" outlineLevel="0" collapsed="false">
      <c r="A110" s="4" t="s">
        <v>665</v>
      </c>
      <c r="B110" s="13" t="s">
        <v>668</v>
      </c>
      <c r="C110" s="13" t="s">
        <v>573</v>
      </c>
      <c r="D110" s="13" t="s">
        <v>503</v>
      </c>
      <c r="E110" s="13" t="s">
        <v>318</v>
      </c>
      <c r="F110" s="13" t="s">
        <v>636</v>
      </c>
      <c r="G110" s="13" t="s">
        <v>591</v>
      </c>
      <c r="H110" s="13" t="s">
        <v>495</v>
      </c>
      <c r="I110" s="13" t="s">
        <v>262</v>
      </c>
      <c r="J110" s="13" t="s">
        <v>476</v>
      </c>
      <c r="K110" s="13" t="s">
        <v>501</v>
      </c>
      <c r="L110" s="13" t="s">
        <v>591</v>
      </c>
      <c r="M110" s="13" t="s">
        <v>147</v>
      </c>
      <c r="N110" s="13" t="s">
        <v>526</v>
      </c>
      <c r="O110" s="13" t="s">
        <v>649</v>
      </c>
      <c r="P110" s="13" t="s">
        <v>416</v>
      </c>
      <c r="Q110" s="13" t="s">
        <v>698</v>
      </c>
      <c r="R110" s="13" t="s">
        <v>218</v>
      </c>
      <c r="S110" s="13" t="s">
        <v>172</v>
      </c>
      <c r="T110" s="13" t="s">
        <v>171</v>
      </c>
      <c r="U110" s="13" t="s">
        <v>292</v>
      </c>
      <c r="V110" s="13" t="s">
        <v>555</v>
      </c>
      <c r="W110" s="13" t="s">
        <v>329</v>
      </c>
      <c r="X110" s="13" t="s">
        <v>169</v>
      </c>
      <c r="Y110" s="13" t="s">
        <v>261</v>
      </c>
      <c r="Z110" s="13" t="s">
        <v>202</v>
      </c>
      <c r="AA110" s="13" t="s">
        <v>316</v>
      </c>
      <c r="AB110" s="13" t="s">
        <v>149</v>
      </c>
      <c r="AC110" s="13" t="s">
        <v>189</v>
      </c>
      <c r="AD110" s="13" t="s">
        <v>591</v>
      </c>
      <c r="AE110" s="13" t="s">
        <v>424</v>
      </c>
      <c r="AF110" s="13" t="s">
        <v>526</v>
      </c>
      <c r="AG110" s="13" t="s">
        <v>501</v>
      </c>
      <c r="AH110" s="13" t="s">
        <v>598</v>
      </c>
      <c r="AI110" s="13" t="s">
        <v>515</v>
      </c>
      <c r="AJ110" s="13" t="s">
        <v>435</v>
      </c>
      <c r="AK110" s="13" t="s">
        <v>344</v>
      </c>
      <c r="AL110" s="13" t="s">
        <v>357</v>
      </c>
      <c r="AM110" s="13" t="s">
        <v>234</v>
      </c>
      <c r="AN110" s="13" t="s">
        <v>171</v>
      </c>
      <c r="AO110" s="13" t="s">
        <v>220</v>
      </c>
      <c r="AP110" s="13" t="s">
        <v>358</v>
      </c>
      <c r="AQ110" s="13" t="s">
        <v>329</v>
      </c>
      <c r="AR110" s="13" t="s">
        <v>193</v>
      </c>
      <c r="AS110" s="13" t="n">
        <v>2694000</v>
      </c>
      <c r="AT110" s="13" t="n">
        <v>10000</v>
      </c>
    </row>
    <row r="111" customFormat="false" ht="15.5" hidden="false" customHeight="false" outlineLevel="0" collapsed="false">
      <c r="A111" s="4" t="s">
        <v>665</v>
      </c>
      <c r="B111" s="13" t="s">
        <v>670</v>
      </c>
      <c r="C111" s="13" t="s">
        <v>667</v>
      </c>
      <c r="D111" s="13" t="s">
        <v>632</v>
      </c>
      <c r="E111" s="13" t="s">
        <v>438</v>
      </c>
      <c r="F111" s="13" t="s">
        <v>651</v>
      </c>
      <c r="G111" s="13" t="s">
        <v>334</v>
      </c>
      <c r="H111" s="13" t="s">
        <v>223</v>
      </c>
      <c r="I111" s="13" t="s">
        <v>412</v>
      </c>
      <c r="J111" s="13" t="s">
        <v>226</v>
      </c>
      <c r="K111" s="13" t="s">
        <v>595</v>
      </c>
      <c r="L111" s="13" t="s">
        <v>248</v>
      </c>
      <c r="M111" s="13" t="s">
        <v>183</v>
      </c>
      <c r="N111" s="13" t="s">
        <v>334</v>
      </c>
      <c r="O111" s="13" t="s">
        <v>233</v>
      </c>
      <c r="P111" s="13" t="s">
        <v>218</v>
      </c>
      <c r="Q111" s="13" t="s">
        <v>134</v>
      </c>
      <c r="R111" s="13" t="s">
        <v>256</v>
      </c>
      <c r="S111" s="13" t="s">
        <v>256</v>
      </c>
      <c r="T111" s="13" t="s">
        <v>256</v>
      </c>
      <c r="U111" s="13" t="s">
        <v>263</v>
      </c>
      <c r="V111" s="13" t="s">
        <v>263</v>
      </c>
      <c r="W111" s="13" t="s">
        <v>263</v>
      </c>
      <c r="X111" s="13" t="s">
        <v>506</v>
      </c>
      <c r="Y111" s="13" t="s">
        <v>393</v>
      </c>
      <c r="Z111" s="13" t="s">
        <v>296</v>
      </c>
      <c r="AA111" s="13" t="s">
        <v>485</v>
      </c>
      <c r="AB111" s="13" t="s">
        <v>632</v>
      </c>
      <c r="AC111" s="13" t="s">
        <v>426</v>
      </c>
      <c r="AD111" s="13" t="s">
        <v>170</v>
      </c>
      <c r="AE111" s="13" t="s">
        <v>317</v>
      </c>
      <c r="AF111" s="13" t="s">
        <v>303</v>
      </c>
      <c r="AG111" s="13" t="s">
        <v>234</v>
      </c>
      <c r="AH111" s="13" t="s">
        <v>358</v>
      </c>
      <c r="AI111" s="13" t="s">
        <v>268</v>
      </c>
      <c r="AJ111" s="13" t="s">
        <v>160</v>
      </c>
      <c r="AK111" s="13" t="s">
        <v>304</v>
      </c>
      <c r="AL111" s="13" t="s">
        <v>476</v>
      </c>
      <c r="AM111" s="13" t="s">
        <v>256</v>
      </c>
      <c r="AN111" s="13" t="s">
        <v>256</v>
      </c>
      <c r="AO111" s="13" t="s">
        <v>256</v>
      </c>
      <c r="AP111" s="13" t="s">
        <v>256</v>
      </c>
      <c r="AQ111" s="13" t="s">
        <v>256</v>
      </c>
      <c r="AR111" s="13" t="s">
        <v>256</v>
      </c>
      <c r="AS111" s="13" t="n">
        <v>64000</v>
      </c>
      <c r="AT111" s="13" t="n">
        <v>200</v>
      </c>
    </row>
    <row r="112" customFormat="false" ht="29" hidden="false" customHeight="false" outlineLevel="0" collapsed="false">
      <c r="A112" s="4" t="s">
        <v>671</v>
      </c>
      <c r="B112" s="13" t="s">
        <v>672</v>
      </c>
      <c r="C112" s="13" t="s">
        <v>412</v>
      </c>
      <c r="D112" s="13" t="s">
        <v>232</v>
      </c>
      <c r="E112" s="13" t="s">
        <v>318</v>
      </c>
      <c r="F112" s="13" t="s">
        <v>225</v>
      </c>
      <c r="G112" s="13" t="s">
        <v>217</v>
      </c>
      <c r="H112" s="13" t="s">
        <v>374</v>
      </c>
      <c r="I112" s="13" t="s">
        <v>629</v>
      </c>
      <c r="J112" s="13" t="s">
        <v>350</v>
      </c>
      <c r="K112" s="13" t="s">
        <v>369</v>
      </c>
      <c r="L112" s="13" t="s">
        <v>369</v>
      </c>
      <c r="M112" s="13" t="s">
        <v>595</v>
      </c>
      <c r="N112" s="13" t="s">
        <v>435</v>
      </c>
      <c r="O112" s="13" t="s">
        <v>698</v>
      </c>
      <c r="P112" s="13" t="s">
        <v>217</v>
      </c>
      <c r="Q112" s="13" t="s">
        <v>476</v>
      </c>
      <c r="R112" s="13" t="s">
        <v>470</v>
      </c>
      <c r="S112" s="13" t="s">
        <v>160</v>
      </c>
      <c r="T112" s="13" t="s">
        <v>210</v>
      </c>
      <c r="U112" s="13" t="s">
        <v>202</v>
      </c>
      <c r="V112" s="13" t="s">
        <v>209</v>
      </c>
      <c r="W112" s="13" t="s">
        <v>160</v>
      </c>
      <c r="X112" s="13" t="s">
        <v>305</v>
      </c>
      <c r="Y112" s="13" t="s">
        <v>248</v>
      </c>
      <c r="Z112" s="13" t="s">
        <v>209</v>
      </c>
      <c r="AA112" s="13" t="s">
        <v>344</v>
      </c>
      <c r="AB112" s="13" t="s">
        <v>559</v>
      </c>
      <c r="AC112" s="13" t="s">
        <v>435</v>
      </c>
      <c r="AD112" s="13" t="s">
        <v>170</v>
      </c>
      <c r="AE112" s="13" t="s">
        <v>160</v>
      </c>
      <c r="AF112" s="13" t="s">
        <v>159</v>
      </c>
      <c r="AG112" s="13" t="s">
        <v>210</v>
      </c>
      <c r="AH112" s="13" t="s">
        <v>339</v>
      </c>
      <c r="AI112" s="13" t="s">
        <v>595</v>
      </c>
      <c r="AJ112" s="13" t="s">
        <v>595</v>
      </c>
      <c r="AK112" s="13" t="s">
        <v>210</v>
      </c>
      <c r="AL112" s="13" t="s">
        <v>344</v>
      </c>
      <c r="AM112" s="13" t="s">
        <v>209</v>
      </c>
      <c r="AN112" s="13" t="s">
        <v>169</v>
      </c>
      <c r="AO112" s="13" t="s">
        <v>202</v>
      </c>
      <c r="AP112" s="13" t="s">
        <v>306</v>
      </c>
      <c r="AQ112" s="13" t="s">
        <v>304</v>
      </c>
      <c r="AR112" s="13" t="s">
        <v>152</v>
      </c>
      <c r="AS112" s="13" t="n">
        <v>4057000</v>
      </c>
      <c r="AT112" s="13" t="n">
        <v>16800</v>
      </c>
    </row>
    <row r="113" customFormat="false" ht="29" hidden="false" customHeight="false" outlineLevel="0" collapsed="false">
      <c r="A113" s="4" t="s">
        <v>671</v>
      </c>
      <c r="B113" s="13" t="s">
        <v>673</v>
      </c>
      <c r="C113" s="13" t="s">
        <v>256</v>
      </c>
      <c r="D113" s="13" t="s">
        <v>256</v>
      </c>
      <c r="E113" s="13" t="s">
        <v>256</v>
      </c>
      <c r="F113" s="13" t="s">
        <v>263</v>
      </c>
      <c r="G113" s="13" t="s">
        <v>263</v>
      </c>
      <c r="H113" s="13" t="s">
        <v>263</v>
      </c>
      <c r="I113" s="13" t="s">
        <v>137</v>
      </c>
      <c r="J113" s="13" t="s">
        <v>193</v>
      </c>
      <c r="K113" s="13" t="s">
        <v>163</v>
      </c>
      <c r="L113" s="13" t="s">
        <v>211</v>
      </c>
      <c r="M113" s="13" t="s">
        <v>364</v>
      </c>
      <c r="N113" s="13" t="s">
        <v>192</v>
      </c>
      <c r="O113" s="13" t="s">
        <v>363</v>
      </c>
      <c r="P113" s="13" t="s">
        <v>171</v>
      </c>
      <c r="Q113" s="13" t="s">
        <v>173</v>
      </c>
      <c r="R113" s="13" t="s">
        <v>363</v>
      </c>
      <c r="S113" s="13" t="s">
        <v>171</v>
      </c>
      <c r="T113" s="13" t="s">
        <v>173</v>
      </c>
      <c r="U113" s="13" t="s">
        <v>137</v>
      </c>
      <c r="V113" s="13" t="s">
        <v>364</v>
      </c>
      <c r="W113" s="13" t="s">
        <v>162</v>
      </c>
      <c r="X113" s="13" t="s">
        <v>256</v>
      </c>
      <c r="Y113" s="13" t="s">
        <v>256</v>
      </c>
      <c r="Z113" s="13" t="s">
        <v>256</v>
      </c>
      <c r="AA113" s="13" t="s">
        <v>168</v>
      </c>
      <c r="AB113" s="13" t="s">
        <v>304</v>
      </c>
      <c r="AC113" s="13" t="s">
        <v>543</v>
      </c>
      <c r="AD113" s="13" t="s">
        <v>148</v>
      </c>
      <c r="AE113" s="13" t="s">
        <v>168</v>
      </c>
      <c r="AF113" s="13" t="s">
        <v>636</v>
      </c>
      <c r="AG113" s="13" t="s">
        <v>515</v>
      </c>
      <c r="AH113" s="13" t="s">
        <v>217</v>
      </c>
      <c r="AI113" s="13" t="s">
        <v>247</v>
      </c>
      <c r="AJ113" s="13" t="s">
        <v>973</v>
      </c>
      <c r="AK113" s="13" t="s">
        <v>343</v>
      </c>
      <c r="AL113" s="13" t="s">
        <v>657</v>
      </c>
      <c r="AM113" s="13" t="s">
        <v>247</v>
      </c>
      <c r="AN113" s="13" t="s">
        <v>477</v>
      </c>
      <c r="AO113" s="13" t="s">
        <v>933</v>
      </c>
      <c r="AP113" s="13" t="s">
        <v>155</v>
      </c>
      <c r="AQ113" s="13" t="s">
        <v>426</v>
      </c>
      <c r="AR113" s="13" t="s">
        <v>430</v>
      </c>
      <c r="AS113" s="13" t="n">
        <v>159000</v>
      </c>
      <c r="AT113" s="13" t="n">
        <v>800</v>
      </c>
    </row>
    <row r="114" customFormat="false" ht="29" hidden="false" customHeight="false" outlineLevel="0" collapsed="false">
      <c r="A114" s="4" t="s">
        <v>674</v>
      </c>
      <c r="B114" s="13" t="s">
        <v>675</v>
      </c>
      <c r="C114" s="13" t="s">
        <v>340</v>
      </c>
      <c r="D114" s="13" t="s">
        <v>248</v>
      </c>
      <c r="E114" s="13" t="s">
        <v>134</v>
      </c>
      <c r="F114" s="13" t="s">
        <v>374</v>
      </c>
      <c r="G114" s="13" t="s">
        <v>698</v>
      </c>
      <c r="H114" s="13" t="s">
        <v>303</v>
      </c>
      <c r="I114" s="13" t="s">
        <v>369</v>
      </c>
      <c r="J114" s="13" t="s">
        <v>595</v>
      </c>
      <c r="K114" s="13" t="s">
        <v>435</v>
      </c>
      <c r="L114" s="13" t="s">
        <v>629</v>
      </c>
      <c r="M114" s="13" t="s">
        <v>210</v>
      </c>
      <c r="N114" s="13" t="s">
        <v>161</v>
      </c>
      <c r="O114" s="13" t="s">
        <v>595</v>
      </c>
      <c r="P114" s="13" t="s">
        <v>375</v>
      </c>
      <c r="Q114" s="13" t="s">
        <v>344</v>
      </c>
      <c r="R114" s="13" t="s">
        <v>169</v>
      </c>
      <c r="S114" s="13" t="s">
        <v>446</v>
      </c>
      <c r="T114" s="13" t="s">
        <v>209</v>
      </c>
      <c r="U114" s="13" t="s">
        <v>503</v>
      </c>
      <c r="V114" s="13" t="s">
        <v>152</v>
      </c>
      <c r="W114" s="13" t="s">
        <v>248</v>
      </c>
      <c r="X114" s="13" t="s">
        <v>249</v>
      </c>
      <c r="Y114" s="13" t="s">
        <v>536</v>
      </c>
      <c r="Z114" s="13" t="s">
        <v>375</v>
      </c>
      <c r="AA114" s="13" t="s">
        <v>276</v>
      </c>
      <c r="AB114" s="13" t="s">
        <v>543</v>
      </c>
      <c r="AC114" s="13" t="s">
        <v>349</v>
      </c>
      <c r="AD114" s="13" t="s">
        <v>344</v>
      </c>
      <c r="AE114" s="13" t="s">
        <v>559</v>
      </c>
      <c r="AF114" s="13" t="s">
        <v>435</v>
      </c>
      <c r="AG114" s="13" t="s">
        <v>344</v>
      </c>
      <c r="AH114" s="13" t="s">
        <v>559</v>
      </c>
      <c r="AI114" s="13" t="s">
        <v>435</v>
      </c>
      <c r="AJ114" s="13" t="s">
        <v>595</v>
      </c>
      <c r="AK114" s="13" t="s">
        <v>210</v>
      </c>
      <c r="AL114" s="13" t="s">
        <v>369</v>
      </c>
      <c r="AM114" s="13" t="s">
        <v>169</v>
      </c>
      <c r="AN114" s="13" t="s">
        <v>412</v>
      </c>
      <c r="AO114" s="13" t="s">
        <v>209</v>
      </c>
      <c r="AP114" s="13" t="s">
        <v>179</v>
      </c>
      <c r="AQ114" s="13" t="s">
        <v>163</v>
      </c>
      <c r="AR114" s="13" t="s">
        <v>304</v>
      </c>
      <c r="AS114" s="13" t="n">
        <v>3280000</v>
      </c>
      <c r="AT114" s="13" t="n">
        <v>13100</v>
      </c>
    </row>
    <row r="115" customFormat="false" ht="29" hidden="false" customHeight="false" outlineLevel="0" collapsed="false">
      <c r="A115" s="4" t="s">
        <v>674</v>
      </c>
      <c r="B115" s="13" t="s">
        <v>677</v>
      </c>
      <c r="C115" s="13" t="s">
        <v>503</v>
      </c>
      <c r="D115" s="13" t="s">
        <v>192</v>
      </c>
      <c r="E115" s="13" t="s">
        <v>446</v>
      </c>
      <c r="F115" s="13" t="s">
        <v>168</v>
      </c>
      <c r="G115" s="13" t="s">
        <v>169</v>
      </c>
      <c r="H115" s="13" t="s">
        <v>375</v>
      </c>
      <c r="I115" s="13" t="s">
        <v>318</v>
      </c>
      <c r="J115" s="13" t="s">
        <v>573</v>
      </c>
      <c r="K115" s="13" t="s">
        <v>136</v>
      </c>
      <c r="L115" s="13" t="s">
        <v>383</v>
      </c>
      <c r="M115" s="13" t="s">
        <v>350</v>
      </c>
      <c r="N115" s="13" t="s">
        <v>543</v>
      </c>
      <c r="O115" s="13" t="s">
        <v>490</v>
      </c>
      <c r="P115" s="13" t="s">
        <v>598</v>
      </c>
      <c r="Q115" s="13" t="s">
        <v>316</v>
      </c>
      <c r="R115" s="13" t="s">
        <v>276</v>
      </c>
      <c r="S115" s="13" t="s">
        <v>543</v>
      </c>
      <c r="T115" s="13" t="s">
        <v>303</v>
      </c>
      <c r="U115" s="13" t="s">
        <v>591</v>
      </c>
      <c r="V115" s="13" t="s">
        <v>147</v>
      </c>
      <c r="W115" s="13" t="s">
        <v>636</v>
      </c>
      <c r="X115" s="13" t="s">
        <v>363</v>
      </c>
      <c r="Y115" s="13" t="s">
        <v>220</v>
      </c>
      <c r="Z115" s="13" t="s">
        <v>192</v>
      </c>
      <c r="AA115" s="13" t="s">
        <v>398</v>
      </c>
      <c r="AB115" s="13" t="s">
        <v>192</v>
      </c>
      <c r="AC115" s="13" t="s">
        <v>261</v>
      </c>
      <c r="AD115" s="13" t="s">
        <v>275</v>
      </c>
      <c r="AE115" s="13" t="s">
        <v>233</v>
      </c>
      <c r="AF115" s="13" t="s">
        <v>573</v>
      </c>
      <c r="AG115" s="13" t="s">
        <v>169</v>
      </c>
      <c r="AH115" s="13" t="s">
        <v>261</v>
      </c>
      <c r="AI115" s="13" t="s">
        <v>168</v>
      </c>
      <c r="AJ115" s="13" t="s">
        <v>225</v>
      </c>
      <c r="AK115" s="13" t="s">
        <v>369</v>
      </c>
      <c r="AL115" s="13" t="s">
        <v>147</v>
      </c>
      <c r="AM115" s="13" t="s">
        <v>334</v>
      </c>
      <c r="AN115" s="13" t="s">
        <v>350</v>
      </c>
      <c r="AO115" s="13" t="s">
        <v>284</v>
      </c>
      <c r="AP115" s="13" t="s">
        <v>629</v>
      </c>
      <c r="AQ115" s="13" t="s">
        <v>210</v>
      </c>
      <c r="AR115" s="13" t="s">
        <v>649</v>
      </c>
      <c r="AS115" s="13" t="n">
        <v>1276000</v>
      </c>
      <c r="AT115" s="13" t="n">
        <v>6600</v>
      </c>
    </row>
    <row r="116" customFormat="false" ht="15.5" hidden="false" customHeight="false" outlineLevel="0" collapsed="false">
      <c r="A116" s="4" t="s">
        <v>680</v>
      </c>
      <c r="B116" s="13" t="s">
        <v>681</v>
      </c>
      <c r="C116" s="13" t="s">
        <v>446</v>
      </c>
      <c r="D116" s="13" t="s">
        <v>232</v>
      </c>
      <c r="E116" s="13" t="s">
        <v>536</v>
      </c>
      <c r="F116" s="13" t="s">
        <v>148</v>
      </c>
      <c r="G116" s="13" t="s">
        <v>369</v>
      </c>
      <c r="H116" s="13" t="s">
        <v>357</v>
      </c>
      <c r="I116" s="13" t="s">
        <v>595</v>
      </c>
      <c r="J116" s="13" t="s">
        <v>210</v>
      </c>
      <c r="K116" s="13" t="s">
        <v>344</v>
      </c>
      <c r="L116" s="13" t="s">
        <v>629</v>
      </c>
      <c r="M116" s="13" t="s">
        <v>350</v>
      </c>
      <c r="N116" s="13" t="s">
        <v>369</v>
      </c>
      <c r="O116" s="13" t="s">
        <v>161</v>
      </c>
      <c r="P116" s="13" t="s">
        <v>334</v>
      </c>
      <c r="Q116" s="13" t="s">
        <v>148</v>
      </c>
      <c r="R116" s="13" t="s">
        <v>339</v>
      </c>
      <c r="S116" s="13" t="s">
        <v>249</v>
      </c>
      <c r="T116" s="13" t="s">
        <v>375</v>
      </c>
      <c r="U116" s="13" t="s">
        <v>269</v>
      </c>
      <c r="V116" s="13" t="s">
        <v>168</v>
      </c>
      <c r="W116" s="13" t="s">
        <v>470</v>
      </c>
      <c r="X116" s="13" t="s">
        <v>340</v>
      </c>
      <c r="Y116" s="13" t="s">
        <v>261</v>
      </c>
      <c r="Z116" s="13" t="s">
        <v>134</v>
      </c>
      <c r="AA116" s="13" t="s">
        <v>629</v>
      </c>
      <c r="AB116" s="13" t="s">
        <v>210</v>
      </c>
      <c r="AC116" s="13" t="s">
        <v>161</v>
      </c>
      <c r="AD116" s="13" t="s">
        <v>470</v>
      </c>
      <c r="AE116" s="13" t="s">
        <v>249</v>
      </c>
      <c r="AF116" s="13" t="s">
        <v>159</v>
      </c>
      <c r="AG116" s="13" t="s">
        <v>375</v>
      </c>
      <c r="AH116" s="13" t="s">
        <v>269</v>
      </c>
      <c r="AI116" s="13" t="s">
        <v>559</v>
      </c>
      <c r="AJ116" s="13" t="s">
        <v>334</v>
      </c>
      <c r="AK116" s="13" t="s">
        <v>242</v>
      </c>
      <c r="AL116" s="13" t="s">
        <v>649</v>
      </c>
      <c r="AM116" s="13" t="s">
        <v>241</v>
      </c>
      <c r="AN116" s="13" t="s">
        <v>318</v>
      </c>
      <c r="AO116" s="13" t="s">
        <v>249</v>
      </c>
      <c r="AP116" s="13" t="s">
        <v>201</v>
      </c>
      <c r="AQ116" s="13" t="s">
        <v>232</v>
      </c>
      <c r="AR116" s="13" t="s">
        <v>446</v>
      </c>
      <c r="AS116" s="13" t="n">
        <v>3973000</v>
      </c>
      <c r="AT116" s="13" t="n">
        <v>17000</v>
      </c>
    </row>
    <row r="117" customFormat="false" ht="15.5" hidden="false" customHeight="false" outlineLevel="0" collapsed="false">
      <c r="A117" s="4" t="s">
        <v>680</v>
      </c>
      <c r="B117" s="13" t="s">
        <v>682</v>
      </c>
      <c r="C117" s="13" t="s">
        <v>152</v>
      </c>
      <c r="D117" s="13" t="s">
        <v>190</v>
      </c>
      <c r="E117" s="13" t="s">
        <v>446</v>
      </c>
      <c r="F117" s="13" t="s">
        <v>344</v>
      </c>
      <c r="G117" s="13" t="s">
        <v>339</v>
      </c>
      <c r="H117" s="13" t="s">
        <v>476</v>
      </c>
      <c r="I117" s="13" t="s">
        <v>168</v>
      </c>
      <c r="J117" s="13" t="s">
        <v>305</v>
      </c>
      <c r="K117" s="13" t="s">
        <v>350</v>
      </c>
      <c r="L117" s="13" t="s">
        <v>649</v>
      </c>
      <c r="M117" s="13" t="s">
        <v>210</v>
      </c>
      <c r="N117" s="13" t="s">
        <v>433</v>
      </c>
      <c r="O117" s="13" t="s">
        <v>147</v>
      </c>
      <c r="P117" s="13" t="s">
        <v>284</v>
      </c>
      <c r="Q117" s="13" t="s">
        <v>697</v>
      </c>
      <c r="R117" s="13" t="s">
        <v>202</v>
      </c>
      <c r="S117" s="13" t="s">
        <v>305</v>
      </c>
      <c r="T117" s="13" t="s">
        <v>170</v>
      </c>
      <c r="U117" s="13" t="s">
        <v>356</v>
      </c>
      <c r="V117" s="13" t="s">
        <v>226</v>
      </c>
      <c r="W117" s="13" t="s">
        <v>317</v>
      </c>
      <c r="X117" s="13" t="s">
        <v>318</v>
      </c>
      <c r="Y117" s="13" t="s">
        <v>323</v>
      </c>
      <c r="Z117" s="13" t="s">
        <v>375</v>
      </c>
      <c r="AA117" s="13" t="s">
        <v>598</v>
      </c>
      <c r="AB117" s="13" t="s">
        <v>217</v>
      </c>
      <c r="AC117" s="13" t="s">
        <v>584</v>
      </c>
      <c r="AD117" s="13" t="s">
        <v>649</v>
      </c>
      <c r="AE117" s="13" t="s">
        <v>375</v>
      </c>
      <c r="AF117" s="13" t="s">
        <v>374</v>
      </c>
      <c r="AG117" s="13" t="s">
        <v>632</v>
      </c>
      <c r="AH117" s="13" t="s">
        <v>416</v>
      </c>
      <c r="AI117" s="13" t="s">
        <v>591</v>
      </c>
      <c r="AJ117" s="13" t="s">
        <v>543</v>
      </c>
      <c r="AK117" s="13" t="s">
        <v>595</v>
      </c>
      <c r="AL117" s="13" t="s">
        <v>262</v>
      </c>
      <c r="AM117" s="13" t="s">
        <v>283</v>
      </c>
      <c r="AN117" s="13" t="s">
        <v>536</v>
      </c>
      <c r="AO117" s="13" t="s">
        <v>629</v>
      </c>
      <c r="AP117" s="13" t="s">
        <v>211</v>
      </c>
      <c r="AQ117" s="13" t="s">
        <v>137</v>
      </c>
      <c r="AR117" s="13" t="s">
        <v>151</v>
      </c>
      <c r="AS117" s="13" t="n">
        <v>583000</v>
      </c>
      <c r="AT117" s="13" t="n">
        <v>2700</v>
      </c>
    </row>
    <row r="118" customFormat="false" ht="15.5" hidden="false" customHeight="false" outlineLevel="0" collapsed="false">
      <c r="A118" s="4" t="s">
        <v>686</v>
      </c>
      <c r="B118" s="13" t="s">
        <v>687</v>
      </c>
      <c r="C118" s="13" t="s">
        <v>169</v>
      </c>
      <c r="D118" s="13" t="s">
        <v>261</v>
      </c>
      <c r="E118" s="13" t="s">
        <v>241</v>
      </c>
      <c r="F118" s="13" t="s">
        <v>632</v>
      </c>
      <c r="G118" s="13" t="s">
        <v>435</v>
      </c>
      <c r="H118" s="13" t="s">
        <v>147</v>
      </c>
      <c r="I118" s="13" t="s">
        <v>350</v>
      </c>
      <c r="J118" s="13" t="s">
        <v>283</v>
      </c>
      <c r="K118" s="13" t="s">
        <v>629</v>
      </c>
      <c r="L118" s="13" t="s">
        <v>170</v>
      </c>
      <c r="M118" s="13" t="s">
        <v>160</v>
      </c>
      <c r="N118" s="13" t="s">
        <v>242</v>
      </c>
      <c r="O118" s="13" t="s">
        <v>242</v>
      </c>
      <c r="P118" s="13" t="s">
        <v>170</v>
      </c>
      <c r="Q118" s="13" t="s">
        <v>334</v>
      </c>
      <c r="R118" s="13" t="s">
        <v>160</v>
      </c>
      <c r="S118" s="13" t="s">
        <v>202</v>
      </c>
      <c r="T118" s="13" t="s">
        <v>470</v>
      </c>
      <c r="U118" s="13" t="s">
        <v>249</v>
      </c>
      <c r="V118" s="13" t="s">
        <v>241</v>
      </c>
      <c r="W118" s="13" t="s">
        <v>283</v>
      </c>
      <c r="X118" s="13" t="s">
        <v>134</v>
      </c>
      <c r="Y118" s="13" t="s">
        <v>305</v>
      </c>
      <c r="Z118" s="13" t="s">
        <v>160</v>
      </c>
      <c r="AA118" s="13" t="s">
        <v>435</v>
      </c>
      <c r="AB118" s="13" t="s">
        <v>344</v>
      </c>
      <c r="AC118" s="13" t="s">
        <v>632</v>
      </c>
      <c r="AD118" s="13" t="s">
        <v>559</v>
      </c>
      <c r="AE118" s="13" t="s">
        <v>375</v>
      </c>
      <c r="AF118" s="13" t="s">
        <v>383</v>
      </c>
      <c r="AG118" s="13" t="s">
        <v>375</v>
      </c>
      <c r="AH118" s="13" t="s">
        <v>269</v>
      </c>
      <c r="AI118" s="13" t="s">
        <v>559</v>
      </c>
      <c r="AJ118" s="13" t="s">
        <v>242</v>
      </c>
      <c r="AK118" s="13" t="s">
        <v>375</v>
      </c>
      <c r="AL118" s="13" t="s">
        <v>334</v>
      </c>
      <c r="AM118" s="13" t="s">
        <v>136</v>
      </c>
      <c r="AN118" s="13" t="s">
        <v>134</v>
      </c>
      <c r="AO118" s="13" t="s">
        <v>269</v>
      </c>
      <c r="AP118" s="13" t="s">
        <v>248</v>
      </c>
      <c r="AQ118" s="13" t="s">
        <v>275</v>
      </c>
      <c r="AR118" s="13" t="s">
        <v>412</v>
      </c>
      <c r="AS118" s="13" t="n">
        <v>3803000</v>
      </c>
      <c r="AT118" s="13" t="n">
        <v>16600</v>
      </c>
    </row>
    <row r="119" customFormat="false" ht="15.5" hidden="false" customHeight="false" outlineLevel="0" collapsed="false">
      <c r="A119" s="4" t="s">
        <v>686</v>
      </c>
      <c r="B119" s="13" t="s">
        <v>688</v>
      </c>
      <c r="C119" s="13" t="s">
        <v>356</v>
      </c>
      <c r="D119" s="13" t="s">
        <v>220</v>
      </c>
      <c r="E119" s="13" t="s">
        <v>173</v>
      </c>
      <c r="F119" s="13" t="s">
        <v>209</v>
      </c>
      <c r="G119" s="13" t="s">
        <v>201</v>
      </c>
      <c r="H119" s="13" t="s">
        <v>470</v>
      </c>
      <c r="I119" s="13" t="s">
        <v>649</v>
      </c>
      <c r="J119" s="13" t="s">
        <v>159</v>
      </c>
      <c r="K119" s="13" t="s">
        <v>276</v>
      </c>
      <c r="L119" s="13" t="s">
        <v>376</v>
      </c>
      <c r="M119" s="13" t="s">
        <v>501</v>
      </c>
      <c r="N119" s="13" t="s">
        <v>497</v>
      </c>
      <c r="O119" s="13" t="s">
        <v>393</v>
      </c>
      <c r="P119" s="13" t="s">
        <v>298</v>
      </c>
      <c r="Q119" s="13" t="s">
        <v>267</v>
      </c>
      <c r="R119" s="13" t="s">
        <v>159</v>
      </c>
      <c r="S119" s="13" t="s">
        <v>160</v>
      </c>
      <c r="T119" s="13" t="s">
        <v>369</v>
      </c>
      <c r="U119" s="13" t="s">
        <v>232</v>
      </c>
      <c r="V119" s="13" t="s">
        <v>173</v>
      </c>
      <c r="W119" s="13" t="s">
        <v>340</v>
      </c>
      <c r="X119" s="13" t="s">
        <v>363</v>
      </c>
      <c r="Y119" s="13" t="s">
        <v>234</v>
      </c>
      <c r="Z119" s="13" t="s">
        <v>306</v>
      </c>
      <c r="AA119" s="13" t="s">
        <v>261</v>
      </c>
      <c r="AB119" s="13" t="s">
        <v>317</v>
      </c>
      <c r="AC119" s="13" t="s">
        <v>134</v>
      </c>
      <c r="AD119" s="13" t="s">
        <v>201</v>
      </c>
      <c r="AE119" s="13" t="s">
        <v>173</v>
      </c>
      <c r="AF119" s="13" t="s">
        <v>209</v>
      </c>
      <c r="AG119" s="13" t="s">
        <v>698</v>
      </c>
      <c r="AH119" s="13" t="s">
        <v>595</v>
      </c>
      <c r="AI119" s="13" t="s">
        <v>349</v>
      </c>
      <c r="AJ119" s="13" t="s">
        <v>490</v>
      </c>
      <c r="AK119" s="13" t="s">
        <v>276</v>
      </c>
      <c r="AL119" s="13" t="s">
        <v>376</v>
      </c>
      <c r="AM119" s="13" t="s">
        <v>169</v>
      </c>
      <c r="AN119" s="13" t="s">
        <v>232</v>
      </c>
      <c r="AO119" s="13" t="s">
        <v>168</v>
      </c>
      <c r="AP119" s="13" t="s">
        <v>317</v>
      </c>
      <c r="AQ119" s="13" t="s">
        <v>163</v>
      </c>
      <c r="AR119" s="13" t="s">
        <v>323</v>
      </c>
      <c r="AS119" s="13" t="n">
        <v>752000</v>
      </c>
      <c r="AT119" s="13" t="n">
        <v>3100</v>
      </c>
    </row>
    <row r="120" customFormat="false" ht="29" hidden="false" customHeight="false" outlineLevel="0" collapsed="false">
      <c r="A120" s="4" t="s">
        <v>991</v>
      </c>
      <c r="B120" s="13" t="s">
        <v>992</v>
      </c>
      <c r="C120" s="13" t="s">
        <v>179</v>
      </c>
      <c r="D120" s="13" t="s">
        <v>138</v>
      </c>
      <c r="E120" s="13" t="s">
        <v>201</v>
      </c>
      <c r="F120" s="13" t="s">
        <v>416</v>
      </c>
      <c r="G120" s="13" t="s">
        <v>209</v>
      </c>
      <c r="H120" s="13" t="s">
        <v>147</v>
      </c>
      <c r="I120" s="13" t="s">
        <v>339</v>
      </c>
      <c r="J120" s="13" t="s">
        <v>573</v>
      </c>
      <c r="K120" s="13" t="s">
        <v>649</v>
      </c>
      <c r="L120" s="13" t="s">
        <v>416</v>
      </c>
      <c r="M120" s="13" t="s">
        <v>209</v>
      </c>
      <c r="N120" s="13" t="s">
        <v>424</v>
      </c>
      <c r="O120" s="13" t="s">
        <v>433</v>
      </c>
      <c r="P120" s="13" t="s">
        <v>416</v>
      </c>
      <c r="Q120" s="13" t="s">
        <v>584</v>
      </c>
      <c r="R120" s="13" t="s">
        <v>629</v>
      </c>
      <c r="S120" s="13" t="s">
        <v>136</v>
      </c>
      <c r="T120" s="13" t="s">
        <v>590</v>
      </c>
      <c r="U120" s="13" t="s">
        <v>470</v>
      </c>
      <c r="V120" s="13" t="s">
        <v>135</v>
      </c>
      <c r="W120" s="13" t="s">
        <v>369</v>
      </c>
      <c r="X120" s="13" t="s">
        <v>503</v>
      </c>
      <c r="Y120" s="13" t="s">
        <v>191</v>
      </c>
      <c r="Z120" s="13" t="s">
        <v>249</v>
      </c>
      <c r="AA120" s="13" t="s">
        <v>242</v>
      </c>
      <c r="AB120" s="13" t="s">
        <v>305</v>
      </c>
      <c r="AC120" s="13" t="s">
        <v>433</v>
      </c>
      <c r="AD120" s="13" t="s">
        <v>249</v>
      </c>
      <c r="AE120" s="13" t="s">
        <v>398</v>
      </c>
      <c r="AF120" s="13" t="s">
        <v>435</v>
      </c>
      <c r="AG120" s="13" t="s">
        <v>159</v>
      </c>
      <c r="AH120" s="13" t="s">
        <v>305</v>
      </c>
      <c r="AI120" s="13" t="s">
        <v>357</v>
      </c>
      <c r="AJ120" s="13" t="s">
        <v>225</v>
      </c>
      <c r="AK120" s="13" t="s">
        <v>283</v>
      </c>
      <c r="AL120" s="13" t="s">
        <v>636</v>
      </c>
      <c r="AM120" s="13" t="s">
        <v>210</v>
      </c>
      <c r="AN120" s="13" t="s">
        <v>209</v>
      </c>
      <c r="AO120" s="13" t="s">
        <v>284</v>
      </c>
      <c r="AP120" s="13" t="s">
        <v>446</v>
      </c>
      <c r="AQ120" s="13" t="s">
        <v>173</v>
      </c>
      <c r="AR120" s="13" t="s">
        <v>249</v>
      </c>
      <c r="AS120" s="13" t="n">
        <v>149000</v>
      </c>
      <c r="AT120" s="13" t="n">
        <v>1000</v>
      </c>
    </row>
    <row r="121" customFormat="false" ht="15.5" hidden="false" customHeight="false" outlineLevel="0" collapsed="false">
      <c r="A121" s="4" t="s">
        <v>991</v>
      </c>
      <c r="B121" s="13" t="s">
        <v>993</v>
      </c>
      <c r="C121" s="13" t="s">
        <v>268</v>
      </c>
      <c r="D121" s="13" t="s">
        <v>220</v>
      </c>
      <c r="E121" s="13" t="s">
        <v>503</v>
      </c>
      <c r="F121" s="13" t="s">
        <v>369</v>
      </c>
      <c r="G121" s="13" t="s">
        <v>269</v>
      </c>
      <c r="H121" s="13" t="s">
        <v>147</v>
      </c>
      <c r="I121" s="13" t="s">
        <v>283</v>
      </c>
      <c r="J121" s="13" t="s">
        <v>305</v>
      </c>
      <c r="K121" s="13" t="s">
        <v>161</v>
      </c>
      <c r="L121" s="13" t="s">
        <v>344</v>
      </c>
      <c r="M121" s="13" t="s">
        <v>136</v>
      </c>
      <c r="N121" s="13" t="s">
        <v>147</v>
      </c>
      <c r="O121" s="13" t="s">
        <v>276</v>
      </c>
      <c r="P121" s="13" t="s">
        <v>416</v>
      </c>
      <c r="Q121" s="13" t="s">
        <v>526</v>
      </c>
      <c r="R121" s="13" t="s">
        <v>416</v>
      </c>
      <c r="S121" s="13" t="s">
        <v>160</v>
      </c>
      <c r="T121" s="13" t="s">
        <v>590</v>
      </c>
      <c r="U121" s="13" t="s">
        <v>210</v>
      </c>
      <c r="V121" s="13" t="s">
        <v>134</v>
      </c>
      <c r="W121" s="13" t="s">
        <v>161</v>
      </c>
      <c r="X121" s="13" t="s">
        <v>275</v>
      </c>
      <c r="Y121" s="13" t="s">
        <v>226</v>
      </c>
      <c r="Z121" s="13" t="s">
        <v>249</v>
      </c>
      <c r="AA121" s="13" t="s">
        <v>470</v>
      </c>
      <c r="AB121" s="13" t="s">
        <v>446</v>
      </c>
      <c r="AC121" s="13" t="s">
        <v>217</v>
      </c>
      <c r="AD121" s="13" t="s">
        <v>202</v>
      </c>
      <c r="AE121" s="13" t="s">
        <v>248</v>
      </c>
      <c r="AF121" s="13" t="s">
        <v>559</v>
      </c>
      <c r="AG121" s="13" t="s">
        <v>350</v>
      </c>
      <c r="AH121" s="13" t="s">
        <v>135</v>
      </c>
      <c r="AI121" s="13" t="s">
        <v>225</v>
      </c>
      <c r="AJ121" s="13" t="s">
        <v>435</v>
      </c>
      <c r="AK121" s="13" t="s">
        <v>375</v>
      </c>
      <c r="AL121" s="13" t="s">
        <v>539</v>
      </c>
      <c r="AM121" s="13" t="s">
        <v>210</v>
      </c>
      <c r="AN121" s="13" t="s">
        <v>134</v>
      </c>
      <c r="AO121" s="13" t="s">
        <v>649</v>
      </c>
      <c r="AP121" s="13" t="s">
        <v>169</v>
      </c>
      <c r="AQ121" s="13" t="s">
        <v>503</v>
      </c>
      <c r="AR121" s="13" t="s">
        <v>160</v>
      </c>
      <c r="AS121" s="13" t="n">
        <v>307000</v>
      </c>
      <c r="AT121" s="13" t="n">
        <v>1400</v>
      </c>
    </row>
    <row r="122" customFormat="false" ht="29" hidden="false" customHeight="false" outlineLevel="0" collapsed="false">
      <c r="A122" s="4" t="s">
        <v>991</v>
      </c>
      <c r="B122" s="13" t="s">
        <v>277</v>
      </c>
      <c r="C122" s="13" t="s">
        <v>232</v>
      </c>
      <c r="D122" s="13" t="s">
        <v>153</v>
      </c>
      <c r="E122" s="13" t="s">
        <v>375</v>
      </c>
      <c r="F122" s="13" t="s">
        <v>536</v>
      </c>
      <c r="G122" s="13" t="s">
        <v>192</v>
      </c>
      <c r="H122" s="13" t="s">
        <v>383</v>
      </c>
      <c r="I122" s="13" t="s">
        <v>202</v>
      </c>
      <c r="J122" s="13" t="s">
        <v>398</v>
      </c>
      <c r="K122" s="13" t="s">
        <v>383</v>
      </c>
      <c r="L122" s="13" t="s">
        <v>595</v>
      </c>
      <c r="M122" s="13" t="s">
        <v>135</v>
      </c>
      <c r="N122" s="13" t="s">
        <v>433</v>
      </c>
      <c r="O122" s="13" t="s">
        <v>424</v>
      </c>
      <c r="P122" s="13" t="s">
        <v>210</v>
      </c>
      <c r="Q122" s="13" t="s">
        <v>189</v>
      </c>
      <c r="R122" s="13" t="s">
        <v>649</v>
      </c>
      <c r="S122" s="13" t="s">
        <v>136</v>
      </c>
      <c r="T122" s="13" t="s">
        <v>539</v>
      </c>
      <c r="U122" s="13" t="s">
        <v>344</v>
      </c>
      <c r="V122" s="13" t="s">
        <v>136</v>
      </c>
      <c r="W122" s="13" t="s">
        <v>598</v>
      </c>
      <c r="X122" s="13" t="s">
        <v>171</v>
      </c>
      <c r="Y122" s="13" t="s">
        <v>555</v>
      </c>
      <c r="Z122" s="13" t="s">
        <v>356</v>
      </c>
      <c r="AA122" s="13" t="s">
        <v>284</v>
      </c>
      <c r="AB122" s="13" t="s">
        <v>412</v>
      </c>
      <c r="AC122" s="13" t="s">
        <v>652</v>
      </c>
      <c r="AD122" s="13" t="s">
        <v>169</v>
      </c>
      <c r="AE122" s="13" t="s">
        <v>179</v>
      </c>
      <c r="AF122" s="13" t="s">
        <v>595</v>
      </c>
      <c r="AG122" s="13" t="s">
        <v>470</v>
      </c>
      <c r="AH122" s="13" t="s">
        <v>152</v>
      </c>
      <c r="AI122" s="13" t="s">
        <v>433</v>
      </c>
      <c r="AJ122" s="13" t="s">
        <v>357</v>
      </c>
      <c r="AK122" s="13" t="s">
        <v>470</v>
      </c>
      <c r="AL122" s="13" t="s">
        <v>316</v>
      </c>
      <c r="AM122" s="13" t="s">
        <v>383</v>
      </c>
      <c r="AN122" s="13" t="s">
        <v>168</v>
      </c>
      <c r="AO122" s="13" t="s">
        <v>424</v>
      </c>
      <c r="AP122" s="13" t="s">
        <v>269</v>
      </c>
      <c r="AQ122" s="13" t="s">
        <v>261</v>
      </c>
      <c r="AR122" s="13" t="s">
        <v>161</v>
      </c>
      <c r="AS122" s="13" t="n">
        <v>124000</v>
      </c>
      <c r="AT122" s="13" t="n">
        <v>800</v>
      </c>
    </row>
    <row r="123" customFormat="false" ht="15.5" hidden="false" customHeight="false" outlineLevel="0" collapsed="false">
      <c r="A123" s="4" t="s">
        <v>991</v>
      </c>
      <c r="B123" s="13" t="s">
        <v>994</v>
      </c>
      <c r="C123" s="13" t="s">
        <v>446</v>
      </c>
      <c r="D123" s="13" t="s">
        <v>317</v>
      </c>
      <c r="E123" s="13" t="s">
        <v>283</v>
      </c>
      <c r="F123" s="13" t="s">
        <v>584</v>
      </c>
      <c r="G123" s="13" t="s">
        <v>424</v>
      </c>
      <c r="H123" s="13" t="s">
        <v>351</v>
      </c>
      <c r="I123" s="13" t="s">
        <v>416</v>
      </c>
      <c r="J123" s="13" t="s">
        <v>339</v>
      </c>
      <c r="K123" s="13" t="s">
        <v>698</v>
      </c>
      <c r="L123" s="13" t="s">
        <v>210</v>
      </c>
      <c r="M123" s="13" t="s">
        <v>134</v>
      </c>
      <c r="N123" s="13" t="s">
        <v>649</v>
      </c>
      <c r="O123" s="13" t="s">
        <v>629</v>
      </c>
      <c r="P123" s="13" t="s">
        <v>269</v>
      </c>
      <c r="Q123" s="13" t="s">
        <v>148</v>
      </c>
      <c r="R123" s="13" t="s">
        <v>135</v>
      </c>
      <c r="S123" s="13" t="s">
        <v>261</v>
      </c>
      <c r="T123" s="13" t="s">
        <v>136</v>
      </c>
      <c r="U123" s="13" t="s">
        <v>573</v>
      </c>
      <c r="V123" s="13" t="s">
        <v>323</v>
      </c>
      <c r="W123" s="13" t="s">
        <v>209</v>
      </c>
      <c r="X123" s="13" t="s">
        <v>209</v>
      </c>
      <c r="Y123" s="13" t="s">
        <v>275</v>
      </c>
      <c r="Z123" s="13" t="s">
        <v>159</v>
      </c>
      <c r="AA123" s="13" t="s">
        <v>475</v>
      </c>
      <c r="AB123" s="13" t="s">
        <v>590</v>
      </c>
      <c r="AC123" s="13" t="s">
        <v>529</v>
      </c>
      <c r="AD123" s="13" t="s">
        <v>595</v>
      </c>
      <c r="AE123" s="13" t="s">
        <v>249</v>
      </c>
      <c r="AF123" s="13" t="s">
        <v>698</v>
      </c>
      <c r="AG123" s="13" t="s">
        <v>470</v>
      </c>
      <c r="AH123" s="13" t="s">
        <v>318</v>
      </c>
      <c r="AI123" s="13" t="s">
        <v>383</v>
      </c>
      <c r="AJ123" s="13" t="s">
        <v>350</v>
      </c>
      <c r="AK123" s="13" t="s">
        <v>241</v>
      </c>
      <c r="AL123" s="13" t="s">
        <v>649</v>
      </c>
      <c r="AM123" s="13" t="s">
        <v>573</v>
      </c>
      <c r="AN123" s="13" t="s">
        <v>323</v>
      </c>
      <c r="AO123" s="13" t="s">
        <v>536</v>
      </c>
      <c r="AP123" s="13" t="s">
        <v>192</v>
      </c>
      <c r="AQ123" s="13" t="s">
        <v>363</v>
      </c>
      <c r="AR123" s="13" t="s">
        <v>398</v>
      </c>
      <c r="AS123" s="13" t="n">
        <v>694000</v>
      </c>
      <c r="AT123" s="13" t="n">
        <v>2300</v>
      </c>
    </row>
    <row r="124" customFormat="false" ht="15.5" hidden="false" customHeight="false" outlineLevel="0" collapsed="false">
      <c r="A124" s="4" t="s">
        <v>991</v>
      </c>
      <c r="B124" s="13" t="s">
        <v>453</v>
      </c>
      <c r="C124" s="13" t="s">
        <v>232</v>
      </c>
      <c r="D124" s="13" t="s">
        <v>190</v>
      </c>
      <c r="E124" s="13" t="s">
        <v>168</v>
      </c>
      <c r="F124" s="13" t="s">
        <v>649</v>
      </c>
      <c r="G124" s="13" t="s">
        <v>283</v>
      </c>
      <c r="H124" s="13" t="s">
        <v>262</v>
      </c>
      <c r="I124" s="13" t="s">
        <v>629</v>
      </c>
      <c r="J124" s="13" t="s">
        <v>160</v>
      </c>
      <c r="K124" s="13" t="s">
        <v>225</v>
      </c>
      <c r="L124" s="13" t="s">
        <v>161</v>
      </c>
      <c r="M124" s="13" t="s">
        <v>283</v>
      </c>
      <c r="N124" s="13" t="s">
        <v>147</v>
      </c>
      <c r="O124" s="13" t="s">
        <v>543</v>
      </c>
      <c r="P124" s="13" t="s">
        <v>242</v>
      </c>
      <c r="Q124" s="13" t="s">
        <v>303</v>
      </c>
      <c r="R124" s="13" t="s">
        <v>339</v>
      </c>
      <c r="S124" s="13" t="s">
        <v>536</v>
      </c>
      <c r="T124" s="13" t="s">
        <v>595</v>
      </c>
      <c r="U124" s="13" t="s">
        <v>536</v>
      </c>
      <c r="V124" s="13" t="s">
        <v>261</v>
      </c>
      <c r="W124" s="13" t="s">
        <v>339</v>
      </c>
      <c r="X124" s="13" t="s">
        <v>241</v>
      </c>
      <c r="Y124" s="13" t="s">
        <v>323</v>
      </c>
      <c r="Z124" s="13" t="s">
        <v>416</v>
      </c>
      <c r="AA124" s="13" t="s">
        <v>283</v>
      </c>
      <c r="AB124" s="13" t="s">
        <v>446</v>
      </c>
      <c r="AC124" s="13" t="s">
        <v>649</v>
      </c>
      <c r="AD124" s="13" t="s">
        <v>350</v>
      </c>
      <c r="AE124" s="13" t="s">
        <v>134</v>
      </c>
      <c r="AF124" s="13" t="s">
        <v>284</v>
      </c>
      <c r="AG124" s="13" t="s">
        <v>334</v>
      </c>
      <c r="AH124" s="13" t="s">
        <v>249</v>
      </c>
      <c r="AI124" s="13" t="s">
        <v>357</v>
      </c>
      <c r="AJ124" s="13" t="s">
        <v>161</v>
      </c>
      <c r="AK124" s="13" t="s">
        <v>170</v>
      </c>
      <c r="AL124" s="13" t="s">
        <v>433</v>
      </c>
      <c r="AM124" s="13" t="s">
        <v>241</v>
      </c>
      <c r="AN124" s="13" t="s">
        <v>201</v>
      </c>
      <c r="AO124" s="13" t="s">
        <v>210</v>
      </c>
      <c r="AP124" s="13" t="s">
        <v>398</v>
      </c>
      <c r="AQ124" s="13" t="s">
        <v>179</v>
      </c>
      <c r="AR124" s="13" t="s">
        <v>201</v>
      </c>
      <c r="AS124" s="13" t="n">
        <v>553000</v>
      </c>
      <c r="AT124" s="13" t="n">
        <v>1700</v>
      </c>
    </row>
    <row r="125" customFormat="false" ht="29" hidden="false" customHeight="false" outlineLevel="0" collapsed="false">
      <c r="A125" s="4" t="s">
        <v>991</v>
      </c>
      <c r="B125" s="13" t="s">
        <v>995</v>
      </c>
      <c r="C125" s="13" t="s">
        <v>275</v>
      </c>
      <c r="D125" s="13" t="s">
        <v>162</v>
      </c>
      <c r="E125" s="13" t="s">
        <v>168</v>
      </c>
      <c r="F125" s="13" t="s">
        <v>435</v>
      </c>
      <c r="G125" s="13" t="s">
        <v>269</v>
      </c>
      <c r="H125" s="13" t="s">
        <v>501</v>
      </c>
      <c r="I125" s="13" t="s">
        <v>159</v>
      </c>
      <c r="J125" s="13" t="s">
        <v>536</v>
      </c>
      <c r="K125" s="13" t="s">
        <v>543</v>
      </c>
      <c r="L125" s="13" t="s">
        <v>334</v>
      </c>
      <c r="M125" s="13" t="s">
        <v>168</v>
      </c>
      <c r="N125" s="13" t="s">
        <v>374</v>
      </c>
      <c r="O125" s="13" t="s">
        <v>632</v>
      </c>
      <c r="P125" s="13" t="s">
        <v>159</v>
      </c>
      <c r="Q125" s="13" t="s">
        <v>697</v>
      </c>
      <c r="R125" s="13" t="s">
        <v>470</v>
      </c>
      <c r="S125" s="13" t="s">
        <v>169</v>
      </c>
      <c r="T125" s="13" t="s">
        <v>369</v>
      </c>
      <c r="U125" s="13" t="s">
        <v>136</v>
      </c>
      <c r="V125" s="13" t="s">
        <v>201</v>
      </c>
      <c r="W125" s="13" t="s">
        <v>629</v>
      </c>
      <c r="X125" s="13" t="s">
        <v>317</v>
      </c>
      <c r="Y125" s="13" t="s">
        <v>137</v>
      </c>
      <c r="Z125" s="13" t="s">
        <v>135</v>
      </c>
      <c r="AA125" s="13" t="s">
        <v>590</v>
      </c>
      <c r="AB125" s="13" t="s">
        <v>283</v>
      </c>
      <c r="AC125" s="13" t="s">
        <v>515</v>
      </c>
      <c r="AD125" s="13" t="s">
        <v>170</v>
      </c>
      <c r="AE125" s="13" t="s">
        <v>340</v>
      </c>
      <c r="AF125" s="13" t="s">
        <v>435</v>
      </c>
      <c r="AG125" s="13" t="s">
        <v>159</v>
      </c>
      <c r="AH125" s="13" t="s">
        <v>340</v>
      </c>
      <c r="AI125" s="13" t="s">
        <v>632</v>
      </c>
      <c r="AJ125" s="13" t="s">
        <v>284</v>
      </c>
      <c r="AK125" s="13" t="s">
        <v>470</v>
      </c>
      <c r="AL125" s="13" t="s">
        <v>303</v>
      </c>
      <c r="AM125" s="13" t="s">
        <v>241</v>
      </c>
      <c r="AN125" s="13" t="s">
        <v>261</v>
      </c>
      <c r="AO125" s="13" t="s">
        <v>159</v>
      </c>
      <c r="AP125" s="13" t="s">
        <v>275</v>
      </c>
      <c r="AQ125" s="13" t="s">
        <v>150</v>
      </c>
      <c r="AR125" s="13" t="s">
        <v>135</v>
      </c>
      <c r="AS125" s="13" t="n">
        <v>221000</v>
      </c>
      <c r="AT125" s="13" t="n">
        <v>1100</v>
      </c>
    </row>
    <row r="126" customFormat="false" ht="15.5" hidden="false" customHeight="false" outlineLevel="0" collapsed="false">
      <c r="A126" s="4" t="s">
        <v>991</v>
      </c>
      <c r="B126" s="13" t="s">
        <v>996</v>
      </c>
      <c r="C126" s="13" t="s">
        <v>284</v>
      </c>
      <c r="D126" s="13" t="s">
        <v>536</v>
      </c>
      <c r="E126" s="13" t="s">
        <v>895</v>
      </c>
      <c r="F126" s="13" t="s">
        <v>349</v>
      </c>
      <c r="G126" s="13" t="s">
        <v>217</v>
      </c>
      <c r="H126" s="13" t="s">
        <v>477</v>
      </c>
      <c r="I126" s="13" t="s">
        <v>344</v>
      </c>
      <c r="J126" s="13" t="s">
        <v>283</v>
      </c>
      <c r="K126" s="13" t="s">
        <v>276</v>
      </c>
      <c r="L126" s="13" t="s">
        <v>470</v>
      </c>
      <c r="M126" s="13" t="s">
        <v>305</v>
      </c>
      <c r="N126" s="13" t="s">
        <v>649</v>
      </c>
      <c r="O126" s="13" t="s">
        <v>339</v>
      </c>
      <c r="P126" s="13" t="s">
        <v>340</v>
      </c>
      <c r="Q126" s="13" t="s">
        <v>334</v>
      </c>
      <c r="R126" s="13" t="s">
        <v>412</v>
      </c>
      <c r="S126" s="13" t="s">
        <v>152</v>
      </c>
      <c r="T126" s="13" t="s">
        <v>202</v>
      </c>
      <c r="U126" s="13" t="s">
        <v>573</v>
      </c>
      <c r="V126" s="13" t="s">
        <v>152</v>
      </c>
      <c r="W126" s="13" t="s">
        <v>241</v>
      </c>
      <c r="X126" s="13" t="s">
        <v>350</v>
      </c>
      <c r="Y126" s="13" t="s">
        <v>305</v>
      </c>
      <c r="Z126" s="13" t="s">
        <v>632</v>
      </c>
      <c r="AA126" s="13" t="s">
        <v>147</v>
      </c>
      <c r="AB126" s="13" t="s">
        <v>383</v>
      </c>
      <c r="AC126" s="13" t="s">
        <v>584</v>
      </c>
      <c r="AD126" s="13" t="s">
        <v>334</v>
      </c>
      <c r="AE126" s="13" t="s">
        <v>160</v>
      </c>
      <c r="AF126" s="13" t="s">
        <v>357</v>
      </c>
      <c r="AG126" s="13" t="s">
        <v>283</v>
      </c>
      <c r="AH126" s="13" t="s">
        <v>169</v>
      </c>
      <c r="AI126" s="13" t="s">
        <v>344</v>
      </c>
      <c r="AJ126" s="13" t="s">
        <v>249</v>
      </c>
      <c r="AK126" s="13" t="s">
        <v>446</v>
      </c>
      <c r="AL126" s="13" t="s">
        <v>629</v>
      </c>
      <c r="AM126" s="13" t="s">
        <v>248</v>
      </c>
      <c r="AN126" s="13" t="s">
        <v>317</v>
      </c>
      <c r="AO126" s="13" t="s">
        <v>318</v>
      </c>
      <c r="AP126" s="13" t="s">
        <v>304</v>
      </c>
      <c r="AQ126" s="13" t="s">
        <v>363</v>
      </c>
      <c r="AR126" s="13" t="s">
        <v>275</v>
      </c>
      <c r="AS126" s="13" t="n">
        <v>440000</v>
      </c>
      <c r="AT126" s="13" t="n">
        <v>1500</v>
      </c>
    </row>
    <row r="127" customFormat="false" ht="15.5" hidden="false" customHeight="false" outlineLevel="0" collapsed="false">
      <c r="A127" s="4" t="s">
        <v>991</v>
      </c>
      <c r="B127" s="13" t="s">
        <v>330</v>
      </c>
      <c r="C127" s="13" t="s">
        <v>446</v>
      </c>
      <c r="D127" s="13" t="s">
        <v>179</v>
      </c>
      <c r="E127" s="13" t="s">
        <v>375</v>
      </c>
      <c r="F127" s="13" t="s">
        <v>416</v>
      </c>
      <c r="G127" s="13" t="s">
        <v>135</v>
      </c>
      <c r="H127" s="13" t="s">
        <v>262</v>
      </c>
      <c r="I127" s="13" t="s">
        <v>210</v>
      </c>
      <c r="J127" s="13" t="s">
        <v>305</v>
      </c>
      <c r="K127" s="13" t="s">
        <v>225</v>
      </c>
      <c r="L127" s="13" t="s">
        <v>334</v>
      </c>
      <c r="M127" s="13" t="s">
        <v>241</v>
      </c>
      <c r="N127" s="13" t="s">
        <v>433</v>
      </c>
      <c r="O127" s="13" t="s">
        <v>148</v>
      </c>
      <c r="P127" s="13" t="s">
        <v>375</v>
      </c>
      <c r="Q127" s="13" t="s">
        <v>591</v>
      </c>
      <c r="R127" s="13" t="s">
        <v>375</v>
      </c>
      <c r="S127" s="13" t="s">
        <v>318</v>
      </c>
      <c r="T127" s="13" t="s">
        <v>284</v>
      </c>
      <c r="U127" s="13" t="s">
        <v>269</v>
      </c>
      <c r="V127" s="13" t="s">
        <v>340</v>
      </c>
      <c r="W127" s="13" t="s">
        <v>416</v>
      </c>
      <c r="X127" s="13" t="s">
        <v>323</v>
      </c>
      <c r="Y127" s="13" t="s">
        <v>226</v>
      </c>
      <c r="Z127" s="13" t="s">
        <v>241</v>
      </c>
      <c r="AA127" s="13" t="s">
        <v>161</v>
      </c>
      <c r="AB127" s="13" t="s">
        <v>209</v>
      </c>
      <c r="AC127" s="13" t="s">
        <v>501</v>
      </c>
      <c r="AD127" s="13" t="s">
        <v>269</v>
      </c>
      <c r="AE127" s="13" t="s">
        <v>573</v>
      </c>
      <c r="AF127" s="13" t="s">
        <v>161</v>
      </c>
      <c r="AG127" s="13" t="s">
        <v>159</v>
      </c>
      <c r="AH127" s="13" t="s">
        <v>135</v>
      </c>
      <c r="AI127" s="13" t="s">
        <v>632</v>
      </c>
      <c r="AJ127" s="13" t="s">
        <v>161</v>
      </c>
      <c r="AK127" s="13" t="s">
        <v>249</v>
      </c>
      <c r="AL127" s="13" t="s">
        <v>262</v>
      </c>
      <c r="AM127" s="13" t="s">
        <v>160</v>
      </c>
      <c r="AN127" s="13" t="s">
        <v>446</v>
      </c>
      <c r="AO127" s="13" t="s">
        <v>416</v>
      </c>
      <c r="AP127" s="13" t="s">
        <v>412</v>
      </c>
      <c r="AQ127" s="13" t="s">
        <v>173</v>
      </c>
      <c r="AR127" s="13" t="s">
        <v>202</v>
      </c>
      <c r="AS127" s="13" t="n">
        <v>310000</v>
      </c>
      <c r="AT127" s="13" t="n">
        <v>1000</v>
      </c>
    </row>
    <row r="128" customFormat="false" ht="15.5" hidden="false" customHeight="false" outlineLevel="0" collapsed="false">
      <c r="A128" s="4" t="s">
        <v>991</v>
      </c>
      <c r="B128" s="13" t="s">
        <v>437</v>
      </c>
      <c r="C128" s="13" t="s">
        <v>232</v>
      </c>
      <c r="D128" s="13" t="s">
        <v>163</v>
      </c>
      <c r="E128" s="13" t="s">
        <v>202</v>
      </c>
      <c r="F128" s="13" t="s">
        <v>217</v>
      </c>
      <c r="G128" s="13" t="s">
        <v>160</v>
      </c>
      <c r="H128" s="13" t="s">
        <v>554</v>
      </c>
      <c r="I128" s="13" t="s">
        <v>350</v>
      </c>
      <c r="J128" s="13" t="s">
        <v>209</v>
      </c>
      <c r="K128" s="13" t="s">
        <v>148</v>
      </c>
      <c r="L128" s="13" t="s">
        <v>217</v>
      </c>
      <c r="M128" s="13" t="s">
        <v>269</v>
      </c>
      <c r="N128" s="13" t="s">
        <v>539</v>
      </c>
      <c r="O128" s="13" t="s">
        <v>148</v>
      </c>
      <c r="P128" s="13" t="s">
        <v>210</v>
      </c>
      <c r="Q128" s="13" t="s">
        <v>303</v>
      </c>
      <c r="R128" s="13" t="s">
        <v>339</v>
      </c>
      <c r="S128" s="13" t="s">
        <v>169</v>
      </c>
      <c r="T128" s="13" t="s">
        <v>383</v>
      </c>
      <c r="U128" s="13" t="s">
        <v>202</v>
      </c>
      <c r="V128" s="13" t="s">
        <v>201</v>
      </c>
      <c r="W128" s="13" t="s">
        <v>159</v>
      </c>
      <c r="X128" s="13" t="s">
        <v>305</v>
      </c>
      <c r="Y128" s="13" t="s">
        <v>192</v>
      </c>
      <c r="Z128" s="13" t="s">
        <v>170</v>
      </c>
      <c r="AA128" s="13" t="s">
        <v>559</v>
      </c>
      <c r="AB128" s="13" t="s">
        <v>209</v>
      </c>
      <c r="AC128" s="13" t="s">
        <v>632</v>
      </c>
      <c r="AD128" s="13" t="s">
        <v>283</v>
      </c>
      <c r="AE128" s="13" t="s">
        <v>340</v>
      </c>
      <c r="AF128" s="13" t="s">
        <v>369</v>
      </c>
      <c r="AG128" s="13" t="s">
        <v>334</v>
      </c>
      <c r="AH128" s="13" t="s">
        <v>134</v>
      </c>
      <c r="AI128" s="13" t="s">
        <v>147</v>
      </c>
      <c r="AJ128" s="13" t="s">
        <v>161</v>
      </c>
      <c r="AK128" s="13" t="s">
        <v>269</v>
      </c>
      <c r="AL128" s="13" t="s">
        <v>598</v>
      </c>
      <c r="AM128" s="13" t="s">
        <v>202</v>
      </c>
      <c r="AN128" s="13" t="s">
        <v>201</v>
      </c>
      <c r="AO128" s="13" t="s">
        <v>159</v>
      </c>
      <c r="AP128" s="13" t="s">
        <v>232</v>
      </c>
      <c r="AQ128" s="13" t="s">
        <v>192</v>
      </c>
      <c r="AR128" s="13" t="s">
        <v>536</v>
      </c>
      <c r="AS128" s="13" t="n">
        <v>252000</v>
      </c>
      <c r="AT128" s="13" t="n">
        <v>1400</v>
      </c>
    </row>
    <row r="129" customFormat="false" ht="29" hidden="false" customHeight="false" outlineLevel="0" collapsed="false">
      <c r="A129" s="4" t="s">
        <v>991</v>
      </c>
      <c r="B129" s="13" t="s">
        <v>997</v>
      </c>
      <c r="C129" s="13" t="s">
        <v>305</v>
      </c>
      <c r="D129" s="13" t="s">
        <v>317</v>
      </c>
      <c r="E129" s="13" t="s">
        <v>470</v>
      </c>
      <c r="F129" s="13" t="s">
        <v>470</v>
      </c>
      <c r="G129" s="13" t="s">
        <v>135</v>
      </c>
      <c r="H129" s="13" t="s">
        <v>369</v>
      </c>
      <c r="I129" s="13" t="s">
        <v>629</v>
      </c>
      <c r="J129" s="13" t="s">
        <v>249</v>
      </c>
      <c r="K129" s="13" t="s">
        <v>225</v>
      </c>
      <c r="L129" s="13" t="s">
        <v>217</v>
      </c>
      <c r="M129" s="13" t="s">
        <v>283</v>
      </c>
      <c r="N129" s="13" t="s">
        <v>262</v>
      </c>
      <c r="O129" s="13" t="s">
        <v>698</v>
      </c>
      <c r="P129" s="13" t="s">
        <v>559</v>
      </c>
      <c r="Q129" s="13" t="s">
        <v>303</v>
      </c>
      <c r="R129" s="13" t="s">
        <v>170</v>
      </c>
      <c r="S129" s="13" t="s">
        <v>209</v>
      </c>
      <c r="T129" s="13" t="s">
        <v>383</v>
      </c>
      <c r="U129" s="13" t="s">
        <v>168</v>
      </c>
      <c r="V129" s="13" t="s">
        <v>305</v>
      </c>
      <c r="W129" s="13" t="s">
        <v>210</v>
      </c>
      <c r="X129" s="13" t="s">
        <v>232</v>
      </c>
      <c r="Y129" s="13" t="s">
        <v>151</v>
      </c>
      <c r="Z129" s="13" t="s">
        <v>249</v>
      </c>
      <c r="AA129" s="13" t="s">
        <v>159</v>
      </c>
      <c r="AB129" s="13" t="s">
        <v>536</v>
      </c>
      <c r="AC129" s="13" t="s">
        <v>543</v>
      </c>
      <c r="AD129" s="13" t="s">
        <v>375</v>
      </c>
      <c r="AE129" s="13" t="s">
        <v>318</v>
      </c>
      <c r="AF129" s="13" t="s">
        <v>284</v>
      </c>
      <c r="AG129" s="13" t="s">
        <v>416</v>
      </c>
      <c r="AH129" s="13" t="s">
        <v>168</v>
      </c>
      <c r="AI129" s="13" t="s">
        <v>276</v>
      </c>
      <c r="AJ129" s="13" t="s">
        <v>649</v>
      </c>
      <c r="AK129" s="13" t="s">
        <v>170</v>
      </c>
      <c r="AL129" s="13" t="s">
        <v>147</v>
      </c>
      <c r="AM129" s="13" t="s">
        <v>249</v>
      </c>
      <c r="AN129" s="13" t="s">
        <v>305</v>
      </c>
      <c r="AO129" s="13" t="s">
        <v>559</v>
      </c>
      <c r="AP129" s="13" t="s">
        <v>201</v>
      </c>
      <c r="AQ129" s="13" t="s">
        <v>152</v>
      </c>
      <c r="AR129" s="13" t="s">
        <v>536</v>
      </c>
      <c r="AS129" s="13" t="n">
        <v>418000</v>
      </c>
      <c r="AT129" s="13" t="n">
        <v>1900</v>
      </c>
    </row>
    <row r="130" customFormat="false" ht="15.5" hidden="false" customHeight="false" outlineLevel="0" collapsed="false">
      <c r="A130" s="4" t="s">
        <v>991</v>
      </c>
      <c r="B130" s="13" t="s">
        <v>998</v>
      </c>
      <c r="C130" s="13" t="s">
        <v>180</v>
      </c>
      <c r="D130" s="13" t="s">
        <v>363</v>
      </c>
      <c r="E130" s="13" t="s">
        <v>168</v>
      </c>
      <c r="F130" s="13" t="s">
        <v>202</v>
      </c>
      <c r="G130" s="13" t="s">
        <v>180</v>
      </c>
      <c r="H130" s="13" t="s">
        <v>629</v>
      </c>
      <c r="I130" s="13" t="s">
        <v>170</v>
      </c>
      <c r="J130" s="13" t="s">
        <v>305</v>
      </c>
      <c r="K130" s="13" t="s">
        <v>284</v>
      </c>
      <c r="L130" s="13" t="s">
        <v>344</v>
      </c>
      <c r="M130" s="13" t="s">
        <v>136</v>
      </c>
      <c r="N130" s="13" t="s">
        <v>598</v>
      </c>
      <c r="O130" s="13" t="s">
        <v>632</v>
      </c>
      <c r="P130" s="13" t="s">
        <v>416</v>
      </c>
      <c r="Q130" s="13" t="s">
        <v>501</v>
      </c>
      <c r="R130" s="13" t="s">
        <v>595</v>
      </c>
      <c r="S130" s="13" t="s">
        <v>168</v>
      </c>
      <c r="T130" s="13" t="s">
        <v>698</v>
      </c>
      <c r="U130" s="13" t="s">
        <v>375</v>
      </c>
      <c r="V130" s="13" t="s">
        <v>209</v>
      </c>
      <c r="W130" s="13" t="s">
        <v>161</v>
      </c>
      <c r="X130" s="13" t="s">
        <v>136</v>
      </c>
      <c r="Y130" s="13" t="s">
        <v>152</v>
      </c>
      <c r="Z130" s="13" t="s">
        <v>435</v>
      </c>
      <c r="AA130" s="13" t="s">
        <v>261</v>
      </c>
      <c r="AB130" s="13" t="s">
        <v>268</v>
      </c>
      <c r="AC130" s="13" t="s">
        <v>249</v>
      </c>
      <c r="AD130" s="13" t="s">
        <v>160</v>
      </c>
      <c r="AE130" s="13" t="s">
        <v>573</v>
      </c>
      <c r="AF130" s="13" t="s">
        <v>344</v>
      </c>
      <c r="AG130" s="13" t="s">
        <v>559</v>
      </c>
      <c r="AH130" s="13" t="s">
        <v>318</v>
      </c>
      <c r="AI130" s="13" t="s">
        <v>276</v>
      </c>
      <c r="AJ130" s="13" t="s">
        <v>698</v>
      </c>
      <c r="AK130" s="13" t="s">
        <v>159</v>
      </c>
      <c r="AL130" s="13" t="s">
        <v>591</v>
      </c>
      <c r="AM130" s="13" t="s">
        <v>242</v>
      </c>
      <c r="AN130" s="13" t="s">
        <v>241</v>
      </c>
      <c r="AO130" s="13" t="s">
        <v>148</v>
      </c>
      <c r="AP130" s="13" t="s">
        <v>135</v>
      </c>
      <c r="AQ130" s="13" t="s">
        <v>503</v>
      </c>
      <c r="AR130" s="13" t="s">
        <v>283</v>
      </c>
      <c r="AS130" s="13" t="n">
        <v>258000</v>
      </c>
      <c r="AT130" s="13" t="n">
        <v>2200</v>
      </c>
    </row>
    <row r="131" customFormat="false" ht="15.5" hidden="false" customHeight="false" outlineLevel="0" collapsed="false">
      <c r="A131" s="4" t="s">
        <v>991</v>
      </c>
      <c r="B131" s="13" t="s">
        <v>467</v>
      </c>
      <c r="C131" s="13" t="s">
        <v>135</v>
      </c>
      <c r="D131" s="13" t="s">
        <v>173</v>
      </c>
      <c r="E131" s="13" t="s">
        <v>210</v>
      </c>
      <c r="F131" s="13" t="s">
        <v>559</v>
      </c>
      <c r="G131" s="13" t="s">
        <v>134</v>
      </c>
      <c r="H131" s="13" t="s">
        <v>590</v>
      </c>
      <c r="I131" s="13" t="s">
        <v>170</v>
      </c>
      <c r="J131" s="13" t="s">
        <v>169</v>
      </c>
      <c r="K131" s="13" t="s">
        <v>284</v>
      </c>
      <c r="L131" s="13" t="s">
        <v>559</v>
      </c>
      <c r="M131" s="13" t="s">
        <v>134</v>
      </c>
      <c r="N131" s="13" t="s">
        <v>590</v>
      </c>
      <c r="O131" s="13" t="s">
        <v>435</v>
      </c>
      <c r="P131" s="13" t="s">
        <v>470</v>
      </c>
      <c r="Q131" s="13" t="s">
        <v>539</v>
      </c>
      <c r="R131" s="13" t="s">
        <v>375</v>
      </c>
      <c r="S131" s="13" t="s">
        <v>536</v>
      </c>
      <c r="T131" s="13" t="s">
        <v>161</v>
      </c>
      <c r="U131" s="13" t="s">
        <v>170</v>
      </c>
      <c r="V131" s="13" t="s">
        <v>536</v>
      </c>
      <c r="W131" s="13" t="s">
        <v>369</v>
      </c>
      <c r="X131" s="13" t="s">
        <v>269</v>
      </c>
      <c r="Y131" s="13" t="s">
        <v>232</v>
      </c>
      <c r="Z131" s="13" t="s">
        <v>284</v>
      </c>
      <c r="AA131" s="13" t="s">
        <v>249</v>
      </c>
      <c r="AB131" s="13" t="s">
        <v>201</v>
      </c>
      <c r="AC131" s="13" t="s">
        <v>416</v>
      </c>
      <c r="AD131" s="13" t="s">
        <v>269</v>
      </c>
      <c r="AE131" s="13" t="s">
        <v>412</v>
      </c>
      <c r="AF131" s="13" t="s">
        <v>369</v>
      </c>
      <c r="AG131" s="13" t="s">
        <v>470</v>
      </c>
      <c r="AH131" s="13" t="s">
        <v>340</v>
      </c>
      <c r="AI131" s="13" t="s">
        <v>217</v>
      </c>
      <c r="AJ131" s="13" t="s">
        <v>344</v>
      </c>
      <c r="AK131" s="13" t="s">
        <v>269</v>
      </c>
      <c r="AL131" s="13" t="s">
        <v>433</v>
      </c>
      <c r="AM131" s="13" t="s">
        <v>269</v>
      </c>
      <c r="AN131" s="13" t="s">
        <v>305</v>
      </c>
      <c r="AO131" s="13" t="s">
        <v>416</v>
      </c>
      <c r="AP131" s="13" t="s">
        <v>340</v>
      </c>
      <c r="AQ131" s="13" t="s">
        <v>323</v>
      </c>
      <c r="AR131" s="13" t="s">
        <v>249</v>
      </c>
      <c r="AS131" s="13" t="n">
        <v>348000</v>
      </c>
      <c r="AT131" s="13" t="n">
        <v>1300</v>
      </c>
    </row>
    <row r="132" customFormat="false" ht="15.5" hidden="false" customHeight="false" outlineLevel="0" collapsed="false">
      <c r="A132" s="4" t="s">
        <v>991</v>
      </c>
      <c r="B132" s="13" t="s">
        <v>999</v>
      </c>
      <c r="C132" s="13" t="s">
        <v>323</v>
      </c>
      <c r="D132" s="13" t="s">
        <v>151</v>
      </c>
      <c r="E132" s="13" t="s">
        <v>209</v>
      </c>
      <c r="F132" s="13" t="s">
        <v>225</v>
      </c>
      <c r="G132" s="13" t="s">
        <v>210</v>
      </c>
      <c r="H132" s="13" t="s">
        <v>149</v>
      </c>
      <c r="I132" s="13" t="s">
        <v>416</v>
      </c>
      <c r="J132" s="13" t="s">
        <v>249</v>
      </c>
      <c r="K132" s="13" t="s">
        <v>632</v>
      </c>
      <c r="L132" s="13" t="s">
        <v>334</v>
      </c>
      <c r="M132" s="13" t="s">
        <v>269</v>
      </c>
      <c r="N132" s="13" t="s">
        <v>632</v>
      </c>
      <c r="O132" s="13" t="s">
        <v>369</v>
      </c>
      <c r="P132" s="13" t="s">
        <v>470</v>
      </c>
      <c r="Q132" s="13" t="s">
        <v>476</v>
      </c>
      <c r="R132" s="13" t="s">
        <v>160</v>
      </c>
      <c r="S132" s="13" t="s">
        <v>340</v>
      </c>
      <c r="T132" s="13" t="s">
        <v>595</v>
      </c>
      <c r="U132" s="13" t="s">
        <v>134</v>
      </c>
      <c r="V132" s="13" t="s">
        <v>573</v>
      </c>
      <c r="W132" s="13" t="s">
        <v>170</v>
      </c>
      <c r="X132" s="13" t="s">
        <v>305</v>
      </c>
      <c r="Y132" s="13" t="s">
        <v>233</v>
      </c>
      <c r="Z132" s="13" t="s">
        <v>339</v>
      </c>
      <c r="AA132" s="13" t="s">
        <v>334</v>
      </c>
      <c r="AB132" s="13" t="s">
        <v>136</v>
      </c>
      <c r="AC132" s="13" t="s">
        <v>476</v>
      </c>
      <c r="AD132" s="13" t="s">
        <v>559</v>
      </c>
      <c r="AE132" s="13" t="s">
        <v>168</v>
      </c>
      <c r="AF132" s="13" t="s">
        <v>698</v>
      </c>
      <c r="AG132" s="13" t="s">
        <v>595</v>
      </c>
      <c r="AH132" s="13" t="s">
        <v>168</v>
      </c>
      <c r="AI132" s="13" t="s">
        <v>225</v>
      </c>
      <c r="AJ132" s="13" t="s">
        <v>334</v>
      </c>
      <c r="AK132" s="13" t="s">
        <v>249</v>
      </c>
      <c r="AL132" s="13" t="s">
        <v>276</v>
      </c>
      <c r="AM132" s="13" t="s">
        <v>136</v>
      </c>
      <c r="AN132" s="13" t="s">
        <v>412</v>
      </c>
      <c r="AO132" s="13" t="s">
        <v>242</v>
      </c>
      <c r="AP132" s="13" t="s">
        <v>232</v>
      </c>
      <c r="AQ132" s="13" t="s">
        <v>233</v>
      </c>
      <c r="AR132" s="13" t="s">
        <v>169</v>
      </c>
      <c r="AS132" s="13" t="n">
        <v>483000</v>
      </c>
      <c r="AT132" s="13" t="n">
        <v>1900</v>
      </c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/>
    <oddFooter/>
    <firstHeader/>
    <firstFooter/>
  </headerFooter>
  <tableParts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15" customHeight="true" zeroHeight="false" outlineLevelRow="0" outlineLevelCol="0"/>
  <cols>
    <col collapsed="false" customWidth="true" hidden="false" outlineLevel="0" max="1" min="1" style="1" width="33.16"/>
    <col collapsed="false" customWidth="true" hidden="false" outlineLevel="0" max="25" min="2" style="1" width="16.92"/>
    <col collapsed="false" customWidth="false" hidden="false" outlineLevel="0" max="16384" min="26" style="1" width="11.73"/>
  </cols>
  <sheetData>
    <row r="1" customFormat="false" ht="19.7" hidden="false" customHeight="false" outlineLevel="0" collapsed="false">
      <c r="A1" s="6" t="s">
        <v>60</v>
      </c>
    </row>
    <row r="2" customFormat="false" ht="15" hidden="false" customHeight="false" outlineLevel="0" collapsed="false">
      <c r="A2" s="1" t="s">
        <v>28</v>
      </c>
    </row>
    <row r="3" customFormat="false" ht="15" hidden="false" customHeight="false" outlineLevel="0" collapsed="false">
      <c r="A3" s="10" t="str">
        <f aca="false">HYPERLINK("#'Contents'!A1", "Back to Contents page")</f>
        <v>Back to Contents page</v>
      </c>
    </row>
    <row r="4" customFormat="false" ht="15" hidden="false" customHeight="false" outlineLevel="0" collapsed="false">
      <c r="A4" s="1" t="s">
        <v>108</v>
      </c>
    </row>
    <row r="5" customFormat="false" ht="42.5" hidden="false" customHeight="false" outlineLevel="0" collapsed="false">
      <c r="A5" s="11" t="s">
        <v>109</v>
      </c>
      <c r="B5" s="12" t="s">
        <v>110</v>
      </c>
      <c r="C5" s="12" t="s">
        <v>1468</v>
      </c>
      <c r="D5" s="12" t="s">
        <v>1469</v>
      </c>
      <c r="E5" s="12" t="s">
        <v>1470</v>
      </c>
      <c r="F5" s="12" t="s">
        <v>1471</v>
      </c>
      <c r="G5" s="12" t="s">
        <v>1472</v>
      </c>
      <c r="H5" s="12" t="s">
        <v>1473</v>
      </c>
      <c r="I5" s="12" t="s">
        <v>1474</v>
      </c>
      <c r="J5" s="12" t="s">
        <v>1475</v>
      </c>
      <c r="K5" s="12" t="s">
        <v>1476</v>
      </c>
      <c r="L5" s="12" t="s">
        <v>1477</v>
      </c>
      <c r="M5" s="12" t="s">
        <v>1478</v>
      </c>
      <c r="N5" s="12" t="s">
        <v>1479</v>
      </c>
      <c r="O5" s="12" t="s">
        <v>1480</v>
      </c>
      <c r="P5" s="12" t="s">
        <v>1481</v>
      </c>
      <c r="Q5" s="12" t="s">
        <v>1482</v>
      </c>
      <c r="R5" s="12" t="s">
        <v>1483</v>
      </c>
      <c r="S5" s="12" t="s">
        <v>1484</v>
      </c>
      <c r="T5" s="12" t="s">
        <v>1485</v>
      </c>
      <c r="U5" s="12" t="s">
        <v>1486</v>
      </c>
      <c r="V5" s="12" t="s">
        <v>1487</v>
      </c>
      <c r="W5" s="12" t="s">
        <v>1488</v>
      </c>
      <c r="X5" s="12" t="s">
        <v>126</v>
      </c>
      <c r="Y5" s="12" t="s">
        <v>127</v>
      </c>
    </row>
    <row r="6" customFormat="false" ht="15.5" hidden="false" customHeight="false" outlineLevel="0" collapsed="false">
      <c r="A6" s="4" t="s">
        <v>128</v>
      </c>
      <c r="B6" s="13" t="s">
        <v>128</v>
      </c>
      <c r="C6" s="13" t="s">
        <v>303</v>
      </c>
      <c r="D6" s="13" t="s">
        <v>276</v>
      </c>
      <c r="E6" s="13" t="s">
        <v>634</v>
      </c>
      <c r="F6" s="13" t="s">
        <v>568</v>
      </c>
      <c r="G6" s="13" t="s">
        <v>273</v>
      </c>
      <c r="H6" s="13" t="s">
        <v>274</v>
      </c>
      <c r="I6" s="13" t="s">
        <v>651</v>
      </c>
      <c r="J6" s="13" t="s">
        <v>699</v>
      </c>
      <c r="K6" s="13" t="s">
        <v>343</v>
      </c>
      <c r="L6" s="13" t="s">
        <v>343</v>
      </c>
      <c r="M6" s="13" t="s">
        <v>651</v>
      </c>
      <c r="N6" s="13" t="s">
        <v>255</v>
      </c>
      <c r="O6" s="13" t="n">
        <v>17.2</v>
      </c>
      <c r="P6" s="13" t="s">
        <v>273</v>
      </c>
      <c r="Q6" s="13" t="n">
        <v>17.8</v>
      </c>
      <c r="R6" s="13" t="s">
        <v>298</v>
      </c>
      <c r="S6" s="13" t="s">
        <v>495</v>
      </c>
      <c r="T6" s="13" t="s">
        <v>696</v>
      </c>
      <c r="U6" s="13" t="s">
        <v>554</v>
      </c>
      <c r="V6" s="13" t="s">
        <v>262</v>
      </c>
      <c r="W6" s="13" t="s">
        <v>149</v>
      </c>
      <c r="X6" s="13" t="n">
        <v>4556000</v>
      </c>
      <c r="Y6" s="13" t="n">
        <v>19700</v>
      </c>
    </row>
    <row r="7" customFormat="false" ht="29" hidden="false" customHeight="false" outlineLevel="0" collapsed="false">
      <c r="A7" s="4" t="s">
        <v>140</v>
      </c>
      <c r="B7" s="13" t="s">
        <v>141</v>
      </c>
      <c r="C7" s="13" t="s">
        <v>526</v>
      </c>
      <c r="D7" s="13" t="s">
        <v>374</v>
      </c>
      <c r="E7" s="13" t="s">
        <v>481</v>
      </c>
      <c r="F7" s="13" t="s">
        <v>963</v>
      </c>
      <c r="G7" s="13" t="s">
        <v>965</v>
      </c>
      <c r="H7" s="13" t="s">
        <v>631</v>
      </c>
      <c r="I7" s="13" t="s">
        <v>700</v>
      </c>
      <c r="J7" s="13" t="s">
        <v>699</v>
      </c>
      <c r="K7" s="13" t="s">
        <v>568</v>
      </c>
      <c r="L7" s="13" t="s">
        <v>485</v>
      </c>
      <c r="M7" s="13" t="s">
        <v>502</v>
      </c>
      <c r="N7" s="13" t="s">
        <v>683</v>
      </c>
      <c r="O7" s="13" t="n">
        <v>15.2</v>
      </c>
      <c r="P7" s="13" t="s">
        <v>388</v>
      </c>
      <c r="Q7" s="13" t="n">
        <v>16.6</v>
      </c>
      <c r="R7" s="13" t="s">
        <v>634</v>
      </c>
      <c r="S7" s="13" t="s">
        <v>262</v>
      </c>
      <c r="T7" s="13" t="s">
        <v>495</v>
      </c>
      <c r="U7" s="13" t="s">
        <v>334</v>
      </c>
      <c r="V7" s="13" t="s">
        <v>210</v>
      </c>
      <c r="W7" s="13" t="s">
        <v>148</v>
      </c>
      <c r="X7" s="13" t="n">
        <v>876000</v>
      </c>
      <c r="Y7" s="13" t="n">
        <v>3500</v>
      </c>
    </row>
    <row r="8" customFormat="false" ht="29" hidden="false" customHeight="false" outlineLevel="0" collapsed="false">
      <c r="A8" s="4" t="s">
        <v>140</v>
      </c>
      <c r="B8" s="13" t="s">
        <v>153</v>
      </c>
      <c r="C8" s="13" t="s">
        <v>147</v>
      </c>
      <c r="D8" s="13" t="s">
        <v>649</v>
      </c>
      <c r="E8" s="13" t="s">
        <v>526</v>
      </c>
      <c r="F8" s="13" t="s">
        <v>441</v>
      </c>
      <c r="G8" s="13" t="s">
        <v>403</v>
      </c>
      <c r="H8" s="13" t="s">
        <v>528</v>
      </c>
      <c r="I8" s="13" t="s">
        <v>700</v>
      </c>
      <c r="J8" s="13" t="s">
        <v>962</v>
      </c>
      <c r="K8" s="13" t="s">
        <v>568</v>
      </c>
      <c r="L8" s="13" t="s">
        <v>279</v>
      </c>
      <c r="M8" s="13" t="s">
        <v>481</v>
      </c>
      <c r="N8" s="13" t="s">
        <v>255</v>
      </c>
      <c r="O8" s="13" t="n">
        <v>16.8</v>
      </c>
      <c r="P8" s="13" t="s">
        <v>178</v>
      </c>
      <c r="Q8" s="13" t="n">
        <v>18.2</v>
      </c>
      <c r="R8" s="13" t="s">
        <v>376</v>
      </c>
      <c r="S8" s="13" t="s">
        <v>697</v>
      </c>
      <c r="T8" s="13" t="s">
        <v>388</v>
      </c>
      <c r="U8" s="13" t="s">
        <v>303</v>
      </c>
      <c r="V8" s="13" t="s">
        <v>357</v>
      </c>
      <c r="W8" s="13" t="s">
        <v>526</v>
      </c>
      <c r="X8" s="13" t="n">
        <v>860000</v>
      </c>
      <c r="Y8" s="13" t="n">
        <v>3800</v>
      </c>
    </row>
    <row r="9" customFormat="false" ht="29" hidden="false" customHeight="false" outlineLevel="0" collapsed="false">
      <c r="A9" s="4" t="s">
        <v>140</v>
      </c>
      <c r="B9" s="13" t="s">
        <v>163</v>
      </c>
      <c r="C9" s="13" t="s">
        <v>349</v>
      </c>
      <c r="D9" s="13" t="s">
        <v>284</v>
      </c>
      <c r="E9" s="13" t="s">
        <v>477</v>
      </c>
      <c r="F9" s="13" t="s">
        <v>231</v>
      </c>
      <c r="G9" s="13" t="s">
        <v>397</v>
      </c>
      <c r="H9" s="13" t="s">
        <v>489</v>
      </c>
      <c r="I9" s="13" t="s">
        <v>597</v>
      </c>
      <c r="J9" s="13" t="s">
        <v>498</v>
      </c>
      <c r="K9" s="13" t="s">
        <v>355</v>
      </c>
      <c r="L9" s="13" t="s">
        <v>397</v>
      </c>
      <c r="M9" s="13" t="s">
        <v>298</v>
      </c>
      <c r="N9" s="13" t="s">
        <v>382</v>
      </c>
      <c r="O9" s="13" t="n">
        <v>19</v>
      </c>
      <c r="P9" s="13" t="s">
        <v>667</v>
      </c>
      <c r="Q9" s="13" t="n">
        <v>20.5</v>
      </c>
      <c r="R9" s="13" t="s">
        <v>696</v>
      </c>
      <c r="S9" s="13" t="s">
        <v>495</v>
      </c>
      <c r="T9" s="13" t="s">
        <v>423</v>
      </c>
      <c r="U9" s="13" t="s">
        <v>634</v>
      </c>
      <c r="V9" s="13" t="s">
        <v>262</v>
      </c>
      <c r="W9" s="13" t="s">
        <v>652</v>
      </c>
      <c r="X9" s="13" t="n">
        <v>899000</v>
      </c>
      <c r="Y9" s="13" t="n">
        <v>4400</v>
      </c>
    </row>
    <row r="10" customFormat="false" ht="29" hidden="false" customHeight="false" outlineLevel="0" collapsed="false">
      <c r="A10" s="4" t="s">
        <v>140</v>
      </c>
      <c r="B10" s="13" t="s">
        <v>173</v>
      </c>
      <c r="C10" s="13" t="s">
        <v>424</v>
      </c>
      <c r="D10" s="13" t="s">
        <v>649</v>
      </c>
      <c r="E10" s="13" t="s">
        <v>895</v>
      </c>
      <c r="F10" s="13" t="s">
        <v>338</v>
      </c>
      <c r="G10" s="13" t="s">
        <v>651</v>
      </c>
      <c r="H10" s="13" t="s">
        <v>721</v>
      </c>
      <c r="I10" s="13" t="s">
        <v>962</v>
      </c>
      <c r="J10" s="13" t="s">
        <v>189</v>
      </c>
      <c r="K10" s="13" t="s">
        <v>362</v>
      </c>
      <c r="L10" s="13" t="s">
        <v>273</v>
      </c>
      <c r="M10" s="13" t="s">
        <v>651</v>
      </c>
      <c r="N10" s="13" t="s">
        <v>535</v>
      </c>
      <c r="O10" s="13" t="n">
        <v>16.9</v>
      </c>
      <c r="P10" s="13" t="s">
        <v>908</v>
      </c>
      <c r="Q10" s="13" t="n">
        <v>18.2</v>
      </c>
      <c r="R10" s="13" t="s">
        <v>502</v>
      </c>
      <c r="S10" s="13" t="s">
        <v>500</v>
      </c>
      <c r="T10" s="13" t="s">
        <v>393</v>
      </c>
      <c r="U10" s="13" t="s">
        <v>636</v>
      </c>
      <c r="V10" s="13" t="s">
        <v>539</v>
      </c>
      <c r="W10" s="13" t="s">
        <v>529</v>
      </c>
      <c r="X10" s="13" t="n">
        <v>974000</v>
      </c>
      <c r="Y10" s="13" t="n">
        <v>4400</v>
      </c>
    </row>
    <row r="11" customFormat="false" ht="29" hidden="false" customHeight="false" outlineLevel="0" collapsed="false">
      <c r="A11" s="4" t="s">
        <v>140</v>
      </c>
      <c r="B11" s="13" t="s">
        <v>184</v>
      </c>
      <c r="C11" s="13" t="s">
        <v>554</v>
      </c>
      <c r="D11" s="13" t="s">
        <v>649</v>
      </c>
      <c r="E11" s="13" t="s">
        <v>662</v>
      </c>
      <c r="F11" s="13" t="s">
        <v>498</v>
      </c>
      <c r="G11" s="13" t="s">
        <v>149</v>
      </c>
      <c r="H11" s="13" t="s">
        <v>962</v>
      </c>
      <c r="I11" s="13" t="s">
        <v>423</v>
      </c>
      <c r="J11" s="13" t="s">
        <v>481</v>
      </c>
      <c r="K11" s="13" t="s">
        <v>459</v>
      </c>
      <c r="L11" s="13" t="s">
        <v>403</v>
      </c>
      <c r="M11" s="13" t="s">
        <v>908</v>
      </c>
      <c r="N11" s="13" t="s">
        <v>167</v>
      </c>
      <c r="O11" s="13" t="n">
        <v>17.9</v>
      </c>
      <c r="P11" s="13" t="s">
        <v>255</v>
      </c>
      <c r="Q11" s="13" t="n">
        <v>19.5</v>
      </c>
      <c r="R11" s="13" t="s">
        <v>497</v>
      </c>
      <c r="S11" s="13" t="s">
        <v>498</v>
      </c>
      <c r="T11" s="13" t="s">
        <v>178</v>
      </c>
      <c r="U11" s="13" t="s">
        <v>316</v>
      </c>
      <c r="V11" s="13" t="s">
        <v>475</v>
      </c>
      <c r="W11" s="13" t="s">
        <v>966</v>
      </c>
      <c r="X11" s="13" t="n">
        <v>947000</v>
      </c>
      <c r="Y11" s="13" t="n">
        <v>3600</v>
      </c>
    </row>
    <row r="12" customFormat="false" ht="15.5" hidden="false" customHeight="false" outlineLevel="0" collapsed="false">
      <c r="A12" s="4" t="s">
        <v>194</v>
      </c>
      <c r="B12" s="13" t="s">
        <v>195</v>
      </c>
      <c r="C12" s="13" t="s">
        <v>298</v>
      </c>
      <c r="D12" s="13" t="s">
        <v>526</v>
      </c>
      <c r="E12" s="13" t="s">
        <v>393</v>
      </c>
      <c r="F12" s="13" t="s">
        <v>426</v>
      </c>
      <c r="G12" s="13" t="s">
        <v>960</v>
      </c>
      <c r="H12" s="13" t="s">
        <v>395</v>
      </c>
      <c r="I12" s="13" t="s">
        <v>255</v>
      </c>
      <c r="J12" s="13" t="s">
        <v>247</v>
      </c>
      <c r="K12" s="13" t="s">
        <v>445</v>
      </c>
      <c r="L12" s="13" t="s">
        <v>393</v>
      </c>
      <c r="M12" s="13" t="s">
        <v>502</v>
      </c>
      <c r="N12" s="13" t="s">
        <v>343</v>
      </c>
      <c r="O12" s="13" t="n">
        <v>15.3</v>
      </c>
      <c r="P12" s="13" t="s">
        <v>497</v>
      </c>
      <c r="Q12" s="13" t="n">
        <v>16.3</v>
      </c>
      <c r="R12" s="13" t="s">
        <v>554</v>
      </c>
      <c r="S12" s="13" t="s">
        <v>433</v>
      </c>
      <c r="T12" s="13" t="s">
        <v>526</v>
      </c>
      <c r="U12" s="13" t="s">
        <v>435</v>
      </c>
      <c r="V12" s="13" t="s">
        <v>383</v>
      </c>
      <c r="W12" s="13" t="s">
        <v>357</v>
      </c>
      <c r="X12" s="13" t="n">
        <v>1739000</v>
      </c>
      <c r="Y12" s="13" t="n">
        <v>6000</v>
      </c>
    </row>
    <row r="13" customFormat="false" ht="15.5" hidden="false" customHeight="false" outlineLevel="0" collapsed="false">
      <c r="A13" s="4" t="s">
        <v>194</v>
      </c>
      <c r="B13" s="13" t="s">
        <v>203</v>
      </c>
      <c r="C13" s="13" t="s">
        <v>632</v>
      </c>
      <c r="D13" s="13" t="s">
        <v>344</v>
      </c>
      <c r="E13" s="13" t="s">
        <v>554</v>
      </c>
      <c r="F13" s="13" t="s">
        <v>240</v>
      </c>
      <c r="G13" s="13" t="s">
        <v>908</v>
      </c>
      <c r="H13" s="13" t="s">
        <v>274</v>
      </c>
      <c r="I13" s="13" t="s">
        <v>397</v>
      </c>
      <c r="J13" s="13" t="s">
        <v>696</v>
      </c>
      <c r="K13" s="13" t="s">
        <v>343</v>
      </c>
      <c r="L13" s="13" t="s">
        <v>273</v>
      </c>
      <c r="M13" s="13" t="s">
        <v>617</v>
      </c>
      <c r="N13" s="13" t="s">
        <v>466</v>
      </c>
      <c r="O13" s="13" t="n">
        <v>17.5</v>
      </c>
      <c r="P13" s="13" t="s">
        <v>231</v>
      </c>
      <c r="Q13" s="13" t="n">
        <v>18.6</v>
      </c>
      <c r="R13" s="13" t="s">
        <v>502</v>
      </c>
      <c r="S13" s="13" t="s">
        <v>495</v>
      </c>
      <c r="T13" s="13" t="s">
        <v>699</v>
      </c>
      <c r="U13" s="13" t="s">
        <v>149</v>
      </c>
      <c r="V13" s="13" t="s">
        <v>349</v>
      </c>
      <c r="W13" s="13" t="s">
        <v>316</v>
      </c>
      <c r="X13" s="13" t="n">
        <v>1526000</v>
      </c>
      <c r="Y13" s="13" t="n">
        <v>6300</v>
      </c>
    </row>
    <row r="14" customFormat="false" ht="29" hidden="false" customHeight="false" outlineLevel="0" collapsed="false">
      <c r="A14" s="4" t="s">
        <v>194</v>
      </c>
      <c r="B14" s="13" t="s">
        <v>212</v>
      </c>
      <c r="C14" s="13" t="s">
        <v>225</v>
      </c>
      <c r="D14" s="13" t="s">
        <v>170</v>
      </c>
      <c r="E14" s="13" t="s">
        <v>697</v>
      </c>
      <c r="F14" s="13" t="s">
        <v>247</v>
      </c>
      <c r="G14" s="13" t="s">
        <v>498</v>
      </c>
      <c r="H14" s="13" t="s">
        <v>466</v>
      </c>
      <c r="I14" s="13" t="s">
        <v>962</v>
      </c>
      <c r="J14" s="13" t="s">
        <v>477</v>
      </c>
      <c r="K14" s="13" t="s">
        <v>683</v>
      </c>
      <c r="L14" s="13" t="s">
        <v>267</v>
      </c>
      <c r="M14" s="13" t="s">
        <v>351</v>
      </c>
      <c r="N14" s="13" t="s">
        <v>933</v>
      </c>
      <c r="O14" s="13" t="n">
        <v>17.8</v>
      </c>
      <c r="P14" s="13" t="s">
        <v>355</v>
      </c>
      <c r="Q14" s="13" t="n">
        <v>19.9</v>
      </c>
      <c r="R14" s="13" t="s">
        <v>908</v>
      </c>
      <c r="S14" s="13" t="s">
        <v>696</v>
      </c>
      <c r="T14" s="13" t="s">
        <v>200</v>
      </c>
      <c r="U14" s="13" t="s">
        <v>697</v>
      </c>
      <c r="V14" s="13" t="s">
        <v>433</v>
      </c>
      <c r="W14" s="13" t="s">
        <v>189</v>
      </c>
      <c r="X14" s="13" t="n">
        <v>371000</v>
      </c>
      <c r="Y14" s="13" t="n">
        <v>1800</v>
      </c>
    </row>
    <row r="15" customFormat="false" ht="15.5" hidden="false" customHeight="false" outlineLevel="0" collapsed="false">
      <c r="A15" s="4" t="s">
        <v>194</v>
      </c>
      <c r="B15" s="13" t="s">
        <v>221</v>
      </c>
      <c r="C15" s="13" t="s">
        <v>629</v>
      </c>
      <c r="D15" s="13" t="s">
        <v>261</v>
      </c>
      <c r="E15" s="13" t="s">
        <v>475</v>
      </c>
      <c r="F15" s="13" t="s">
        <v>388</v>
      </c>
      <c r="G15" s="13" t="s">
        <v>476</v>
      </c>
      <c r="H15" s="13" t="s">
        <v>535</v>
      </c>
      <c r="I15" s="13" t="s">
        <v>247</v>
      </c>
      <c r="J15" s="13" t="s">
        <v>501</v>
      </c>
      <c r="K15" s="13" t="s">
        <v>960</v>
      </c>
      <c r="L15" s="13" t="s">
        <v>962</v>
      </c>
      <c r="M15" s="13" t="s">
        <v>539</v>
      </c>
      <c r="N15" s="13" t="s">
        <v>274</v>
      </c>
      <c r="O15" s="13" t="n">
        <v>17.5</v>
      </c>
      <c r="P15" s="13" t="s">
        <v>597</v>
      </c>
      <c r="Q15" s="13" t="n">
        <v>20.7</v>
      </c>
      <c r="R15" s="13" t="s">
        <v>255</v>
      </c>
      <c r="S15" s="13" t="s">
        <v>298</v>
      </c>
      <c r="T15" s="13" t="s">
        <v>469</v>
      </c>
      <c r="U15" s="13" t="s">
        <v>962</v>
      </c>
      <c r="V15" s="13" t="s">
        <v>697</v>
      </c>
      <c r="W15" s="13" t="s">
        <v>445</v>
      </c>
      <c r="X15" s="13" t="n">
        <v>116000</v>
      </c>
      <c r="Y15" s="13" t="n">
        <v>900</v>
      </c>
    </row>
    <row r="16" customFormat="false" ht="15.5" hidden="false" customHeight="false" outlineLevel="0" collapsed="false">
      <c r="A16" s="4" t="s">
        <v>194</v>
      </c>
      <c r="B16" s="13" t="s">
        <v>227</v>
      </c>
      <c r="C16" s="13" t="s">
        <v>383</v>
      </c>
      <c r="D16" s="13" t="s">
        <v>168</v>
      </c>
      <c r="E16" s="13" t="s">
        <v>433</v>
      </c>
      <c r="F16" s="13" t="s">
        <v>502</v>
      </c>
      <c r="G16" s="13" t="s">
        <v>697</v>
      </c>
      <c r="H16" s="13" t="s">
        <v>908</v>
      </c>
      <c r="I16" s="13" t="s">
        <v>597</v>
      </c>
      <c r="J16" s="13" t="s">
        <v>652</v>
      </c>
      <c r="K16" s="13" t="s">
        <v>267</v>
      </c>
      <c r="L16" s="13" t="s">
        <v>338</v>
      </c>
      <c r="M16" s="13" t="s">
        <v>397</v>
      </c>
      <c r="N16" s="13" t="s">
        <v>260</v>
      </c>
      <c r="O16" s="13" t="n">
        <v>19.6</v>
      </c>
      <c r="P16" s="13" t="s">
        <v>564</v>
      </c>
      <c r="Q16" s="13" t="n">
        <v>21.5</v>
      </c>
      <c r="R16" s="13" t="s">
        <v>423</v>
      </c>
      <c r="S16" s="13" t="s">
        <v>481</v>
      </c>
      <c r="T16" s="13" t="s">
        <v>231</v>
      </c>
      <c r="U16" s="13" t="s">
        <v>529</v>
      </c>
      <c r="V16" s="13" t="s">
        <v>634</v>
      </c>
      <c r="W16" s="13" t="s">
        <v>497</v>
      </c>
      <c r="X16" s="13" t="n">
        <v>541000</v>
      </c>
      <c r="Y16" s="13" t="n">
        <v>2500</v>
      </c>
    </row>
    <row r="17" customFormat="false" ht="15.5" hidden="false" customHeight="false" outlineLevel="0" collapsed="false">
      <c r="A17" s="4" t="s">
        <v>194</v>
      </c>
      <c r="B17" s="13" t="s">
        <v>235</v>
      </c>
      <c r="C17" s="13" t="s">
        <v>217</v>
      </c>
      <c r="D17" s="13" t="s">
        <v>209</v>
      </c>
      <c r="E17" s="13" t="s">
        <v>697</v>
      </c>
      <c r="F17" s="13" t="s">
        <v>276</v>
      </c>
      <c r="G17" s="13" t="s">
        <v>559</v>
      </c>
      <c r="H17" s="13" t="s">
        <v>895</v>
      </c>
      <c r="I17" s="13" t="s">
        <v>598</v>
      </c>
      <c r="J17" s="13" t="s">
        <v>344</v>
      </c>
      <c r="K17" s="13" t="s">
        <v>500</v>
      </c>
      <c r="L17" s="13" t="s">
        <v>231</v>
      </c>
      <c r="M17" s="13" t="s">
        <v>696</v>
      </c>
      <c r="N17" s="13" t="s">
        <v>278</v>
      </c>
      <c r="O17" s="13" t="n">
        <v>22.1</v>
      </c>
      <c r="P17" s="13" t="s">
        <v>469</v>
      </c>
      <c r="Q17" s="13" t="n">
        <v>24.6</v>
      </c>
      <c r="R17" s="13" t="s">
        <v>535</v>
      </c>
      <c r="S17" s="13" t="s">
        <v>362</v>
      </c>
      <c r="T17" s="13" t="s">
        <v>961</v>
      </c>
      <c r="U17" s="13" t="s">
        <v>393</v>
      </c>
      <c r="V17" s="13" t="s">
        <v>529</v>
      </c>
      <c r="W17" s="13" t="s">
        <v>273</v>
      </c>
      <c r="X17" s="13" t="n">
        <v>263000</v>
      </c>
      <c r="Y17" s="13" t="n">
        <v>2100</v>
      </c>
    </row>
    <row r="18" customFormat="false" ht="15.5" hidden="false" customHeight="false" outlineLevel="0" collapsed="false">
      <c r="A18" s="4" t="s">
        <v>243</v>
      </c>
      <c r="B18" s="13" t="s">
        <v>244</v>
      </c>
      <c r="C18" s="13" t="s">
        <v>515</v>
      </c>
      <c r="D18" s="13" t="s">
        <v>629</v>
      </c>
      <c r="E18" s="13" t="s">
        <v>382</v>
      </c>
      <c r="F18" s="13" t="s">
        <v>593</v>
      </c>
      <c r="G18" s="13" t="s">
        <v>466</v>
      </c>
      <c r="H18" s="13" t="s">
        <v>689</v>
      </c>
      <c r="I18" s="13" t="s">
        <v>240</v>
      </c>
      <c r="J18" s="13" t="s">
        <v>966</v>
      </c>
      <c r="K18" s="13" t="s">
        <v>546</v>
      </c>
      <c r="L18" s="13" t="s">
        <v>962</v>
      </c>
      <c r="M18" s="13" t="s">
        <v>697</v>
      </c>
      <c r="N18" s="13" t="s">
        <v>667</v>
      </c>
      <c r="O18" s="13" t="n">
        <v>14.5</v>
      </c>
      <c r="P18" s="13" t="s">
        <v>554</v>
      </c>
      <c r="Q18" s="13" t="n">
        <v>18</v>
      </c>
      <c r="R18" s="13" t="s">
        <v>475</v>
      </c>
      <c r="S18" s="13" t="s">
        <v>334</v>
      </c>
      <c r="T18" s="13" t="s">
        <v>462</v>
      </c>
      <c r="U18" s="13" t="s">
        <v>698</v>
      </c>
      <c r="V18" s="13" t="s">
        <v>283</v>
      </c>
      <c r="W18" s="13" t="s">
        <v>634</v>
      </c>
      <c r="X18" s="13" t="n">
        <v>189000</v>
      </c>
      <c r="Y18" s="13" t="n">
        <v>600</v>
      </c>
    </row>
    <row r="19" customFormat="false" ht="15.5" hidden="false" customHeight="false" outlineLevel="0" collapsed="false">
      <c r="A19" s="4" t="s">
        <v>243</v>
      </c>
      <c r="B19" s="13" t="s">
        <v>250</v>
      </c>
      <c r="C19" s="13" t="s">
        <v>629</v>
      </c>
      <c r="D19" s="13" t="s">
        <v>201</v>
      </c>
      <c r="E19" s="13" t="s">
        <v>591</v>
      </c>
      <c r="F19" s="13" t="s">
        <v>962</v>
      </c>
      <c r="G19" s="13" t="s">
        <v>554</v>
      </c>
      <c r="H19" s="13" t="s">
        <v>274</v>
      </c>
      <c r="I19" s="13" t="s">
        <v>362</v>
      </c>
      <c r="J19" s="13" t="s">
        <v>529</v>
      </c>
      <c r="K19" s="13" t="s">
        <v>278</v>
      </c>
      <c r="L19" s="13" t="s">
        <v>667</v>
      </c>
      <c r="M19" s="13" t="s">
        <v>597</v>
      </c>
      <c r="N19" s="13" t="s">
        <v>964</v>
      </c>
      <c r="O19" s="13" t="n">
        <v>18.1</v>
      </c>
      <c r="P19" s="13" t="s">
        <v>651</v>
      </c>
      <c r="Q19" s="13" t="n">
        <v>21.3</v>
      </c>
      <c r="R19" s="13" t="s">
        <v>962</v>
      </c>
      <c r="S19" s="13" t="s">
        <v>515</v>
      </c>
      <c r="T19" s="13" t="s">
        <v>644</v>
      </c>
      <c r="U19" s="13" t="s">
        <v>634</v>
      </c>
      <c r="V19" s="13" t="s">
        <v>225</v>
      </c>
      <c r="W19" s="13" t="s">
        <v>696</v>
      </c>
      <c r="X19" s="13" t="n">
        <v>215000</v>
      </c>
      <c r="Y19" s="13" t="n">
        <v>800</v>
      </c>
    </row>
    <row r="20" customFormat="false" ht="15.5" hidden="false" customHeight="false" outlineLevel="0" collapsed="false">
      <c r="A20" s="4" t="s">
        <v>243</v>
      </c>
      <c r="B20" s="13" t="s">
        <v>257</v>
      </c>
      <c r="C20" s="13" t="s">
        <v>262</v>
      </c>
      <c r="D20" s="13" t="s">
        <v>202</v>
      </c>
      <c r="E20" s="13" t="s">
        <v>423</v>
      </c>
      <c r="F20" s="13" t="s">
        <v>636</v>
      </c>
      <c r="G20" s="13" t="s">
        <v>369</v>
      </c>
      <c r="H20" s="13" t="s">
        <v>617</v>
      </c>
      <c r="I20" s="13" t="s">
        <v>502</v>
      </c>
      <c r="J20" s="13" t="s">
        <v>590</v>
      </c>
      <c r="K20" s="13" t="s">
        <v>409</v>
      </c>
      <c r="L20" s="13" t="s">
        <v>343</v>
      </c>
      <c r="M20" s="13" t="s">
        <v>149</v>
      </c>
      <c r="N20" s="13" t="s">
        <v>291</v>
      </c>
      <c r="O20" s="13" t="n">
        <v>18.6</v>
      </c>
      <c r="P20" s="13" t="s">
        <v>699</v>
      </c>
      <c r="Q20" s="13" t="n">
        <v>22.8</v>
      </c>
      <c r="R20" s="13" t="s">
        <v>362</v>
      </c>
      <c r="S20" s="13" t="s">
        <v>895</v>
      </c>
      <c r="T20" s="13" t="s">
        <v>297</v>
      </c>
      <c r="U20" s="13" t="s">
        <v>635</v>
      </c>
      <c r="V20" s="13" t="s">
        <v>349</v>
      </c>
      <c r="W20" s="13" t="s">
        <v>409</v>
      </c>
      <c r="X20" s="13" t="n">
        <v>96000</v>
      </c>
      <c r="Y20" s="13" t="n">
        <v>400</v>
      </c>
    </row>
    <row r="21" customFormat="false" ht="15.5" hidden="false" customHeight="false" outlineLevel="0" collapsed="false">
      <c r="A21" s="4" t="s">
        <v>243</v>
      </c>
      <c r="B21" s="13" t="s">
        <v>264</v>
      </c>
      <c r="C21" s="13" t="s">
        <v>470</v>
      </c>
      <c r="D21" s="13" t="s">
        <v>163</v>
      </c>
      <c r="E21" s="13" t="s">
        <v>501</v>
      </c>
      <c r="F21" s="13" t="s">
        <v>388</v>
      </c>
      <c r="G21" s="13" t="s">
        <v>632</v>
      </c>
      <c r="H21" s="13" t="s">
        <v>274</v>
      </c>
      <c r="I21" s="13" t="s">
        <v>477</v>
      </c>
      <c r="J21" s="13" t="s">
        <v>217</v>
      </c>
      <c r="K21" s="13" t="s">
        <v>343</v>
      </c>
      <c r="L21" s="13" t="s">
        <v>355</v>
      </c>
      <c r="M21" s="13" t="s">
        <v>697</v>
      </c>
      <c r="N21" s="13" t="s">
        <v>469</v>
      </c>
      <c r="O21" s="13" t="n">
        <v>20</v>
      </c>
      <c r="P21" s="13" t="s">
        <v>459</v>
      </c>
      <c r="Q21" s="13" t="n">
        <v>23.8</v>
      </c>
      <c r="R21" s="13" t="s">
        <v>642</v>
      </c>
      <c r="S21" s="13" t="s">
        <v>388</v>
      </c>
      <c r="T21" s="13" t="s">
        <v>291</v>
      </c>
      <c r="U21" s="13" t="s">
        <v>597</v>
      </c>
      <c r="V21" s="13" t="s">
        <v>475</v>
      </c>
      <c r="W21" s="13" t="s">
        <v>667</v>
      </c>
      <c r="X21" s="13" t="n">
        <v>75000</v>
      </c>
      <c r="Y21" s="13" t="n">
        <v>600</v>
      </c>
    </row>
    <row r="22" customFormat="false" ht="15.5" hidden="false" customHeight="false" outlineLevel="0" collapsed="false">
      <c r="A22" s="4" t="s">
        <v>243</v>
      </c>
      <c r="B22" s="13" t="s">
        <v>271</v>
      </c>
      <c r="C22" s="13" t="s">
        <v>634</v>
      </c>
      <c r="D22" s="13" t="s">
        <v>210</v>
      </c>
      <c r="E22" s="13" t="s">
        <v>343</v>
      </c>
      <c r="F22" s="13" t="s">
        <v>481</v>
      </c>
      <c r="G22" s="13" t="s">
        <v>276</v>
      </c>
      <c r="H22" s="13" t="s">
        <v>642</v>
      </c>
      <c r="I22" s="13" t="s">
        <v>497</v>
      </c>
      <c r="J22" s="13" t="s">
        <v>147</v>
      </c>
      <c r="K22" s="13" t="s">
        <v>933</v>
      </c>
      <c r="L22" s="13" t="s">
        <v>403</v>
      </c>
      <c r="M22" s="13" t="s">
        <v>477</v>
      </c>
      <c r="N22" s="13" t="s">
        <v>223</v>
      </c>
      <c r="O22" s="13" t="n">
        <v>18.5</v>
      </c>
      <c r="P22" s="13" t="s">
        <v>699</v>
      </c>
      <c r="Q22" s="13" t="n">
        <v>22.5</v>
      </c>
      <c r="R22" s="13" t="s">
        <v>597</v>
      </c>
      <c r="S22" s="13" t="s">
        <v>501</v>
      </c>
      <c r="T22" s="13" t="s">
        <v>445</v>
      </c>
      <c r="U22" s="13" t="s">
        <v>554</v>
      </c>
      <c r="V22" s="13" t="s">
        <v>334</v>
      </c>
      <c r="W22" s="13" t="s">
        <v>696</v>
      </c>
      <c r="X22" s="13" t="n">
        <v>43000</v>
      </c>
      <c r="Y22" s="13" t="n">
        <v>400</v>
      </c>
    </row>
    <row r="23" customFormat="false" ht="29" hidden="false" customHeight="false" outlineLevel="0" collapsed="false">
      <c r="A23" s="4" t="s">
        <v>243</v>
      </c>
      <c r="B23" s="13" t="s">
        <v>277</v>
      </c>
      <c r="C23" s="13" t="s">
        <v>202</v>
      </c>
      <c r="D23" s="13" t="s">
        <v>179</v>
      </c>
      <c r="E23" s="13" t="s">
        <v>698</v>
      </c>
      <c r="F23" s="13" t="s">
        <v>423</v>
      </c>
      <c r="G23" s="13" t="s">
        <v>262</v>
      </c>
      <c r="H23" s="13" t="s">
        <v>282</v>
      </c>
      <c r="I23" s="13" t="s">
        <v>895</v>
      </c>
      <c r="J23" s="13" t="s">
        <v>217</v>
      </c>
      <c r="K23" s="13" t="s">
        <v>279</v>
      </c>
      <c r="L23" s="13" t="s">
        <v>651</v>
      </c>
      <c r="M23" s="13" t="s">
        <v>634</v>
      </c>
      <c r="N23" s="13" t="s">
        <v>224</v>
      </c>
      <c r="O23" s="13" t="n">
        <v>19.9</v>
      </c>
      <c r="P23" s="13" t="s">
        <v>459</v>
      </c>
      <c r="Q23" s="13" t="n">
        <v>23.7</v>
      </c>
      <c r="R23" s="13" t="s">
        <v>644</v>
      </c>
      <c r="S23" s="13" t="s">
        <v>462</v>
      </c>
      <c r="T23" s="13" t="s">
        <v>295</v>
      </c>
      <c r="U23" s="13" t="s">
        <v>617</v>
      </c>
      <c r="V23" s="13" t="s">
        <v>500</v>
      </c>
      <c r="W23" s="13" t="s">
        <v>535</v>
      </c>
      <c r="X23" s="13" t="n">
        <v>124000</v>
      </c>
      <c r="Y23" s="13" t="n">
        <v>800</v>
      </c>
    </row>
    <row r="24" customFormat="false" ht="15.5" hidden="false" customHeight="false" outlineLevel="0" collapsed="false">
      <c r="A24" s="4" t="s">
        <v>243</v>
      </c>
      <c r="B24" s="13" t="s">
        <v>286</v>
      </c>
      <c r="C24" s="13" t="s">
        <v>466</v>
      </c>
      <c r="D24" s="13" t="s">
        <v>652</v>
      </c>
      <c r="E24" s="13" t="s">
        <v>615</v>
      </c>
      <c r="F24" s="13" t="s">
        <v>445</v>
      </c>
      <c r="G24" s="13" t="s">
        <v>376</v>
      </c>
      <c r="H24" s="13" t="s">
        <v>439</v>
      </c>
      <c r="I24" s="13" t="s">
        <v>397</v>
      </c>
      <c r="J24" s="13" t="s">
        <v>539</v>
      </c>
      <c r="K24" s="13" t="s">
        <v>224</v>
      </c>
      <c r="L24" s="13" t="s">
        <v>966</v>
      </c>
      <c r="M24" s="13" t="s">
        <v>590</v>
      </c>
      <c r="N24" s="13" t="s">
        <v>403</v>
      </c>
      <c r="O24" s="13" t="n">
        <v>15.3</v>
      </c>
      <c r="P24" s="13" t="s">
        <v>303</v>
      </c>
      <c r="Q24" s="13" t="n">
        <v>19.9</v>
      </c>
      <c r="R24" s="13" t="s">
        <v>149</v>
      </c>
      <c r="S24" s="13" t="s">
        <v>161</v>
      </c>
      <c r="T24" s="13" t="s">
        <v>497</v>
      </c>
      <c r="U24" s="13" t="s">
        <v>147</v>
      </c>
      <c r="V24" s="13" t="s">
        <v>350</v>
      </c>
      <c r="W24" s="13" t="s">
        <v>498</v>
      </c>
      <c r="X24" s="13" t="n">
        <v>125000</v>
      </c>
      <c r="Y24" s="13" t="n">
        <v>400</v>
      </c>
    </row>
    <row r="25" customFormat="false" ht="15.5" hidden="false" customHeight="false" outlineLevel="0" collapsed="false">
      <c r="A25" s="4" t="s">
        <v>243</v>
      </c>
      <c r="B25" s="13" t="s">
        <v>293</v>
      </c>
      <c r="C25" s="13" t="s">
        <v>435</v>
      </c>
      <c r="D25" s="13" t="s">
        <v>261</v>
      </c>
      <c r="E25" s="13" t="s">
        <v>189</v>
      </c>
      <c r="F25" s="13" t="s">
        <v>362</v>
      </c>
      <c r="G25" s="13" t="s">
        <v>636</v>
      </c>
      <c r="H25" s="13" t="s">
        <v>143</v>
      </c>
      <c r="I25" s="13" t="s">
        <v>497</v>
      </c>
      <c r="J25" s="13" t="s">
        <v>598</v>
      </c>
      <c r="K25" s="13" t="s">
        <v>274</v>
      </c>
      <c r="L25" s="13" t="s">
        <v>273</v>
      </c>
      <c r="M25" s="13" t="s">
        <v>477</v>
      </c>
      <c r="N25" s="13" t="s">
        <v>426</v>
      </c>
      <c r="O25" s="13" t="n">
        <v>18.5</v>
      </c>
      <c r="P25" s="13" t="s">
        <v>597</v>
      </c>
      <c r="Q25" s="13" t="n">
        <v>22.7</v>
      </c>
      <c r="R25" s="13" t="s">
        <v>699</v>
      </c>
      <c r="S25" s="13" t="s">
        <v>501</v>
      </c>
      <c r="T25" s="13" t="s">
        <v>466</v>
      </c>
      <c r="U25" s="13" t="s">
        <v>634</v>
      </c>
      <c r="V25" s="13" t="s">
        <v>435</v>
      </c>
      <c r="W25" s="13" t="s">
        <v>635</v>
      </c>
      <c r="X25" s="13" t="n">
        <v>100000</v>
      </c>
      <c r="Y25" s="13" t="n">
        <v>500</v>
      </c>
    </row>
    <row r="26" customFormat="false" ht="15.5" hidden="false" customHeight="false" outlineLevel="0" collapsed="false">
      <c r="A26" s="4" t="s">
        <v>243</v>
      </c>
      <c r="B26" s="13" t="s">
        <v>299</v>
      </c>
      <c r="C26" s="13" t="s">
        <v>559</v>
      </c>
      <c r="D26" s="13" t="s">
        <v>179</v>
      </c>
      <c r="E26" s="13" t="s">
        <v>500</v>
      </c>
      <c r="F26" s="13" t="s">
        <v>966</v>
      </c>
      <c r="G26" s="13" t="s">
        <v>649</v>
      </c>
      <c r="H26" s="13" t="s">
        <v>489</v>
      </c>
      <c r="I26" s="13" t="s">
        <v>485</v>
      </c>
      <c r="J26" s="13" t="s">
        <v>539</v>
      </c>
      <c r="K26" s="13" t="s">
        <v>960</v>
      </c>
      <c r="L26" s="13" t="s">
        <v>267</v>
      </c>
      <c r="M26" s="13" t="s">
        <v>149</v>
      </c>
      <c r="N26" s="13" t="s">
        <v>208</v>
      </c>
      <c r="O26" s="13" t="n">
        <v>18.3</v>
      </c>
      <c r="P26" s="13" t="s">
        <v>388</v>
      </c>
      <c r="Q26" s="13" t="n">
        <v>22.6</v>
      </c>
      <c r="R26" s="13" t="s">
        <v>617</v>
      </c>
      <c r="S26" s="13" t="s">
        <v>634</v>
      </c>
      <c r="T26" s="13" t="s">
        <v>278</v>
      </c>
      <c r="U26" s="13" t="s">
        <v>597</v>
      </c>
      <c r="V26" s="13" t="s">
        <v>349</v>
      </c>
      <c r="W26" s="13" t="s">
        <v>274</v>
      </c>
      <c r="X26" s="13" t="n">
        <v>90000</v>
      </c>
      <c r="Y26" s="13" t="n">
        <v>400</v>
      </c>
    </row>
    <row r="27" customFormat="false" ht="15.5" hidden="false" customHeight="false" outlineLevel="0" collapsed="false">
      <c r="A27" s="4" t="s">
        <v>243</v>
      </c>
      <c r="B27" s="13" t="s">
        <v>307</v>
      </c>
      <c r="C27" s="13" t="s">
        <v>276</v>
      </c>
      <c r="D27" s="13" t="s">
        <v>180</v>
      </c>
      <c r="E27" s="13" t="s">
        <v>247</v>
      </c>
      <c r="F27" s="13" t="s">
        <v>635</v>
      </c>
      <c r="G27" s="13" t="s">
        <v>374</v>
      </c>
      <c r="H27" s="13" t="s">
        <v>721</v>
      </c>
      <c r="I27" s="13" t="s">
        <v>485</v>
      </c>
      <c r="J27" s="13" t="s">
        <v>149</v>
      </c>
      <c r="K27" s="13" t="s">
        <v>167</v>
      </c>
      <c r="L27" s="13" t="s">
        <v>240</v>
      </c>
      <c r="M27" s="13" t="s">
        <v>376</v>
      </c>
      <c r="N27" s="13" t="s">
        <v>272</v>
      </c>
      <c r="O27" s="13" t="n">
        <v>18.2</v>
      </c>
      <c r="P27" s="13" t="s">
        <v>699</v>
      </c>
      <c r="Q27" s="13" t="n">
        <v>22</v>
      </c>
      <c r="R27" s="13" t="s">
        <v>388</v>
      </c>
      <c r="S27" s="13" t="s">
        <v>598</v>
      </c>
      <c r="T27" s="13" t="s">
        <v>568</v>
      </c>
      <c r="U27" s="13" t="s">
        <v>515</v>
      </c>
      <c r="V27" s="13" t="s">
        <v>217</v>
      </c>
      <c r="W27" s="13" t="s">
        <v>617</v>
      </c>
      <c r="X27" s="13" t="n">
        <v>92000</v>
      </c>
      <c r="Y27" s="13" t="n">
        <v>500</v>
      </c>
    </row>
    <row r="28" customFormat="false" ht="15.5" hidden="false" customHeight="false" outlineLevel="0" collapsed="false">
      <c r="A28" s="4" t="s">
        <v>243</v>
      </c>
      <c r="B28" s="13" t="s">
        <v>311</v>
      </c>
      <c r="C28" s="13" t="s">
        <v>481</v>
      </c>
      <c r="D28" s="13" t="s">
        <v>470</v>
      </c>
      <c r="E28" s="13" t="s">
        <v>297</v>
      </c>
      <c r="F28" s="13" t="s">
        <v>435</v>
      </c>
      <c r="G28" s="13" t="s">
        <v>201</v>
      </c>
      <c r="H28" s="13" t="s">
        <v>662</v>
      </c>
      <c r="I28" s="13" t="s">
        <v>267</v>
      </c>
      <c r="J28" s="13" t="s">
        <v>490</v>
      </c>
      <c r="K28" s="13" t="s">
        <v>426</v>
      </c>
      <c r="L28" s="13" t="s">
        <v>644</v>
      </c>
      <c r="M28" s="13" t="s">
        <v>500</v>
      </c>
      <c r="N28" s="13" t="s">
        <v>309</v>
      </c>
      <c r="O28" s="13" t="n">
        <v>17.5</v>
      </c>
      <c r="P28" s="13" t="s">
        <v>495</v>
      </c>
      <c r="Q28" s="13" t="n">
        <v>22.4</v>
      </c>
      <c r="R28" s="13" t="s">
        <v>635</v>
      </c>
      <c r="S28" s="13" t="s">
        <v>424</v>
      </c>
      <c r="T28" s="13" t="s">
        <v>535</v>
      </c>
      <c r="U28" s="13" t="s">
        <v>662</v>
      </c>
      <c r="V28" s="13" t="s">
        <v>225</v>
      </c>
      <c r="W28" s="13" t="s">
        <v>683</v>
      </c>
      <c r="X28" s="13" t="n">
        <v>78000</v>
      </c>
      <c r="Y28" s="13" t="n">
        <v>400</v>
      </c>
    </row>
    <row r="29" customFormat="false" ht="15.5" hidden="false" customHeight="false" outlineLevel="0" collapsed="false">
      <c r="A29" s="4" t="s">
        <v>243</v>
      </c>
      <c r="B29" s="13" t="s">
        <v>319</v>
      </c>
      <c r="C29" s="13" t="s">
        <v>255</v>
      </c>
      <c r="D29" s="13" t="s">
        <v>376</v>
      </c>
      <c r="E29" s="13" t="s">
        <v>295</v>
      </c>
      <c r="F29" s="13" t="s">
        <v>426</v>
      </c>
      <c r="G29" s="13" t="s">
        <v>274</v>
      </c>
      <c r="H29" s="13" t="s">
        <v>379</v>
      </c>
      <c r="I29" s="13" t="s">
        <v>338</v>
      </c>
      <c r="J29" s="13" t="s">
        <v>962</v>
      </c>
      <c r="K29" s="13" t="s">
        <v>167</v>
      </c>
      <c r="L29" s="13" t="s">
        <v>462</v>
      </c>
      <c r="M29" s="13" t="s">
        <v>636</v>
      </c>
      <c r="N29" s="13" t="s">
        <v>459</v>
      </c>
      <c r="O29" s="13" t="n">
        <v>13.5</v>
      </c>
      <c r="P29" s="13" t="s">
        <v>697</v>
      </c>
      <c r="Q29" s="13" t="n">
        <v>15.4</v>
      </c>
      <c r="R29" s="13" t="s">
        <v>374</v>
      </c>
      <c r="S29" s="13" t="s">
        <v>344</v>
      </c>
      <c r="T29" s="13" t="s">
        <v>697</v>
      </c>
      <c r="U29" s="13" t="s">
        <v>217</v>
      </c>
      <c r="V29" s="13" t="s">
        <v>375</v>
      </c>
      <c r="W29" s="13" t="s">
        <v>147</v>
      </c>
      <c r="X29" s="13" t="n">
        <v>440000</v>
      </c>
      <c r="Y29" s="13" t="n">
        <v>1500</v>
      </c>
    </row>
    <row r="30" customFormat="false" ht="15.5" hidden="false" customHeight="false" outlineLevel="0" collapsed="false">
      <c r="A30" s="4" t="s">
        <v>243</v>
      </c>
      <c r="B30" s="13" t="s">
        <v>324</v>
      </c>
      <c r="C30" s="13" t="s">
        <v>241</v>
      </c>
      <c r="D30" s="13" t="s">
        <v>268</v>
      </c>
      <c r="E30" s="13" t="s">
        <v>698</v>
      </c>
      <c r="F30" s="13" t="s">
        <v>297</v>
      </c>
      <c r="G30" s="13" t="s">
        <v>617</v>
      </c>
      <c r="H30" s="13" t="s">
        <v>656</v>
      </c>
      <c r="I30" s="13" t="s">
        <v>247</v>
      </c>
      <c r="J30" s="13" t="s">
        <v>895</v>
      </c>
      <c r="K30" s="13" t="s">
        <v>260</v>
      </c>
      <c r="L30" s="13" t="s">
        <v>445</v>
      </c>
      <c r="M30" s="13" t="s">
        <v>662</v>
      </c>
      <c r="N30" s="13" t="s">
        <v>593</v>
      </c>
      <c r="O30" s="13" t="n">
        <v>17.7</v>
      </c>
      <c r="P30" s="13" t="s">
        <v>322</v>
      </c>
      <c r="Q30" s="13" t="n">
        <v>21.8</v>
      </c>
      <c r="R30" s="13" t="s">
        <v>189</v>
      </c>
      <c r="S30" s="13" t="s">
        <v>433</v>
      </c>
      <c r="T30" s="13" t="s">
        <v>382</v>
      </c>
      <c r="U30" s="13" t="s">
        <v>349</v>
      </c>
      <c r="V30" s="13" t="s">
        <v>559</v>
      </c>
      <c r="W30" s="13" t="s">
        <v>481</v>
      </c>
      <c r="X30" s="13" t="n">
        <v>131000</v>
      </c>
      <c r="Y30" s="13" t="n">
        <v>500</v>
      </c>
    </row>
    <row r="31" customFormat="false" ht="15.5" hidden="false" customHeight="false" outlineLevel="0" collapsed="false">
      <c r="A31" s="4" t="s">
        <v>243</v>
      </c>
      <c r="B31" s="13" t="s">
        <v>330</v>
      </c>
      <c r="C31" s="13" t="s">
        <v>632</v>
      </c>
      <c r="D31" s="13" t="s">
        <v>160</v>
      </c>
      <c r="E31" s="13" t="s">
        <v>500</v>
      </c>
      <c r="F31" s="13" t="s">
        <v>683</v>
      </c>
      <c r="G31" s="13" t="s">
        <v>966</v>
      </c>
      <c r="H31" s="13" t="s">
        <v>961</v>
      </c>
      <c r="I31" s="13" t="s">
        <v>597</v>
      </c>
      <c r="J31" s="13" t="s">
        <v>526</v>
      </c>
      <c r="K31" s="13" t="s">
        <v>642</v>
      </c>
      <c r="L31" s="13" t="s">
        <v>362</v>
      </c>
      <c r="M31" s="13" t="s">
        <v>662</v>
      </c>
      <c r="N31" s="13" t="s">
        <v>224</v>
      </c>
      <c r="O31" s="13" t="n">
        <v>17.7</v>
      </c>
      <c r="P31" s="13" t="s">
        <v>279</v>
      </c>
      <c r="Q31" s="13" t="n">
        <v>20.5</v>
      </c>
      <c r="R31" s="13" t="s">
        <v>462</v>
      </c>
      <c r="S31" s="13" t="s">
        <v>515</v>
      </c>
      <c r="T31" s="13" t="s">
        <v>382</v>
      </c>
      <c r="U31" s="13" t="s">
        <v>515</v>
      </c>
      <c r="V31" s="13" t="s">
        <v>433</v>
      </c>
      <c r="W31" s="13" t="s">
        <v>388</v>
      </c>
      <c r="X31" s="13" t="n">
        <v>310000</v>
      </c>
      <c r="Y31" s="13" t="n">
        <v>1000</v>
      </c>
    </row>
    <row r="32" customFormat="false" ht="15.5" hidden="false" customHeight="false" outlineLevel="0" collapsed="false">
      <c r="A32" s="4" t="s">
        <v>243</v>
      </c>
      <c r="B32" s="13" t="s">
        <v>335</v>
      </c>
      <c r="C32" s="13" t="s">
        <v>526</v>
      </c>
      <c r="D32" s="13" t="s">
        <v>543</v>
      </c>
      <c r="E32" s="13" t="s">
        <v>497</v>
      </c>
      <c r="F32" s="13" t="s">
        <v>378</v>
      </c>
      <c r="G32" s="13" t="s">
        <v>656</v>
      </c>
      <c r="H32" s="13" t="s">
        <v>876</v>
      </c>
      <c r="I32" s="13" t="s">
        <v>459</v>
      </c>
      <c r="J32" s="13" t="s">
        <v>635</v>
      </c>
      <c r="K32" s="13" t="s">
        <v>933</v>
      </c>
      <c r="L32" s="13" t="s">
        <v>351</v>
      </c>
      <c r="M32" s="13" t="s">
        <v>636</v>
      </c>
      <c r="N32" s="13" t="s">
        <v>700</v>
      </c>
      <c r="O32" s="13" t="n">
        <v>14.7</v>
      </c>
      <c r="P32" s="13" t="s">
        <v>376</v>
      </c>
      <c r="Q32" s="13" t="n">
        <v>16.6</v>
      </c>
      <c r="R32" s="13" t="s">
        <v>632</v>
      </c>
      <c r="S32" s="13" t="s">
        <v>383</v>
      </c>
      <c r="T32" s="13" t="s">
        <v>554</v>
      </c>
      <c r="U32" s="13" t="s">
        <v>283</v>
      </c>
      <c r="V32" s="13" t="s">
        <v>318</v>
      </c>
      <c r="W32" s="13" t="s">
        <v>334</v>
      </c>
      <c r="X32" s="13" t="n">
        <v>527000</v>
      </c>
      <c r="Y32" s="13" t="n">
        <v>1600</v>
      </c>
    </row>
    <row r="33" customFormat="false" ht="15.5" hidden="false" customHeight="false" outlineLevel="0" collapsed="false">
      <c r="A33" s="4" t="s">
        <v>243</v>
      </c>
      <c r="B33" s="13" t="s">
        <v>341</v>
      </c>
      <c r="C33" s="13" t="s">
        <v>490</v>
      </c>
      <c r="D33" s="13" t="s">
        <v>159</v>
      </c>
      <c r="E33" s="13" t="s">
        <v>651</v>
      </c>
      <c r="F33" s="13" t="s">
        <v>501</v>
      </c>
      <c r="G33" s="13" t="s">
        <v>334</v>
      </c>
      <c r="H33" s="13" t="s">
        <v>497</v>
      </c>
      <c r="I33" s="13" t="s">
        <v>635</v>
      </c>
      <c r="J33" s="13" t="s">
        <v>591</v>
      </c>
      <c r="K33" s="13" t="s">
        <v>200</v>
      </c>
      <c r="L33" s="13" t="s">
        <v>459</v>
      </c>
      <c r="M33" s="13" t="s">
        <v>529</v>
      </c>
      <c r="N33" s="13" t="s">
        <v>373</v>
      </c>
      <c r="O33" s="13" t="n">
        <v>18.9</v>
      </c>
      <c r="P33" s="13" t="s">
        <v>267</v>
      </c>
      <c r="Q33" s="13" t="n">
        <v>21.9</v>
      </c>
      <c r="R33" s="13" t="s">
        <v>908</v>
      </c>
      <c r="S33" s="13" t="s">
        <v>498</v>
      </c>
      <c r="T33" s="13" t="s">
        <v>721</v>
      </c>
      <c r="U33" s="13" t="s">
        <v>529</v>
      </c>
      <c r="V33" s="13" t="s">
        <v>262</v>
      </c>
      <c r="W33" s="13" t="s">
        <v>485</v>
      </c>
      <c r="X33" s="13" t="n">
        <v>198000</v>
      </c>
      <c r="Y33" s="13" t="n">
        <v>800</v>
      </c>
    </row>
    <row r="34" customFormat="false" ht="15.5" hidden="false" customHeight="false" outlineLevel="0" collapsed="false">
      <c r="A34" s="4" t="s">
        <v>243</v>
      </c>
      <c r="B34" s="13" t="s">
        <v>345</v>
      </c>
      <c r="C34" s="13" t="s">
        <v>170</v>
      </c>
      <c r="D34" s="13" t="s">
        <v>192</v>
      </c>
      <c r="E34" s="13" t="s">
        <v>539</v>
      </c>
      <c r="F34" s="13" t="s">
        <v>403</v>
      </c>
      <c r="G34" s="13" t="s">
        <v>584</v>
      </c>
      <c r="H34" s="13" t="s">
        <v>439</v>
      </c>
      <c r="I34" s="13" t="s">
        <v>502</v>
      </c>
      <c r="J34" s="13" t="s">
        <v>632</v>
      </c>
      <c r="K34" s="13" t="s">
        <v>445</v>
      </c>
      <c r="L34" s="13" t="s">
        <v>355</v>
      </c>
      <c r="M34" s="13" t="s">
        <v>501</v>
      </c>
      <c r="N34" s="13" t="s">
        <v>961</v>
      </c>
      <c r="O34" s="13" t="n">
        <v>20</v>
      </c>
      <c r="P34" s="13" t="s">
        <v>231</v>
      </c>
      <c r="Q34" s="13" t="n">
        <v>23.8</v>
      </c>
      <c r="R34" s="13" t="s">
        <v>962</v>
      </c>
      <c r="S34" s="13" t="s">
        <v>501</v>
      </c>
      <c r="T34" s="13" t="s">
        <v>489</v>
      </c>
      <c r="U34" s="13" t="s">
        <v>515</v>
      </c>
      <c r="V34" s="13" t="s">
        <v>383</v>
      </c>
      <c r="W34" s="13" t="s">
        <v>362</v>
      </c>
      <c r="X34" s="13" t="n">
        <v>66000</v>
      </c>
      <c r="Y34" s="13" t="n">
        <v>400</v>
      </c>
    </row>
    <row r="35" customFormat="false" ht="15.5" hidden="false" customHeight="false" outlineLevel="0" collapsed="false">
      <c r="A35" s="4" t="s">
        <v>243</v>
      </c>
      <c r="B35" s="13" t="s">
        <v>352</v>
      </c>
      <c r="C35" s="13" t="s">
        <v>591</v>
      </c>
      <c r="D35" s="13" t="s">
        <v>249</v>
      </c>
      <c r="E35" s="13" t="s">
        <v>178</v>
      </c>
      <c r="F35" s="13" t="s">
        <v>362</v>
      </c>
      <c r="G35" s="13" t="s">
        <v>636</v>
      </c>
      <c r="H35" s="13" t="s">
        <v>143</v>
      </c>
      <c r="I35" s="13" t="s">
        <v>644</v>
      </c>
      <c r="J35" s="13" t="s">
        <v>529</v>
      </c>
      <c r="K35" s="13" t="s">
        <v>612</v>
      </c>
      <c r="L35" s="13" t="s">
        <v>459</v>
      </c>
      <c r="M35" s="13" t="s">
        <v>475</v>
      </c>
      <c r="N35" s="13" t="s">
        <v>360</v>
      </c>
      <c r="O35" s="13" t="n">
        <v>16.6</v>
      </c>
      <c r="P35" s="13" t="s">
        <v>477</v>
      </c>
      <c r="Q35" s="13" t="n">
        <v>20.9</v>
      </c>
      <c r="R35" s="13" t="s">
        <v>498</v>
      </c>
      <c r="S35" s="13" t="s">
        <v>698</v>
      </c>
      <c r="T35" s="13" t="s">
        <v>338</v>
      </c>
      <c r="U35" s="13" t="s">
        <v>262</v>
      </c>
      <c r="V35" s="13" t="s">
        <v>350</v>
      </c>
      <c r="W35" s="13" t="s">
        <v>502</v>
      </c>
      <c r="X35" s="13" t="n">
        <v>79000</v>
      </c>
      <c r="Y35" s="13" t="n">
        <v>400</v>
      </c>
    </row>
    <row r="36" customFormat="false" ht="15.5" hidden="false" customHeight="false" outlineLevel="0" collapsed="false">
      <c r="A36" s="4" t="s">
        <v>243</v>
      </c>
      <c r="B36" s="13" t="s">
        <v>359</v>
      </c>
      <c r="C36" s="13" t="s">
        <v>161</v>
      </c>
      <c r="D36" s="13" t="s">
        <v>503</v>
      </c>
      <c r="E36" s="13" t="s">
        <v>376</v>
      </c>
      <c r="F36" s="13" t="s">
        <v>362</v>
      </c>
      <c r="G36" s="13" t="s">
        <v>303</v>
      </c>
      <c r="H36" s="13" t="s">
        <v>505</v>
      </c>
      <c r="I36" s="13" t="s">
        <v>388</v>
      </c>
      <c r="J36" s="13" t="s">
        <v>476</v>
      </c>
      <c r="K36" s="13" t="s">
        <v>535</v>
      </c>
      <c r="L36" s="13" t="s">
        <v>459</v>
      </c>
      <c r="M36" s="13" t="s">
        <v>697</v>
      </c>
      <c r="N36" s="13" t="s">
        <v>964</v>
      </c>
      <c r="O36" s="13" t="n">
        <v>18.2</v>
      </c>
      <c r="P36" s="13" t="s">
        <v>502</v>
      </c>
      <c r="Q36" s="13" t="n">
        <v>22.8</v>
      </c>
      <c r="R36" s="13" t="s">
        <v>397</v>
      </c>
      <c r="S36" s="13" t="s">
        <v>349</v>
      </c>
      <c r="T36" s="13" t="s">
        <v>441</v>
      </c>
      <c r="U36" s="13" t="s">
        <v>376</v>
      </c>
      <c r="V36" s="13" t="s">
        <v>698</v>
      </c>
      <c r="W36" s="13" t="s">
        <v>267</v>
      </c>
      <c r="X36" s="13" t="n">
        <v>79000</v>
      </c>
      <c r="Y36" s="13" t="n">
        <v>400</v>
      </c>
    </row>
    <row r="37" customFormat="false" ht="15.5" hidden="false" customHeight="false" outlineLevel="0" collapsed="false">
      <c r="A37" s="4" t="s">
        <v>243</v>
      </c>
      <c r="B37" s="13" t="s">
        <v>365</v>
      </c>
      <c r="C37" s="13" t="s">
        <v>632</v>
      </c>
      <c r="D37" s="13" t="s">
        <v>398</v>
      </c>
      <c r="E37" s="13" t="s">
        <v>651</v>
      </c>
      <c r="F37" s="13" t="s">
        <v>276</v>
      </c>
      <c r="G37" s="13" t="s">
        <v>209</v>
      </c>
      <c r="H37" s="13" t="s">
        <v>351</v>
      </c>
      <c r="I37" s="13" t="s">
        <v>652</v>
      </c>
      <c r="J37" s="13" t="s">
        <v>344</v>
      </c>
      <c r="K37" s="13" t="s">
        <v>338</v>
      </c>
      <c r="L37" s="13" t="s">
        <v>683</v>
      </c>
      <c r="M37" s="13" t="s">
        <v>316</v>
      </c>
      <c r="N37" s="13" t="s">
        <v>360</v>
      </c>
      <c r="O37" s="13" t="n">
        <v>19.7</v>
      </c>
      <c r="P37" s="13" t="s">
        <v>247</v>
      </c>
      <c r="Q37" s="13" t="n">
        <v>24.2</v>
      </c>
      <c r="R37" s="13" t="s">
        <v>683</v>
      </c>
      <c r="S37" s="13" t="s">
        <v>500</v>
      </c>
      <c r="T37" s="13" t="s">
        <v>272</v>
      </c>
      <c r="U37" s="13" t="s">
        <v>423</v>
      </c>
      <c r="V37" s="13" t="s">
        <v>490</v>
      </c>
      <c r="W37" s="13" t="s">
        <v>216</v>
      </c>
      <c r="X37" s="13" t="n">
        <v>22000</v>
      </c>
      <c r="Y37" s="13" t="n">
        <v>500</v>
      </c>
    </row>
    <row r="38" customFormat="false" ht="15.5" hidden="false" customHeight="false" outlineLevel="0" collapsed="false">
      <c r="A38" s="4" t="s">
        <v>243</v>
      </c>
      <c r="B38" s="13" t="s">
        <v>370</v>
      </c>
      <c r="C38" s="13" t="s">
        <v>217</v>
      </c>
      <c r="D38" s="13" t="s">
        <v>152</v>
      </c>
      <c r="E38" s="13" t="s">
        <v>481</v>
      </c>
      <c r="F38" s="13" t="s">
        <v>423</v>
      </c>
      <c r="G38" s="13" t="s">
        <v>303</v>
      </c>
      <c r="H38" s="13" t="s">
        <v>278</v>
      </c>
      <c r="I38" s="13" t="s">
        <v>662</v>
      </c>
      <c r="J38" s="13" t="s">
        <v>225</v>
      </c>
      <c r="K38" s="13" t="s">
        <v>338</v>
      </c>
      <c r="L38" s="13" t="s">
        <v>700</v>
      </c>
      <c r="M38" s="13" t="s">
        <v>526</v>
      </c>
      <c r="N38" s="13" t="s">
        <v>961</v>
      </c>
      <c r="O38" s="13" t="n">
        <v>19.2</v>
      </c>
      <c r="P38" s="13" t="s">
        <v>485</v>
      </c>
      <c r="Q38" s="13" t="n">
        <v>23.2</v>
      </c>
      <c r="R38" s="13" t="s">
        <v>343</v>
      </c>
      <c r="S38" s="13" t="s">
        <v>477</v>
      </c>
      <c r="T38" s="13" t="s">
        <v>282</v>
      </c>
      <c r="U38" s="13" t="s">
        <v>376</v>
      </c>
      <c r="V38" s="13" t="s">
        <v>632</v>
      </c>
      <c r="W38" s="13" t="s">
        <v>362</v>
      </c>
      <c r="X38" s="13" t="n">
        <v>112000</v>
      </c>
      <c r="Y38" s="13" t="n">
        <v>500</v>
      </c>
    </row>
    <row r="39" customFormat="false" ht="15.5" hidden="false" customHeight="false" outlineLevel="0" collapsed="false">
      <c r="A39" s="4" t="s">
        <v>243</v>
      </c>
      <c r="B39" s="13" t="s">
        <v>377</v>
      </c>
      <c r="C39" s="13" t="s">
        <v>895</v>
      </c>
      <c r="D39" s="13" t="s">
        <v>217</v>
      </c>
      <c r="E39" s="13" t="s">
        <v>485</v>
      </c>
      <c r="F39" s="13" t="s">
        <v>343</v>
      </c>
      <c r="G39" s="13" t="s">
        <v>495</v>
      </c>
      <c r="H39" s="13" t="s">
        <v>167</v>
      </c>
      <c r="I39" s="13" t="s">
        <v>362</v>
      </c>
      <c r="J39" s="13" t="s">
        <v>298</v>
      </c>
      <c r="K39" s="13" t="s">
        <v>216</v>
      </c>
      <c r="L39" s="13" t="s">
        <v>403</v>
      </c>
      <c r="M39" s="13" t="s">
        <v>388</v>
      </c>
      <c r="N39" s="13" t="s">
        <v>546</v>
      </c>
      <c r="O39" s="13" t="n">
        <v>17.6</v>
      </c>
      <c r="P39" s="13" t="s">
        <v>397</v>
      </c>
      <c r="Q39" s="13" t="n">
        <v>20.6</v>
      </c>
      <c r="R39" s="13" t="s">
        <v>652</v>
      </c>
      <c r="S39" s="13" t="s">
        <v>598</v>
      </c>
      <c r="T39" s="13" t="s">
        <v>393</v>
      </c>
      <c r="U39" s="13" t="s">
        <v>225</v>
      </c>
      <c r="V39" s="13" t="s">
        <v>350</v>
      </c>
      <c r="W39" s="13" t="s">
        <v>501</v>
      </c>
      <c r="X39" s="13" t="n">
        <v>281000</v>
      </c>
      <c r="Y39" s="13" t="n">
        <v>900</v>
      </c>
    </row>
    <row r="40" customFormat="false" ht="15.5" hidden="false" customHeight="false" outlineLevel="0" collapsed="false">
      <c r="A40" s="4" t="s">
        <v>243</v>
      </c>
      <c r="B40" s="13" t="s">
        <v>384</v>
      </c>
      <c r="C40" s="13" t="s">
        <v>590</v>
      </c>
      <c r="D40" s="13" t="s">
        <v>248</v>
      </c>
      <c r="E40" s="13" t="s">
        <v>497</v>
      </c>
      <c r="F40" s="13" t="s">
        <v>584</v>
      </c>
      <c r="G40" s="13" t="s">
        <v>242</v>
      </c>
      <c r="H40" s="13" t="s">
        <v>273</v>
      </c>
      <c r="I40" s="13" t="s">
        <v>189</v>
      </c>
      <c r="J40" s="13" t="s">
        <v>435</v>
      </c>
      <c r="K40" s="13" t="s">
        <v>403</v>
      </c>
      <c r="L40" s="13" t="s">
        <v>267</v>
      </c>
      <c r="M40" s="13" t="s">
        <v>475</v>
      </c>
      <c r="N40" s="13" t="s">
        <v>964</v>
      </c>
      <c r="O40" s="13" t="n">
        <v>19.6</v>
      </c>
      <c r="P40" s="13" t="s">
        <v>279</v>
      </c>
      <c r="Q40" s="13" t="n">
        <v>24.3</v>
      </c>
      <c r="R40" s="13" t="s">
        <v>908</v>
      </c>
      <c r="S40" s="13" t="s">
        <v>149</v>
      </c>
      <c r="T40" s="13" t="s">
        <v>469</v>
      </c>
      <c r="U40" s="13" t="s">
        <v>597</v>
      </c>
      <c r="V40" s="13" t="s">
        <v>225</v>
      </c>
      <c r="W40" s="13" t="s">
        <v>133</v>
      </c>
      <c r="X40" s="13" t="n">
        <v>19000</v>
      </c>
      <c r="Y40" s="13" t="n">
        <v>500</v>
      </c>
    </row>
    <row r="41" customFormat="false" ht="15.5" hidden="false" customHeight="false" outlineLevel="0" collapsed="false">
      <c r="A41" s="4" t="s">
        <v>243</v>
      </c>
      <c r="B41" s="13" t="s">
        <v>389</v>
      </c>
      <c r="C41" s="13" t="s">
        <v>435</v>
      </c>
      <c r="D41" s="13" t="s">
        <v>573</v>
      </c>
      <c r="E41" s="13" t="s">
        <v>498</v>
      </c>
      <c r="F41" s="13" t="s">
        <v>966</v>
      </c>
      <c r="G41" s="13" t="s">
        <v>632</v>
      </c>
      <c r="H41" s="13" t="s">
        <v>642</v>
      </c>
      <c r="I41" s="13" t="s">
        <v>351</v>
      </c>
      <c r="J41" s="13" t="s">
        <v>276</v>
      </c>
      <c r="K41" s="13" t="s">
        <v>564</v>
      </c>
      <c r="L41" s="13" t="s">
        <v>700</v>
      </c>
      <c r="M41" s="13" t="s">
        <v>895</v>
      </c>
      <c r="N41" s="13" t="s">
        <v>291</v>
      </c>
      <c r="O41" s="13" t="n">
        <v>18.5</v>
      </c>
      <c r="P41" s="13" t="s">
        <v>279</v>
      </c>
      <c r="Q41" s="13" t="n">
        <v>22.2</v>
      </c>
      <c r="R41" s="13" t="s">
        <v>178</v>
      </c>
      <c r="S41" s="13" t="s">
        <v>477</v>
      </c>
      <c r="T41" s="13" t="s">
        <v>260</v>
      </c>
      <c r="U41" s="13" t="s">
        <v>462</v>
      </c>
      <c r="V41" s="13" t="s">
        <v>539</v>
      </c>
      <c r="W41" s="13" t="s">
        <v>200</v>
      </c>
      <c r="X41" s="13" t="n">
        <v>127000</v>
      </c>
      <c r="Y41" s="13" t="n">
        <v>500</v>
      </c>
    </row>
    <row r="42" customFormat="false" ht="15.5" hidden="false" customHeight="false" outlineLevel="0" collapsed="false">
      <c r="A42" s="4" t="s">
        <v>243</v>
      </c>
      <c r="B42" s="13" t="s">
        <v>394</v>
      </c>
      <c r="C42" s="13" t="s">
        <v>161</v>
      </c>
      <c r="D42" s="13" t="s">
        <v>261</v>
      </c>
      <c r="E42" s="13" t="s">
        <v>316</v>
      </c>
      <c r="F42" s="13" t="s">
        <v>282</v>
      </c>
      <c r="G42" s="13" t="s">
        <v>397</v>
      </c>
      <c r="H42" s="13" t="s">
        <v>144</v>
      </c>
      <c r="I42" s="13" t="s">
        <v>178</v>
      </c>
      <c r="J42" s="13" t="s">
        <v>500</v>
      </c>
      <c r="K42" s="13" t="s">
        <v>216</v>
      </c>
      <c r="L42" s="13" t="s">
        <v>362</v>
      </c>
      <c r="M42" s="13" t="s">
        <v>500</v>
      </c>
      <c r="N42" s="13" t="s">
        <v>973</v>
      </c>
      <c r="O42" s="13" t="n">
        <v>17.8</v>
      </c>
      <c r="P42" s="13" t="s">
        <v>393</v>
      </c>
      <c r="Q42" s="13" t="n">
        <v>21.1</v>
      </c>
      <c r="R42" s="13" t="s">
        <v>529</v>
      </c>
      <c r="S42" s="13" t="s">
        <v>424</v>
      </c>
      <c r="T42" s="13" t="s">
        <v>617</v>
      </c>
      <c r="U42" s="13" t="s">
        <v>349</v>
      </c>
      <c r="V42" s="13" t="s">
        <v>344</v>
      </c>
      <c r="W42" s="13" t="s">
        <v>498</v>
      </c>
      <c r="X42" s="13" t="n">
        <v>155000</v>
      </c>
      <c r="Y42" s="13" t="n">
        <v>700</v>
      </c>
    </row>
    <row r="43" customFormat="false" ht="15.5" hidden="false" customHeight="false" outlineLevel="0" collapsed="false">
      <c r="A43" s="4" t="s">
        <v>243</v>
      </c>
      <c r="B43" s="13" t="s">
        <v>399</v>
      </c>
      <c r="C43" s="13" t="s">
        <v>383</v>
      </c>
      <c r="D43" s="13" t="s">
        <v>232</v>
      </c>
      <c r="E43" s="13" t="s">
        <v>515</v>
      </c>
      <c r="F43" s="13" t="s">
        <v>477</v>
      </c>
      <c r="G43" s="13" t="s">
        <v>369</v>
      </c>
      <c r="H43" s="13" t="s">
        <v>382</v>
      </c>
      <c r="I43" s="13" t="s">
        <v>477</v>
      </c>
      <c r="J43" s="13" t="s">
        <v>369</v>
      </c>
      <c r="K43" s="13" t="s">
        <v>382</v>
      </c>
      <c r="L43" s="13" t="s">
        <v>382</v>
      </c>
      <c r="M43" s="13" t="s">
        <v>501</v>
      </c>
      <c r="N43" s="13" t="s">
        <v>272</v>
      </c>
      <c r="O43" s="13" t="n">
        <v>19.7</v>
      </c>
      <c r="P43" s="13" t="s">
        <v>178</v>
      </c>
      <c r="Q43" s="13" t="n">
        <v>23.9</v>
      </c>
      <c r="R43" s="13" t="s">
        <v>683</v>
      </c>
      <c r="S43" s="13" t="s">
        <v>298</v>
      </c>
      <c r="T43" s="13" t="s">
        <v>353</v>
      </c>
      <c r="U43" s="13" t="s">
        <v>393</v>
      </c>
      <c r="V43" s="13" t="s">
        <v>697</v>
      </c>
      <c r="W43" s="13" t="s">
        <v>409</v>
      </c>
      <c r="X43" s="13" t="n">
        <v>99000</v>
      </c>
      <c r="Y43" s="13" t="n">
        <v>500</v>
      </c>
    </row>
    <row r="44" customFormat="false" ht="15.5" hidden="false" customHeight="false" outlineLevel="0" collapsed="false">
      <c r="A44" s="4" t="s">
        <v>243</v>
      </c>
      <c r="B44" s="13" t="s">
        <v>404</v>
      </c>
      <c r="C44" s="13" t="s">
        <v>316</v>
      </c>
      <c r="D44" s="13" t="s">
        <v>173</v>
      </c>
      <c r="E44" s="13" t="s">
        <v>965</v>
      </c>
      <c r="F44" s="13" t="s">
        <v>584</v>
      </c>
      <c r="G44" s="13" t="s">
        <v>159</v>
      </c>
      <c r="H44" s="13" t="s">
        <v>683</v>
      </c>
      <c r="I44" s="13" t="s">
        <v>962</v>
      </c>
      <c r="J44" s="13" t="s">
        <v>374</v>
      </c>
      <c r="K44" s="13" t="s">
        <v>282</v>
      </c>
      <c r="L44" s="13" t="s">
        <v>240</v>
      </c>
      <c r="M44" s="13" t="s">
        <v>591</v>
      </c>
      <c r="N44" s="13" t="s">
        <v>146</v>
      </c>
      <c r="O44" s="13" t="n">
        <v>17.6</v>
      </c>
      <c r="P44" s="13" t="s">
        <v>189</v>
      </c>
      <c r="Q44" s="13" t="n">
        <v>22.2</v>
      </c>
      <c r="R44" s="13" t="s">
        <v>497</v>
      </c>
      <c r="S44" s="13" t="s">
        <v>433</v>
      </c>
      <c r="T44" s="13" t="s">
        <v>721</v>
      </c>
      <c r="U44" s="13" t="s">
        <v>652</v>
      </c>
      <c r="V44" s="13" t="s">
        <v>416</v>
      </c>
      <c r="W44" s="13" t="s">
        <v>644</v>
      </c>
      <c r="X44" s="13" t="n">
        <v>19000</v>
      </c>
      <c r="Y44" s="13" t="n">
        <v>500</v>
      </c>
    </row>
    <row r="45" customFormat="false" ht="15.5" hidden="false" customHeight="false" outlineLevel="0" collapsed="false">
      <c r="A45" s="4" t="s">
        <v>243</v>
      </c>
      <c r="B45" s="13" t="s">
        <v>410</v>
      </c>
      <c r="C45" s="13" t="s">
        <v>412</v>
      </c>
      <c r="D45" s="13" t="s">
        <v>211</v>
      </c>
      <c r="E45" s="13" t="s">
        <v>416</v>
      </c>
      <c r="F45" s="13" t="s">
        <v>231</v>
      </c>
      <c r="G45" s="13" t="s">
        <v>515</v>
      </c>
      <c r="H45" s="13" t="s">
        <v>426</v>
      </c>
      <c r="I45" s="13" t="s">
        <v>376</v>
      </c>
      <c r="J45" s="13" t="s">
        <v>217</v>
      </c>
      <c r="K45" s="13" t="s">
        <v>338</v>
      </c>
      <c r="L45" s="13" t="s">
        <v>247</v>
      </c>
      <c r="M45" s="13" t="s">
        <v>262</v>
      </c>
      <c r="N45" s="13" t="s">
        <v>961</v>
      </c>
      <c r="O45" s="13" t="n">
        <v>19.1</v>
      </c>
      <c r="P45" s="13" t="s">
        <v>423</v>
      </c>
      <c r="Q45" s="13" t="n">
        <v>23.4</v>
      </c>
      <c r="R45" s="13" t="s">
        <v>338</v>
      </c>
      <c r="S45" s="13" t="s">
        <v>662</v>
      </c>
      <c r="T45" s="13" t="s">
        <v>353</v>
      </c>
      <c r="U45" s="13" t="s">
        <v>423</v>
      </c>
      <c r="V45" s="13" t="s">
        <v>149</v>
      </c>
      <c r="W45" s="13" t="s">
        <v>721</v>
      </c>
      <c r="X45" s="13" t="n">
        <v>95000</v>
      </c>
      <c r="Y45" s="13" t="n">
        <v>400</v>
      </c>
    </row>
    <row r="46" customFormat="false" ht="15.5" hidden="false" customHeight="false" outlineLevel="0" collapsed="false">
      <c r="A46" s="4" t="s">
        <v>243</v>
      </c>
      <c r="B46" s="13" t="s">
        <v>413</v>
      </c>
      <c r="C46" s="13" t="s">
        <v>476</v>
      </c>
      <c r="D46" s="13" t="s">
        <v>241</v>
      </c>
      <c r="E46" s="13" t="s">
        <v>481</v>
      </c>
      <c r="F46" s="13" t="s">
        <v>362</v>
      </c>
      <c r="G46" s="13" t="s">
        <v>477</v>
      </c>
      <c r="H46" s="13" t="s">
        <v>960</v>
      </c>
      <c r="I46" s="13" t="s">
        <v>247</v>
      </c>
      <c r="J46" s="13" t="s">
        <v>376</v>
      </c>
      <c r="K46" s="13" t="s">
        <v>489</v>
      </c>
      <c r="L46" s="13" t="s">
        <v>273</v>
      </c>
      <c r="M46" s="13" t="s">
        <v>502</v>
      </c>
      <c r="N46" s="13" t="s">
        <v>960</v>
      </c>
      <c r="O46" s="13" t="n">
        <v>18.1</v>
      </c>
      <c r="P46" s="13" t="s">
        <v>247</v>
      </c>
      <c r="Q46" s="13" t="n">
        <v>20.8</v>
      </c>
      <c r="R46" s="13" t="s">
        <v>696</v>
      </c>
      <c r="S46" s="13" t="s">
        <v>490</v>
      </c>
      <c r="T46" s="13" t="s">
        <v>382</v>
      </c>
      <c r="U46" s="13" t="s">
        <v>539</v>
      </c>
      <c r="V46" s="13" t="s">
        <v>649</v>
      </c>
      <c r="W46" s="13" t="s">
        <v>498</v>
      </c>
      <c r="X46" s="13" t="n">
        <v>272000</v>
      </c>
      <c r="Y46" s="13" t="n">
        <v>900</v>
      </c>
    </row>
    <row r="47" customFormat="false" ht="15.5" hidden="false" customHeight="false" outlineLevel="0" collapsed="false">
      <c r="A47" s="4" t="s">
        <v>243</v>
      </c>
      <c r="B47" s="13" t="s">
        <v>417</v>
      </c>
      <c r="C47" s="13" t="s">
        <v>343</v>
      </c>
      <c r="D47" s="13" t="s">
        <v>554</v>
      </c>
      <c r="E47" s="13" t="s">
        <v>208</v>
      </c>
      <c r="F47" s="13" t="s">
        <v>189</v>
      </c>
      <c r="G47" s="13" t="s">
        <v>698</v>
      </c>
      <c r="H47" s="13" t="s">
        <v>240</v>
      </c>
      <c r="I47" s="13" t="s">
        <v>502</v>
      </c>
      <c r="J47" s="13" t="s">
        <v>357</v>
      </c>
      <c r="K47" s="13" t="s">
        <v>200</v>
      </c>
      <c r="L47" s="13" t="s">
        <v>382</v>
      </c>
      <c r="M47" s="13" t="s">
        <v>895</v>
      </c>
      <c r="N47" s="13" t="s">
        <v>546</v>
      </c>
      <c r="O47" s="13" t="n">
        <v>17.2</v>
      </c>
      <c r="P47" s="13" t="s">
        <v>322</v>
      </c>
      <c r="Q47" s="13" t="n">
        <v>20.8</v>
      </c>
      <c r="R47" s="13" t="s">
        <v>529</v>
      </c>
      <c r="S47" s="13" t="s">
        <v>476</v>
      </c>
      <c r="T47" s="13" t="s">
        <v>700</v>
      </c>
      <c r="U47" s="13" t="s">
        <v>697</v>
      </c>
      <c r="V47" s="13" t="s">
        <v>148</v>
      </c>
      <c r="W47" s="13" t="s">
        <v>497</v>
      </c>
      <c r="X47" s="13" t="n">
        <v>78000</v>
      </c>
      <c r="Y47" s="13" t="n">
        <v>500</v>
      </c>
    </row>
    <row r="48" customFormat="false" ht="29" hidden="false" customHeight="false" outlineLevel="0" collapsed="false">
      <c r="A48" s="4" t="s">
        <v>243</v>
      </c>
      <c r="B48" s="13" t="s">
        <v>419</v>
      </c>
      <c r="C48" s="13" t="s">
        <v>383</v>
      </c>
      <c r="D48" s="13" t="s">
        <v>323</v>
      </c>
      <c r="E48" s="13" t="s">
        <v>477</v>
      </c>
      <c r="F48" s="13" t="s">
        <v>489</v>
      </c>
      <c r="G48" s="13" t="s">
        <v>502</v>
      </c>
      <c r="H48" s="13" t="s">
        <v>963</v>
      </c>
      <c r="I48" s="13" t="s">
        <v>423</v>
      </c>
      <c r="J48" s="13" t="s">
        <v>433</v>
      </c>
      <c r="K48" s="13" t="s">
        <v>960</v>
      </c>
      <c r="L48" s="13" t="s">
        <v>700</v>
      </c>
      <c r="M48" s="13" t="s">
        <v>634</v>
      </c>
      <c r="N48" s="13" t="s">
        <v>546</v>
      </c>
      <c r="O48" s="13" t="n">
        <v>18.9</v>
      </c>
      <c r="P48" s="13" t="s">
        <v>597</v>
      </c>
      <c r="Q48" s="13" t="n">
        <v>23.6</v>
      </c>
      <c r="R48" s="13" t="s">
        <v>388</v>
      </c>
      <c r="S48" s="13" t="s">
        <v>591</v>
      </c>
      <c r="T48" s="13" t="s">
        <v>642</v>
      </c>
      <c r="U48" s="13" t="s">
        <v>598</v>
      </c>
      <c r="V48" s="13" t="s">
        <v>559</v>
      </c>
      <c r="W48" s="13" t="s">
        <v>498</v>
      </c>
      <c r="X48" s="13" t="n">
        <v>73000</v>
      </c>
      <c r="Y48" s="13" t="n">
        <v>500</v>
      </c>
    </row>
    <row r="49" customFormat="false" ht="15.5" hidden="false" customHeight="false" outlineLevel="0" collapsed="false">
      <c r="A49" s="4" t="s">
        <v>243</v>
      </c>
      <c r="B49" s="13" t="s">
        <v>425</v>
      </c>
      <c r="C49" s="13" t="s">
        <v>303</v>
      </c>
      <c r="D49" s="13" t="s">
        <v>340</v>
      </c>
      <c r="E49" s="13" t="s">
        <v>362</v>
      </c>
      <c r="F49" s="13" t="s">
        <v>267</v>
      </c>
      <c r="G49" s="13" t="s">
        <v>526</v>
      </c>
      <c r="H49" s="13" t="s">
        <v>546</v>
      </c>
      <c r="I49" s="13" t="s">
        <v>338</v>
      </c>
      <c r="J49" s="13" t="s">
        <v>495</v>
      </c>
      <c r="K49" s="13" t="s">
        <v>426</v>
      </c>
      <c r="L49" s="13" t="s">
        <v>564</v>
      </c>
      <c r="M49" s="13" t="s">
        <v>662</v>
      </c>
      <c r="N49" s="13" t="s">
        <v>146</v>
      </c>
      <c r="O49" s="13" t="n">
        <v>17.4</v>
      </c>
      <c r="P49" s="13" t="s">
        <v>481</v>
      </c>
      <c r="Q49" s="13" t="n">
        <v>21.4</v>
      </c>
      <c r="R49" s="13" t="s">
        <v>584</v>
      </c>
      <c r="S49" s="13" t="s">
        <v>161</v>
      </c>
      <c r="T49" s="13" t="s">
        <v>343</v>
      </c>
      <c r="U49" s="13" t="s">
        <v>225</v>
      </c>
      <c r="V49" s="13" t="s">
        <v>470</v>
      </c>
      <c r="W49" s="13" t="s">
        <v>697</v>
      </c>
      <c r="X49" s="13" t="n">
        <v>148000</v>
      </c>
      <c r="Y49" s="13" t="n">
        <v>500</v>
      </c>
    </row>
    <row r="50" customFormat="false" ht="15.5" hidden="false" customHeight="false" outlineLevel="0" collapsed="false">
      <c r="A50" s="4" t="s">
        <v>428</v>
      </c>
      <c r="B50" s="13" t="s">
        <v>429</v>
      </c>
      <c r="C50" s="13" t="s">
        <v>242</v>
      </c>
      <c r="D50" s="13" t="s">
        <v>305</v>
      </c>
      <c r="E50" s="13" t="s">
        <v>433</v>
      </c>
      <c r="F50" s="13" t="s">
        <v>355</v>
      </c>
      <c r="G50" s="13" t="s">
        <v>298</v>
      </c>
      <c r="H50" s="13" t="s">
        <v>535</v>
      </c>
      <c r="I50" s="13" t="s">
        <v>966</v>
      </c>
      <c r="J50" s="13" t="s">
        <v>475</v>
      </c>
      <c r="K50" s="13" t="s">
        <v>908</v>
      </c>
      <c r="L50" s="13" t="s">
        <v>700</v>
      </c>
      <c r="M50" s="13" t="s">
        <v>481</v>
      </c>
      <c r="N50" s="13" t="s">
        <v>216</v>
      </c>
      <c r="O50" s="13" t="n">
        <v>18.9</v>
      </c>
      <c r="P50" s="13" t="s">
        <v>273</v>
      </c>
      <c r="Q50" s="13" t="n">
        <v>21.3</v>
      </c>
      <c r="R50" s="13" t="s">
        <v>355</v>
      </c>
      <c r="S50" s="13" t="s">
        <v>322</v>
      </c>
      <c r="T50" s="13" t="s">
        <v>667</v>
      </c>
      <c r="U50" s="13" t="s">
        <v>662</v>
      </c>
      <c r="V50" s="13" t="s">
        <v>501</v>
      </c>
      <c r="W50" s="13" t="s">
        <v>397</v>
      </c>
      <c r="X50" s="13" t="n">
        <v>307000</v>
      </c>
      <c r="Y50" s="13" t="n">
        <v>1400</v>
      </c>
    </row>
    <row r="51" customFormat="false" ht="15.5" hidden="false" customHeight="false" outlineLevel="0" collapsed="false">
      <c r="A51" s="4" t="s">
        <v>428</v>
      </c>
      <c r="B51" s="13" t="s">
        <v>434</v>
      </c>
      <c r="C51" s="13" t="s">
        <v>383</v>
      </c>
      <c r="D51" s="13" t="s">
        <v>232</v>
      </c>
      <c r="E51" s="13" t="s">
        <v>895</v>
      </c>
      <c r="F51" s="13" t="s">
        <v>477</v>
      </c>
      <c r="G51" s="13" t="s">
        <v>369</v>
      </c>
      <c r="H51" s="13" t="s">
        <v>382</v>
      </c>
      <c r="I51" s="13" t="s">
        <v>477</v>
      </c>
      <c r="J51" s="13" t="s">
        <v>161</v>
      </c>
      <c r="K51" s="13" t="s">
        <v>382</v>
      </c>
      <c r="L51" s="13" t="s">
        <v>382</v>
      </c>
      <c r="M51" s="13" t="s">
        <v>501</v>
      </c>
      <c r="N51" s="13" t="s">
        <v>505</v>
      </c>
      <c r="O51" s="13" t="n">
        <v>19.7</v>
      </c>
      <c r="P51" s="13" t="s">
        <v>178</v>
      </c>
      <c r="Q51" s="13" t="n">
        <v>23.9</v>
      </c>
      <c r="R51" s="13" t="s">
        <v>683</v>
      </c>
      <c r="S51" s="13" t="s">
        <v>298</v>
      </c>
      <c r="T51" s="13" t="s">
        <v>353</v>
      </c>
      <c r="U51" s="13" t="s">
        <v>393</v>
      </c>
      <c r="V51" s="13" t="s">
        <v>697</v>
      </c>
      <c r="W51" s="13" t="s">
        <v>409</v>
      </c>
      <c r="X51" s="13" t="n">
        <v>99000</v>
      </c>
      <c r="Y51" s="13" t="n">
        <v>500</v>
      </c>
    </row>
    <row r="52" customFormat="false" ht="29" hidden="false" customHeight="false" outlineLevel="0" collapsed="false">
      <c r="A52" s="4" t="s">
        <v>428</v>
      </c>
      <c r="B52" s="13" t="s">
        <v>436</v>
      </c>
      <c r="C52" s="13" t="s">
        <v>202</v>
      </c>
      <c r="D52" s="13" t="s">
        <v>179</v>
      </c>
      <c r="E52" s="13" t="s">
        <v>698</v>
      </c>
      <c r="F52" s="13" t="s">
        <v>423</v>
      </c>
      <c r="G52" s="13" t="s">
        <v>262</v>
      </c>
      <c r="H52" s="13" t="s">
        <v>282</v>
      </c>
      <c r="I52" s="13" t="s">
        <v>895</v>
      </c>
      <c r="J52" s="13" t="s">
        <v>217</v>
      </c>
      <c r="K52" s="13" t="s">
        <v>279</v>
      </c>
      <c r="L52" s="13" t="s">
        <v>651</v>
      </c>
      <c r="M52" s="13" t="s">
        <v>634</v>
      </c>
      <c r="N52" s="13" t="s">
        <v>224</v>
      </c>
      <c r="O52" s="13" t="n">
        <v>19.9</v>
      </c>
      <c r="P52" s="13" t="s">
        <v>459</v>
      </c>
      <c r="Q52" s="13" t="n">
        <v>23.7</v>
      </c>
      <c r="R52" s="13" t="s">
        <v>644</v>
      </c>
      <c r="S52" s="13" t="s">
        <v>635</v>
      </c>
      <c r="T52" s="13" t="s">
        <v>295</v>
      </c>
      <c r="U52" s="13" t="s">
        <v>617</v>
      </c>
      <c r="V52" s="13" t="s">
        <v>500</v>
      </c>
      <c r="W52" s="13" t="s">
        <v>489</v>
      </c>
      <c r="X52" s="13" t="n">
        <v>124000</v>
      </c>
      <c r="Y52" s="13" t="n">
        <v>800</v>
      </c>
    </row>
    <row r="53" customFormat="false" ht="15.5" hidden="false" customHeight="false" outlineLevel="0" collapsed="false">
      <c r="A53" s="4" t="s">
        <v>428</v>
      </c>
      <c r="B53" s="13" t="s">
        <v>330</v>
      </c>
      <c r="C53" s="13" t="s">
        <v>632</v>
      </c>
      <c r="D53" s="13" t="s">
        <v>160</v>
      </c>
      <c r="E53" s="13" t="s">
        <v>500</v>
      </c>
      <c r="F53" s="13" t="s">
        <v>683</v>
      </c>
      <c r="G53" s="13" t="s">
        <v>966</v>
      </c>
      <c r="H53" s="13" t="s">
        <v>961</v>
      </c>
      <c r="I53" s="13" t="s">
        <v>597</v>
      </c>
      <c r="J53" s="13" t="s">
        <v>526</v>
      </c>
      <c r="K53" s="13" t="s">
        <v>642</v>
      </c>
      <c r="L53" s="13" t="s">
        <v>362</v>
      </c>
      <c r="M53" s="13" t="s">
        <v>662</v>
      </c>
      <c r="N53" s="13" t="s">
        <v>224</v>
      </c>
      <c r="O53" s="13" t="n">
        <v>17.7</v>
      </c>
      <c r="P53" s="13" t="s">
        <v>279</v>
      </c>
      <c r="Q53" s="13" t="n">
        <v>20.5</v>
      </c>
      <c r="R53" s="13" t="s">
        <v>462</v>
      </c>
      <c r="S53" s="13" t="s">
        <v>515</v>
      </c>
      <c r="T53" s="13" t="s">
        <v>382</v>
      </c>
      <c r="U53" s="13" t="s">
        <v>515</v>
      </c>
      <c r="V53" s="13" t="s">
        <v>433</v>
      </c>
      <c r="W53" s="13" t="s">
        <v>388</v>
      </c>
      <c r="X53" s="13" t="n">
        <v>310000</v>
      </c>
      <c r="Y53" s="13" t="n">
        <v>1000</v>
      </c>
    </row>
    <row r="54" customFormat="false" ht="15.5" hidden="false" customHeight="false" outlineLevel="0" collapsed="false">
      <c r="A54" s="4" t="s">
        <v>428</v>
      </c>
      <c r="B54" s="13" t="s">
        <v>437</v>
      </c>
      <c r="C54" s="13" t="s">
        <v>433</v>
      </c>
      <c r="D54" s="13" t="s">
        <v>242</v>
      </c>
      <c r="E54" s="13" t="s">
        <v>500</v>
      </c>
      <c r="F54" s="13" t="s">
        <v>338</v>
      </c>
      <c r="G54" s="13" t="s">
        <v>388</v>
      </c>
      <c r="H54" s="13" t="s">
        <v>326</v>
      </c>
      <c r="I54" s="13" t="s">
        <v>962</v>
      </c>
      <c r="J54" s="13" t="s">
        <v>477</v>
      </c>
      <c r="K54" s="13" t="s">
        <v>683</v>
      </c>
      <c r="L54" s="13" t="s">
        <v>642</v>
      </c>
      <c r="M54" s="13" t="s">
        <v>497</v>
      </c>
      <c r="N54" s="13" t="s">
        <v>297</v>
      </c>
      <c r="O54" s="13" t="n">
        <v>17.7</v>
      </c>
      <c r="P54" s="13" t="s">
        <v>617</v>
      </c>
      <c r="Q54" s="13" t="n">
        <v>20.2</v>
      </c>
      <c r="R54" s="13" t="s">
        <v>298</v>
      </c>
      <c r="S54" s="13" t="s">
        <v>490</v>
      </c>
      <c r="T54" s="13" t="s">
        <v>485</v>
      </c>
      <c r="U54" s="13" t="s">
        <v>591</v>
      </c>
      <c r="V54" s="13" t="s">
        <v>543</v>
      </c>
      <c r="W54" s="13" t="s">
        <v>376</v>
      </c>
      <c r="X54" s="13" t="n">
        <v>252000</v>
      </c>
      <c r="Y54" s="13" t="n">
        <v>1400</v>
      </c>
    </row>
    <row r="55" customFormat="false" ht="15.5" hidden="false" customHeight="false" outlineLevel="0" collapsed="false">
      <c r="A55" s="4" t="s">
        <v>428</v>
      </c>
      <c r="B55" s="13" t="s">
        <v>442</v>
      </c>
      <c r="C55" s="13" t="s">
        <v>357</v>
      </c>
      <c r="D55" s="13" t="s">
        <v>350</v>
      </c>
      <c r="E55" s="13" t="s">
        <v>895</v>
      </c>
      <c r="F55" s="13" t="s">
        <v>667</v>
      </c>
      <c r="G55" s="13" t="s">
        <v>485</v>
      </c>
      <c r="H55" s="13" t="s">
        <v>295</v>
      </c>
      <c r="I55" s="13" t="s">
        <v>700</v>
      </c>
      <c r="J55" s="13" t="s">
        <v>388</v>
      </c>
      <c r="K55" s="13" t="s">
        <v>489</v>
      </c>
      <c r="L55" s="13" t="s">
        <v>382</v>
      </c>
      <c r="M55" s="13" t="s">
        <v>635</v>
      </c>
      <c r="N55" s="13" t="s">
        <v>721</v>
      </c>
      <c r="O55" s="13" t="n">
        <v>16.7</v>
      </c>
      <c r="P55" s="13" t="s">
        <v>393</v>
      </c>
      <c r="Q55" s="13" t="n">
        <v>18.8</v>
      </c>
      <c r="R55" s="13" t="s">
        <v>298</v>
      </c>
      <c r="S55" s="13" t="s">
        <v>634</v>
      </c>
      <c r="T55" s="13" t="s">
        <v>279</v>
      </c>
      <c r="U55" s="13" t="s">
        <v>539</v>
      </c>
      <c r="V55" s="13" t="s">
        <v>225</v>
      </c>
      <c r="W55" s="13" t="s">
        <v>477</v>
      </c>
      <c r="X55" s="13" t="n">
        <v>483000</v>
      </c>
      <c r="Y55" s="13" t="n">
        <v>1900</v>
      </c>
    </row>
    <row r="56" customFormat="false" ht="29" hidden="false" customHeight="false" outlineLevel="0" collapsed="false">
      <c r="A56" s="4" t="s">
        <v>428</v>
      </c>
      <c r="B56" s="13" t="s">
        <v>447</v>
      </c>
      <c r="C56" s="13" t="s">
        <v>598</v>
      </c>
      <c r="D56" s="13" t="s">
        <v>217</v>
      </c>
      <c r="E56" s="13" t="s">
        <v>584</v>
      </c>
      <c r="F56" s="13" t="s">
        <v>593</v>
      </c>
      <c r="G56" s="13" t="s">
        <v>295</v>
      </c>
      <c r="H56" s="13" t="s">
        <v>747</v>
      </c>
      <c r="I56" s="13" t="s">
        <v>343</v>
      </c>
      <c r="J56" s="13" t="s">
        <v>597</v>
      </c>
      <c r="K56" s="13" t="s">
        <v>644</v>
      </c>
      <c r="L56" s="13" t="s">
        <v>279</v>
      </c>
      <c r="M56" s="13" t="s">
        <v>481</v>
      </c>
      <c r="N56" s="13" t="s">
        <v>231</v>
      </c>
      <c r="O56" s="13" t="n">
        <v>16.4</v>
      </c>
      <c r="P56" s="13" t="s">
        <v>651</v>
      </c>
      <c r="Q56" s="13" t="n">
        <v>17.7</v>
      </c>
      <c r="R56" s="13" t="s">
        <v>697</v>
      </c>
      <c r="S56" s="13" t="s">
        <v>303</v>
      </c>
      <c r="T56" s="13" t="s">
        <v>495</v>
      </c>
      <c r="U56" s="13" t="s">
        <v>698</v>
      </c>
      <c r="V56" s="13" t="s">
        <v>344</v>
      </c>
      <c r="W56" s="13" t="s">
        <v>147</v>
      </c>
      <c r="X56" s="13" t="n">
        <v>988000</v>
      </c>
      <c r="Y56" s="13" t="n">
        <v>3900</v>
      </c>
    </row>
    <row r="57" customFormat="false" ht="15.5" hidden="false" customHeight="false" outlineLevel="0" collapsed="false">
      <c r="A57" s="4" t="s">
        <v>428</v>
      </c>
      <c r="B57" s="13" t="s">
        <v>341</v>
      </c>
      <c r="C57" s="13" t="s">
        <v>433</v>
      </c>
      <c r="D57" s="13" t="s">
        <v>170</v>
      </c>
      <c r="E57" s="13" t="s">
        <v>189</v>
      </c>
      <c r="F57" s="13" t="s">
        <v>895</v>
      </c>
      <c r="G57" s="13" t="s">
        <v>225</v>
      </c>
      <c r="H57" s="13" t="s">
        <v>699</v>
      </c>
      <c r="I57" s="13" t="s">
        <v>322</v>
      </c>
      <c r="J57" s="13" t="s">
        <v>501</v>
      </c>
      <c r="K57" s="13" t="s">
        <v>267</v>
      </c>
      <c r="L57" s="13" t="s">
        <v>267</v>
      </c>
      <c r="M57" s="13" t="s">
        <v>966</v>
      </c>
      <c r="N57" s="13" t="s">
        <v>167</v>
      </c>
      <c r="O57" s="13" t="n">
        <v>19.2</v>
      </c>
      <c r="P57" s="13" t="s">
        <v>642</v>
      </c>
      <c r="Q57" s="13" t="n">
        <v>21.6</v>
      </c>
      <c r="R57" s="13" t="s">
        <v>700</v>
      </c>
      <c r="S57" s="13" t="s">
        <v>351</v>
      </c>
      <c r="T57" s="13" t="s">
        <v>535</v>
      </c>
      <c r="U57" s="13" t="s">
        <v>298</v>
      </c>
      <c r="V57" s="13" t="s">
        <v>490</v>
      </c>
      <c r="W57" s="13" t="s">
        <v>485</v>
      </c>
      <c r="X57" s="13" t="n">
        <v>274000</v>
      </c>
      <c r="Y57" s="13" t="n">
        <v>1400</v>
      </c>
    </row>
    <row r="58" customFormat="false" ht="15.5" hidden="false" customHeight="false" outlineLevel="0" collapsed="false">
      <c r="A58" s="4" t="s">
        <v>428</v>
      </c>
      <c r="B58" s="13" t="s">
        <v>453</v>
      </c>
      <c r="C58" s="13" t="s">
        <v>554</v>
      </c>
      <c r="D58" s="13" t="s">
        <v>369</v>
      </c>
      <c r="E58" s="13" t="s">
        <v>966</v>
      </c>
      <c r="F58" s="13" t="s">
        <v>362</v>
      </c>
      <c r="G58" s="13" t="s">
        <v>481</v>
      </c>
      <c r="H58" s="13" t="s">
        <v>274</v>
      </c>
      <c r="I58" s="13" t="s">
        <v>355</v>
      </c>
      <c r="J58" s="13" t="s">
        <v>696</v>
      </c>
      <c r="K58" s="13" t="s">
        <v>445</v>
      </c>
      <c r="L58" s="13" t="s">
        <v>240</v>
      </c>
      <c r="M58" s="13" t="s">
        <v>393</v>
      </c>
      <c r="N58" s="13" t="s">
        <v>282</v>
      </c>
      <c r="O58" s="13" t="n">
        <v>17.9</v>
      </c>
      <c r="P58" s="13" t="s">
        <v>362</v>
      </c>
      <c r="Q58" s="13" t="n">
        <v>19.9</v>
      </c>
      <c r="R58" s="13" t="s">
        <v>189</v>
      </c>
      <c r="S58" s="13" t="s">
        <v>634</v>
      </c>
      <c r="T58" s="13" t="s">
        <v>397</v>
      </c>
      <c r="U58" s="13" t="s">
        <v>433</v>
      </c>
      <c r="V58" s="13" t="s">
        <v>649</v>
      </c>
      <c r="W58" s="13" t="s">
        <v>149</v>
      </c>
      <c r="X58" s="13" t="n">
        <v>553000</v>
      </c>
      <c r="Y58" s="13" t="n">
        <v>1700</v>
      </c>
    </row>
    <row r="59" customFormat="false" ht="15.5" hidden="false" customHeight="false" outlineLevel="0" collapsed="false">
      <c r="A59" s="4" t="s">
        <v>428</v>
      </c>
      <c r="B59" s="13" t="s">
        <v>457</v>
      </c>
      <c r="C59" s="13" t="s">
        <v>388</v>
      </c>
      <c r="D59" s="13" t="s">
        <v>149</v>
      </c>
      <c r="E59" s="13" t="s">
        <v>255</v>
      </c>
      <c r="F59" s="13" t="s">
        <v>224</v>
      </c>
      <c r="G59" s="13" t="s">
        <v>683</v>
      </c>
      <c r="H59" s="13" t="s">
        <v>546</v>
      </c>
      <c r="I59" s="13" t="s">
        <v>273</v>
      </c>
      <c r="J59" s="13" t="s">
        <v>279</v>
      </c>
      <c r="K59" s="13" t="s">
        <v>535</v>
      </c>
      <c r="L59" s="13" t="s">
        <v>247</v>
      </c>
      <c r="M59" s="13" t="s">
        <v>322</v>
      </c>
      <c r="N59" s="13" t="s">
        <v>403</v>
      </c>
      <c r="O59" s="13" t="n">
        <v>15.1</v>
      </c>
      <c r="P59" s="13" t="s">
        <v>322</v>
      </c>
      <c r="Q59" s="13" t="n">
        <v>16.7</v>
      </c>
      <c r="R59" s="13" t="s">
        <v>501</v>
      </c>
      <c r="S59" s="13" t="s">
        <v>276</v>
      </c>
      <c r="T59" s="13" t="s">
        <v>652</v>
      </c>
      <c r="U59" s="13" t="s">
        <v>590</v>
      </c>
      <c r="V59" s="13" t="s">
        <v>344</v>
      </c>
      <c r="W59" s="13" t="s">
        <v>262</v>
      </c>
      <c r="X59" s="13" t="n">
        <v>759000</v>
      </c>
      <c r="Y59" s="13" t="n">
        <v>2800</v>
      </c>
    </row>
    <row r="60" customFormat="false" ht="15.5" hidden="false" customHeight="false" outlineLevel="0" collapsed="false">
      <c r="A60" s="4" t="s">
        <v>428</v>
      </c>
      <c r="B60" s="13" t="s">
        <v>460</v>
      </c>
      <c r="C60" s="13" t="s">
        <v>590</v>
      </c>
      <c r="D60" s="13" t="s">
        <v>248</v>
      </c>
      <c r="E60" s="13" t="s">
        <v>497</v>
      </c>
      <c r="F60" s="13" t="s">
        <v>584</v>
      </c>
      <c r="G60" s="13" t="s">
        <v>559</v>
      </c>
      <c r="H60" s="13" t="s">
        <v>255</v>
      </c>
      <c r="I60" s="13" t="s">
        <v>189</v>
      </c>
      <c r="J60" s="13" t="s">
        <v>148</v>
      </c>
      <c r="K60" s="13" t="s">
        <v>403</v>
      </c>
      <c r="L60" s="13" t="s">
        <v>267</v>
      </c>
      <c r="M60" s="13" t="s">
        <v>475</v>
      </c>
      <c r="N60" s="13" t="s">
        <v>964</v>
      </c>
      <c r="O60" s="13" t="n">
        <v>19.6</v>
      </c>
      <c r="P60" s="13" t="s">
        <v>279</v>
      </c>
      <c r="Q60" s="13" t="n">
        <v>24.3</v>
      </c>
      <c r="R60" s="13" t="s">
        <v>908</v>
      </c>
      <c r="S60" s="13" t="s">
        <v>634</v>
      </c>
      <c r="T60" s="13" t="s">
        <v>469</v>
      </c>
      <c r="U60" s="13" t="s">
        <v>597</v>
      </c>
      <c r="V60" s="13" t="s">
        <v>225</v>
      </c>
      <c r="W60" s="13" t="s">
        <v>133</v>
      </c>
      <c r="X60" s="13" t="n">
        <v>19000</v>
      </c>
      <c r="Y60" s="13" t="n">
        <v>500</v>
      </c>
    </row>
    <row r="61" customFormat="false" ht="15.5" hidden="false" customHeight="false" outlineLevel="0" collapsed="false">
      <c r="A61" s="4" t="s">
        <v>428</v>
      </c>
      <c r="B61" s="13" t="s">
        <v>463</v>
      </c>
      <c r="C61" s="13" t="s">
        <v>316</v>
      </c>
      <c r="D61" s="13" t="s">
        <v>152</v>
      </c>
      <c r="E61" s="13" t="s">
        <v>546</v>
      </c>
      <c r="F61" s="13" t="s">
        <v>584</v>
      </c>
      <c r="G61" s="13" t="s">
        <v>159</v>
      </c>
      <c r="H61" s="13" t="s">
        <v>683</v>
      </c>
      <c r="I61" s="13" t="s">
        <v>962</v>
      </c>
      <c r="J61" s="13" t="s">
        <v>433</v>
      </c>
      <c r="K61" s="13" t="s">
        <v>278</v>
      </c>
      <c r="L61" s="13" t="s">
        <v>240</v>
      </c>
      <c r="M61" s="13" t="s">
        <v>591</v>
      </c>
      <c r="N61" s="13" t="s">
        <v>146</v>
      </c>
      <c r="O61" s="13" t="n">
        <v>17.6</v>
      </c>
      <c r="P61" s="13" t="s">
        <v>189</v>
      </c>
      <c r="Q61" s="13" t="n">
        <v>22.2</v>
      </c>
      <c r="R61" s="13" t="s">
        <v>497</v>
      </c>
      <c r="S61" s="13" t="s">
        <v>433</v>
      </c>
      <c r="T61" s="13" t="s">
        <v>721</v>
      </c>
      <c r="U61" s="13" t="s">
        <v>652</v>
      </c>
      <c r="V61" s="13" t="s">
        <v>416</v>
      </c>
      <c r="W61" s="13" t="s">
        <v>644</v>
      </c>
      <c r="X61" s="13" t="n">
        <v>19000</v>
      </c>
      <c r="Y61" s="13" t="n">
        <v>500</v>
      </c>
    </row>
    <row r="62" customFormat="false" ht="15.5" hidden="false" customHeight="false" outlineLevel="0" collapsed="false">
      <c r="A62" s="4" t="s">
        <v>428</v>
      </c>
      <c r="B62" s="13" t="s">
        <v>467</v>
      </c>
      <c r="C62" s="13" t="s">
        <v>652</v>
      </c>
      <c r="D62" s="13" t="s">
        <v>374</v>
      </c>
      <c r="E62" s="13" t="s">
        <v>485</v>
      </c>
      <c r="F62" s="13" t="s">
        <v>699</v>
      </c>
      <c r="G62" s="13" t="s">
        <v>515</v>
      </c>
      <c r="H62" s="13" t="s">
        <v>683</v>
      </c>
      <c r="I62" s="13" t="s">
        <v>635</v>
      </c>
      <c r="J62" s="13" t="s">
        <v>636</v>
      </c>
      <c r="K62" s="13" t="s">
        <v>231</v>
      </c>
      <c r="L62" s="13" t="s">
        <v>279</v>
      </c>
      <c r="M62" s="13" t="s">
        <v>495</v>
      </c>
      <c r="N62" s="13" t="s">
        <v>200</v>
      </c>
      <c r="O62" s="13" t="n">
        <v>17.4</v>
      </c>
      <c r="P62" s="13" t="s">
        <v>651</v>
      </c>
      <c r="Q62" s="13" t="n">
        <v>19.8</v>
      </c>
      <c r="R62" s="13" t="s">
        <v>635</v>
      </c>
      <c r="S62" s="13" t="s">
        <v>316</v>
      </c>
      <c r="T62" s="13" t="s">
        <v>700</v>
      </c>
      <c r="U62" s="13" t="s">
        <v>376</v>
      </c>
      <c r="V62" s="13" t="s">
        <v>554</v>
      </c>
      <c r="W62" s="13" t="s">
        <v>699</v>
      </c>
      <c r="X62" s="13" t="n">
        <v>348000</v>
      </c>
      <c r="Y62" s="13" t="n">
        <v>1300</v>
      </c>
    </row>
    <row r="63" customFormat="false" ht="15.5" hidden="false" customHeight="false" outlineLevel="0" collapsed="false">
      <c r="A63" s="4" t="s">
        <v>428</v>
      </c>
      <c r="B63" s="13" t="s">
        <v>471</v>
      </c>
      <c r="C63" s="13" t="s">
        <v>632</v>
      </c>
      <c r="D63" s="13" t="s">
        <v>398</v>
      </c>
      <c r="E63" s="13" t="s">
        <v>279</v>
      </c>
      <c r="F63" s="13" t="s">
        <v>276</v>
      </c>
      <c r="G63" s="13" t="s">
        <v>209</v>
      </c>
      <c r="H63" s="13" t="s">
        <v>351</v>
      </c>
      <c r="I63" s="13" t="s">
        <v>652</v>
      </c>
      <c r="J63" s="13" t="s">
        <v>344</v>
      </c>
      <c r="K63" s="13" t="s">
        <v>338</v>
      </c>
      <c r="L63" s="13" t="s">
        <v>683</v>
      </c>
      <c r="M63" s="13" t="s">
        <v>316</v>
      </c>
      <c r="N63" s="13" t="s">
        <v>360</v>
      </c>
      <c r="O63" s="13" t="n">
        <v>19.7</v>
      </c>
      <c r="P63" s="13" t="s">
        <v>247</v>
      </c>
      <c r="Q63" s="13" t="n">
        <v>24.1</v>
      </c>
      <c r="R63" s="13" t="s">
        <v>683</v>
      </c>
      <c r="S63" s="13" t="s">
        <v>500</v>
      </c>
      <c r="T63" s="13" t="s">
        <v>272</v>
      </c>
      <c r="U63" s="13" t="s">
        <v>423</v>
      </c>
      <c r="V63" s="13" t="s">
        <v>490</v>
      </c>
      <c r="W63" s="13" t="s">
        <v>216</v>
      </c>
      <c r="X63" s="13" t="n">
        <v>22000</v>
      </c>
      <c r="Y63" s="13" t="n">
        <v>500</v>
      </c>
    </row>
    <row r="64" customFormat="false" ht="29" hidden="false" customHeight="false" outlineLevel="0" collapsed="false">
      <c r="A64" s="4" t="s">
        <v>472</v>
      </c>
      <c r="B64" s="13" t="s">
        <v>473</v>
      </c>
      <c r="C64" s="13" t="s">
        <v>369</v>
      </c>
      <c r="D64" s="13" t="s">
        <v>283</v>
      </c>
      <c r="E64" s="13" t="s">
        <v>374</v>
      </c>
      <c r="F64" s="13" t="s">
        <v>205</v>
      </c>
      <c r="G64" s="13" t="s">
        <v>747</v>
      </c>
      <c r="H64" s="13" t="s">
        <v>454</v>
      </c>
      <c r="I64" s="13" t="s">
        <v>642</v>
      </c>
      <c r="J64" s="13" t="s">
        <v>178</v>
      </c>
      <c r="K64" s="13" t="s">
        <v>216</v>
      </c>
      <c r="L64" s="13" t="s">
        <v>506</v>
      </c>
      <c r="M64" s="13" t="s">
        <v>426</v>
      </c>
      <c r="N64" s="13" t="s">
        <v>588</v>
      </c>
      <c r="O64" s="13" t="n">
        <v>26.7</v>
      </c>
      <c r="P64" s="13" t="s">
        <v>346</v>
      </c>
      <c r="Q64" s="13" t="n">
        <v>28.5</v>
      </c>
      <c r="R64" s="13" t="s">
        <v>263</v>
      </c>
      <c r="S64" s="13" t="s">
        <v>263</v>
      </c>
      <c r="T64" s="13" t="s">
        <v>263</v>
      </c>
      <c r="U64" s="13" t="s">
        <v>263</v>
      </c>
      <c r="V64" s="13" t="s">
        <v>263</v>
      </c>
      <c r="W64" s="13" t="s">
        <v>263</v>
      </c>
      <c r="X64" s="13" t="n">
        <v>564000</v>
      </c>
      <c r="Y64" s="13" t="n">
        <v>3100</v>
      </c>
    </row>
    <row r="65" customFormat="false" ht="29" hidden="false" customHeight="false" outlineLevel="0" collapsed="false">
      <c r="A65" s="4" t="s">
        <v>472</v>
      </c>
      <c r="B65" s="13" t="s">
        <v>478</v>
      </c>
      <c r="C65" s="13" t="s">
        <v>475</v>
      </c>
      <c r="D65" s="13" t="s">
        <v>357</v>
      </c>
      <c r="E65" s="13" t="s">
        <v>495</v>
      </c>
      <c r="F65" s="13" t="s">
        <v>432</v>
      </c>
      <c r="G65" s="13" t="s">
        <v>342</v>
      </c>
      <c r="H65" s="13" t="s">
        <v>648</v>
      </c>
      <c r="I65" s="13" t="s">
        <v>423</v>
      </c>
      <c r="J65" s="13" t="s">
        <v>481</v>
      </c>
      <c r="K65" s="13" t="s">
        <v>459</v>
      </c>
      <c r="L65" s="13" t="s">
        <v>295</v>
      </c>
      <c r="M65" s="13" t="s">
        <v>933</v>
      </c>
      <c r="N65" s="13" t="s">
        <v>142</v>
      </c>
      <c r="O65" s="13" t="n">
        <v>21.4</v>
      </c>
      <c r="P65" s="13" t="s">
        <v>297</v>
      </c>
      <c r="Q65" s="13" t="n">
        <v>23.1</v>
      </c>
      <c r="R65" s="13" t="s">
        <v>263</v>
      </c>
      <c r="S65" s="13" t="s">
        <v>263</v>
      </c>
      <c r="T65" s="13" t="s">
        <v>263</v>
      </c>
      <c r="U65" s="13" t="s">
        <v>263</v>
      </c>
      <c r="V65" s="13" t="s">
        <v>263</v>
      </c>
      <c r="W65" s="13" t="s">
        <v>263</v>
      </c>
      <c r="X65" s="13" t="n">
        <v>891000</v>
      </c>
      <c r="Y65" s="13" t="n">
        <v>2900</v>
      </c>
    </row>
    <row r="66" customFormat="false" ht="29" hidden="false" customHeight="false" outlineLevel="0" collapsed="false">
      <c r="A66" s="4" t="s">
        <v>472</v>
      </c>
      <c r="B66" s="13" t="s">
        <v>482</v>
      </c>
      <c r="C66" s="13" t="s">
        <v>387</v>
      </c>
      <c r="D66" s="13" t="s">
        <v>197</v>
      </c>
      <c r="E66" s="13" t="s">
        <v>479</v>
      </c>
      <c r="F66" s="13" t="s">
        <v>539</v>
      </c>
      <c r="G66" s="13" t="s">
        <v>649</v>
      </c>
      <c r="H66" s="13" t="s">
        <v>529</v>
      </c>
      <c r="I66" s="13" t="s">
        <v>398</v>
      </c>
      <c r="J66" s="13" t="s">
        <v>268</v>
      </c>
      <c r="K66" s="13" t="s">
        <v>446</v>
      </c>
      <c r="L66" s="13" t="s">
        <v>309</v>
      </c>
      <c r="M66" s="13" t="s">
        <v>133</v>
      </c>
      <c r="N66" s="13" t="s">
        <v>155</v>
      </c>
      <c r="O66" s="13" t="n">
        <v>22.4</v>
      </c>
      <c r="P66" s="13" t="s">
        <v>961</v>
      </c>
      <c r="Q66" s="13" t="n">
        <v>24.7</v>
      </c>
      <c r="R66" s="13" t="s">
        <v>209</v>
      </c>
      <c r="S66" s="13" t="s">
        <v>248</v>
      </c>
      <c r="T66" s="13" t="s">
        <v>470</v>
      </c>
      <c r="U66" s="13" t="s">
        <v>190</v>
      </c>
      <c r="V66" s="13" t="s">
        <v>220</v>
      </c>
      <c r="W66" s="13" t="s">
        <v>304</v>
      </c>
      <c r="X66" s="13" t="n">
        <v>674000</v>
      </c>
      <c r="Y66" s="13" t="n">
        <v>1600</v>
      </c>
    </row>
    <row r="67" customFormat="false" ht="29" hidden="false" customHeight="false" outlineLevel="0" collapsed="false">
      <c r="A67" s="4" t="s">
        <v>472</v>
      </c>
      <c r="B67" s="13" t="s">
        <v>486</v>
      </c>
      <c r="C67" s="13" t="s">
        <v>201</v>
      </c>
      <c r="D67" s="13" t="s">
        <v>363</v>
      </c>
      <c r="E67" s="13" t="s">
        <v>170</v>
      </c>
      <c r="F67" s="13" t="s">
        <v>157</v>
      </c>
      <c r="G67" s="13" t="s">
        <v>300</v>
      </c>
      <c r="H67" s="13" t="s">
        <v>538</v>
      </c>
      <c r="I67" s="13" t="s">
        <v>258</v>
      </c>
      <c r="J67" s="13" t="s">
        <v>488</v>
      </c>
      <c r="K67" s="13" t="s">
        <v>411</v>
      </c>
      <c r="L67" s="13" t="s">
        <v>960</v>
      </c>
      <c r="M67" s="13" t="s">
        <v>362</v>
      </c>
      <c r="N67" s="13" t="s">
        <v>280</v>
      </c>
      <c r="O67" s="13" t="n">
        <v>2.7</v>
      </c>
      <c r="P67" s="13" t="s">
        <v>183</v>
      </c>
      <c r="Q67" s="13" t="n">
        <v>4.1</v>
      </c>
      <c r="R67" s="13" t="s">
        <v>364</v>
      </c>
      <c r="S67" s="13" t="s">
        <v>292</v>
      </c>
      <c r="T67" s="13" t="s">
        <v>218</v>
      </c>
      <c r="U67" s="13" t="s">
        <v>263</v>
      </c>
      <c r="V67" s="13" t="s">
        <v>263</v>
      </c>
      <c r="W67" s="13" t="s">
        <v>263</v>
      </c>
      <c r="X67" s="13" t="n">
        <v>132000</v>
      </c>
      <c r="Y67" s="13" t="n">
        <v>700</v>
      </c>
    </row>
    <row r="68" customFormat="false" ht="29" hidden="false" customHeight="false" outlineLevel="0" collapsed="false">
      <c r="A68" s="4" t="s">
        <v>472</v>
      </c>
      <c r="B68" s="13" t="s">
        <v>491</v>
      </c>
      <c r="C68" s="13" t="s">
        <v>503</v>
      </c>
      <c r="D68" s="13" t="s">
        <v>179</v>
      </c>
      <c r="E68" s="13" t="s">
        <v>340</v>
      </c>
      <c r="F68" s="13" t="s">
        <v>164</v>
      </c>
      <c r="G68" s="13" t="s">
        <v>689</v>
      </c>
      <c r="H68" s="13" t="s">
        <v>342</v>
      </c>
      <c r="I68" s="13" t="s">
        <v>367</v>
      </c>
      <c r="J68" s="13" t="s">
        <v>166</v>
      </c>
      <c r="K68" s="13" t="s">
        <v>1032</v>
      </c>
      <c r="L68" s="13" t="s">
        <v>373</v>
      </c>
      <c r="M68" s="13" t="s">
        <v>466</v>
      </c>
      <c r="N68" s="13" t="s">
        <v>142</v>
      </c>
      <c r="O68" s="13" t="n">
        <v>3.4</v>
      </c>
      <c r="P68" s="13" t="s">
        <v>569</v>
      </c>
      <c r="Q68" s="13" t="n">
        <v>4.2</v>
      </c>
      <c r="R68" s="13" t="s">
        <v>193</v>
      </c>
      <c r="S68" s="13" t="s">
        <v>292</v>
      </c>
      <c r="T68" s="13" t="s">
        <v>182</v>
      </c>
      <c r="U68" s="13" t="s">
        <v>263</v>
      </c>
      <c r="V68" s="13" t="s">
        <v>263</v>
      </c>
      <c r="W68" s="13" t="s">
        <v>263</v>
      </c>
      <c r="X68" s="13" t="n">
        <v>642000</v>
      </c>
      <c r="Y68" s="13" t="n">
        <v>2200</v>
      </c>
    </row>
    <row r="69" customFormat="false" ht="29" hidden="false" customHeight="false" outlineLevel="0" collapsed="false">
      <c r="A69" s="4" t="s">
        <v>472</v>
      </c>
      <c r="B69" s="13" t="s">
        <v>493</v>
      </c>
      <c r="C69" s="13" t="s">
        <v>809</v>
      </c>
      <c r="D69" s="13" t="s">
        <v>612</v>
      </c>
      <c r="E69" s="13" t="s">
        <v>251</v>
      </c>
      <c r="F69" s="13" t="s">
        <v>895</v>
      </c>
      <c r="G69" s="13" t="s">
        <v>698</v>
      </c>
      <c r="H69" s="13" t="s">
        <v>962</v>
      </c>
      <c r="I69" s="13" t="s">
        <v>197</v>
      </c>
      <c r="J69" s="13" t="s">
        <v>205</v>
      </c>
      <c r="K69" s="13" t="s">
        <v>253</v>
      </c>
      <c r="L69" s="13" t="s">
        <v>327</v>
      </c>
      <c r="M69" s="13" t="s">
        <v>656</v>
      </c>
      <c r="N69" s="13" t="s">
        <v>333</v>
      </c>
      <c r="O69" s="13" t="n">
        <v>4.8</v>
      </c>
      <c r="P69" s="13" t="s">
        <v>179</v>
      </c>
      <c r="Q69" s="13" t="n">
        <v>6.4</v>
      </c>
      <c r="R69" s="13" t="s">
        <v>256</v>
      </c>
      <c r="S69" s="13" t="s">
        <v>256</v>
      </c>
      <c r="T69" s="13" t="s">
        <v>256</v>
      </c>
      <c r="U69" s="13" t="s">
        <v>256</v>
      </c>
      <c r="V69" s="13" t="s">
        <v>256</v>
      </c>
      <c r="W69" s="13" t="s">
        <v>256</v>
      </c>
      <c r="X69" s="13" t="n">
        <v>338000</v>
      </c>
      <c r="Y69" s="13" t="n">
        <v>1000</v>
      </c>
    </row>
    <row r="70" customFormat="false" ht="29" hidden="false" customHeight="false" outlineLevel="0" collapsed="false">
      <c r="A70" s="4" t="s">
        <v>472</v>
      </c>
      <c r="B70" s="13" t="s">
        <v>496</v>
      </c>
      <c r="C70" s="13" t="s">
        <v>263</v>
      </c>
      <c r="D70" s="13" t="s">
        <v>263</v>
      </c>
      <c r="E70" s="13" t="s">
        <v>263</v>
      </c>
      <c r="F70" s="13" t="s">
        <v>263</v>
      </c>
      <c r="G70" s="13" t="s">
        <v>263</v>
      </c>
      <c r="H70" s="13" t="s">
        <v>263</v>
      </c>
      <c r="I70" s="13" t="s">
        <v>263</v>
      </c>
      <c r="J70" s="13" t="s">
        <v>263</v>
      </c>
      <c r="K70" s="13" t="s">
        <v>263</v>
      </c>
      <c r="L70" s="13" t="s">
        <v>263</v>
      </c>
      <c r="M70" s="13" t="s">
        <v>263</v>
      </c>
      <c r="N70" s="13" t="s">
        <v>263</v>
      </c>
      <c r="O70" s="13" t="n">
        <v>10.8</v>
      </c>
      <c r="P70" s="13" t="s">
        <v>632</v>
      </c>
      <c r="Q70" s="13" t="n">
        <v>11.9</v>
      </c>
      <c r="R70" s="13" t="s">
        <v>372</v>
      </c>
      <c r="S70" s="13" t="s">
        <v>451</v>
      </c>
      <c r="T70" s="13" t="s">
        <v>354</v>
      </c>
      <c r="U70" s="13" t="s">
        <v>1115</v>
      </c>
      <c r="V70" s="13" t="s">
        <v>920</v>
      </c>
      <c r="W70" s="13" t="s">
        <v>1130</v>
      </c>
      <c r="X70" s="13" t="n">
        <v>466000</v>
      </c>
      <c r="Y70" s="13" t="n">
        <v>3800</v>
      </c>
    </row>
    <row r="71" customFormat="false" ht="29" hidden="false" customHeight="false" outlineLevel="0" collapsed="false">
      <c r="A71" s="4" t="s">
        <v>472</v>
      </c>
      <c r="B71" s="13" t="s">
        <v>504</v>
      </c>
      <c r="C71" s="13" t="s">
        <v>193</v>
      </c>
      <c r="D71" s="13" t="s">
        <v>292</v>
      </c>
      <c r="E71" s="13" t="s">
        <v>270</v>
      </c>
      <c r="F71" s="13" t="s">
        <v>181</v>
      </c>
      <c r="G71" s="13" t="s">
        <v>193</v>
      </c>
      <c r="H71" s="13" t="s">
        <v>138</v>
      </c>
      <c r="I71" s="13" t="s">
        <v>182</v>
      </c>
      <c r="J71" s="13" t="s">
        <v>358</v>
      </c>
      <c r="K71" s="13" t="s">
        <v>181</v>
      </c>
      <c r="L71" s="13" t="s">
        <v>226</v>
      </c>
      <c r="M71" s="13" t="s">
        <v>137</v>
      </c>
      <c r="N71" s="13" t="s">
        <v>163</v>
      </c>
      <c r="O71" s="13" t="n">
        <v>23.3</v>
      </c>
      <c r="P71" s="13" t="s">
        <v>593</v>
      </c>
      <c r="Q71" s="13" t="n">
        <v>24.9</v>
      </c>
      <c r="R71" s="13" t="s">
        <v>254</v>
      </c>
      <c r="S71" s="13" t="s">
        <v>557</v>
      </c>
      <c r="T71" s="13" t="s">
        <v>1049</v>
      </c>
      <c r="U71" s="13" t="s">
        <v>251</v>
      </c>
      <c r="V71" s="13" t="s">
        <v>290</v>
      </c>
      <c r="W71" s="13" t="s">
        <v>296</v>
      </c>
      <c r="X71" s="13" t="n">
        <v>850000</v>
      </c>
      <c r="Y71" s="13" t="n">
        <v>4400</v>
      </c>
    </row>
    <row r="72" customFormat="false" ht="15.5" hidden="false" customHeight="false" outlineLevel="0" collapsed="false">
      <c r="A72" s="4" t="s">
        <v>508</v>
      </c>
      <c r="B72" s="13" t="s">
        <v>509</v>
      </c>
      <c r="C72" s="13" t="s">
        <v>446</v>
      </c>
      <c r="D72" s="13" t="s">
        <v>503</v>
      </c>
      <c r="E72" s="13" t="s">
        <v>202</v>
      </c>
      <c r="F72" s="13" t="s">
        <v>398</v>
      </c>
      <c r="G72" s="13" t="s">
        <v>150</v>
      </c>
      <c r="H72" s="13" t="s">
        <v>201</v>
      </c>
      <c r="I72" s="13" t="s">
        <v>150</v>
      </c>
      <c r="J72" s="13" t="s">
        <v>190</v>
      </c>
      <c r="K72" s="13" t="s">
        <v>173</v>
      </c>
      <c r="L72" s="13" t="s">
        <v>349</v>
      </c>
      <c r="M72" s="13" t="s">
        <v>632</v>
      </c>
      <c r="N72" s="13" t="s">
        <v>634</v>
      </c>
      <c r="O72" s="13" t="n">
        <v>25.3</v>
      </c>
      <c r="P72" s="13" t="s">
        <v>594</v>
      </c>
      <c r="Q72" s="13" t="n">
        <v>26.5</v>
      </c>
      <c r="R72" s="13" t="s">
        <v>290</v>
      </c>
      <c r="S72" s="13" t="s">
        <v>487</v>
      </c>
      <c r="T72" s="13" t="s">
        <v>164</v>
      </c>
      <c r="U72" s="13" t="s">
        <v>588</v>
      </c>
      <c r="V72" s="13" t="s">
        <v>615</v>
      </c>
      <c r="W72" s="13" t="s">
        <v>294</v>
      </c>
      <c r="X72" s="13" t="n">
        <v>1604000</v>
      </c>
      <c r="Y72" s="13" t="n">
        <v>8300</v>
      </c>
    </row>
    <row r="73" customFormat="false" ht="15.5" hidden="false" customHeight="false" outlineLevel="0" collapsed="false">
      <c r="A73" s="4" t="s">
        <v>508</v>
      </c>
      <c r="B73" s="13" t="s">
        <v>512</v>
      </c>
      <c r="C73" s="13" t="s">
        <v>262</v>
      </c>
      <c r="D73" s="13" t="s">
        <v>543</v>
      </c>
      <c r="E73" s="13" t="s">
        <v>526</v>
      </c>
      <c r="F73" s="13" t="s">
        <v>588</v>
      </c>
      <c r="G73" s="13" t="s">
        <v>655</v>
      </c>
      <c r="H73" s="13" t="s">
        <v>1168</v>
      </c>
      <c r="I73" s="13" t="s">
        <v>308</v>
      </c>
      <c r="J73" s="13" t="s">
        <v>438</v>
      </c>
      <c r="K73" s="13" t="s">
        <v>331</v>
      </c>
      <c r="L73" s="13" t="s">
        <v>325</v>
      </c>
      <c r="M73" s="13" t="s">
        <v>439</v>
      </c>
      <c r="N73" s="13" t="s">
        <v>346</v>
      </c>
      <c r="O73" s="13" t="n">
        <v>12.3</v>
      </c>
      <c r="P73" s="13" t="s">
        <v>501</v>
      </c>
      <c r="Q73" s="13" t="n">
        <v>13.3</v>
      </c>
      <c r="R73" s="13" t="s">
        <v>211</v>
      </c>
      <c r="S73" s="13" t="s">
        <v>234</v>
      </c>
      <c r="T73" s="13" t="s">
        <v>569</v>
      </c>
      <c r="U73" s="13" t="s">
        <v>364</v>
      </c>
      <c r="V73" s="13" t="s">
        <v>219</v>
      </c>
      <c r="W73" s="13" t="s">
        <v>181</v>
      </c>
      <c r="X73" s="13" t="n">
        <v>1451000</v>
      </c>
      <c r="Y73" s="13" t="n">
        <v>5100</v>
      </c>
    </row>
    <row r="74" customFormat="false" ht="15.5" hidden="false" customHeight="false" outlineLevel="0" collapsed="false">
      <c r="A74" s="4" t="s">
        <v>508</v>
      </c>
      <c r="B74" s="13" t="s">
        <v>516</v>
      </c>
      <c r="C74" s="13" t="s">
        <v>500</v>
      </c>
      <c r="D74" s="13" t="s">
        <v>349</v>
      </c>
      <c r="E74" s="13" t="s">
        <v>635</v>
      </c>
      <c r="F74" s="13" t="s">
        <v>721</v>
      </c>
      <c r="G74" s="13" t="s">
        <v>338</v>
      </c>
      <c r="H74" s="13" t="s">
        <v>291</v>
      </c>
      <c r="I74" s="13" t="s">
        <v>279</v>
      </c>
      <c r="J74" s="13" t="s">
        <v>322</v>
      </c>
      <c r="K74" s="13" t="s">
        <v>231</v>
      </c>
      <c r="L74" s="13" t="s">
        <v>459</v>
      </c>
      <c r="M74" s="13" t="s">
        <v>397</v>
      </c>
      <c r="N74" s="13" t="s">
        <v>466</v>
      </c>
      <c r="O74" s="13" t="n">
        <v>17</v>
      </c>
      <c r="P74" s="13" t="s">
        <v>355</v>
      </c>
      <c r="Q74" s="13" t="n">
        <v>18.3</v>
      </c>
      <c r="R74" s="13" t="s">
        <v>316</v>
      </c>
      <c r="S74" s="13" t="s">
        <v>475</v>
      </c>
      <c r="T74" s="13" t="s">
        <v>298</v>
      </c>
      <c r="U74" s="13" t="s">
        <v>148</v>
      </c>
      <c r="V74" s="13" t="s">
        <v>383</v>
      </c>
      <c r="W74" s="13" t="s">
        <v>374</v>
      </c>
      <c r="X74" s="13" t="n">
        <v>884000</v>
      </c>
      <c r="Y74" s="13" t="n">
        <v>4100</v>
      </c>
    </row>
    <row r="75" customFormat="false" ht="15.5" hidden="false" customHeight="false" outlineLevel="0" collapsed="false">
      <c r="A75" s="4" t="s">
        <v>508</v>
      </c>
      <c r="B75" s="13" t="s">
        <v>518</v>
      </c>
      <c r="C75" s="13" t="s">
        <v>657</v>
      </c>
      <c r="D75" s="13" t="s">
        <v>297</v>
      </c>
      <c r="E75" s="13" t="s">
        <v>154</v>
      </c>
      <c r="F75" s="13" t="s">
        <v>640</v>
      </c>
      <c r="G75" s="13" t="s">
        <v>198</v>
      </c>
      <c r="H75" s="13" t="s">
        <v>366</v>
      </c>
      <c r="I75" s="13" t="s">
        <v>489</v>
      </c>
      <c r="J75" s="13" t="s">
        <v>382</v>
      </c>
      <c r="K75" s="13" t="s">
        <v>143</v>
      </c>
      <c r="L75" s="13" t="s">
        <v>276</v>
      </c>
      <c r="M75" s="13" t="s">
        <v>344</v>
      </c>
      <c r="N75" s="13" t="s">
        <v>490</v>
      </c>
      <c r="O75" s="13" t="n">
        <v>7.4</v>
      </c>
      <c r="P75" s="13" t="s">
        <v>202</v>
      </c>
      <c r="Q75" s="13" t="n">
        <v>8.6</v>
      </c>
      <c r="R75" s="13" t="s">
        <v>152</v>
      </c>
      <c r="S75" s="13" t="s">
        <v>150</v>
      </c>
      <c r="T75" s="13" t="s">
        <v>261</v>
      </c>
      <c r="U75" s="13" t="s">
        <v>268</v>
      </c>
      <c r="V75" s="13" t="s">
        <v>569</v>
      </c>
      <c r="W75" s="13" t="s">
        <v>306</v>
      </c>
      <c r="X75" s="13" t="n">
        <v>607000</v>
      </c>
      <c r="Y75" s="13" t="n">
        <v>2200</v>
      </c>
    </row>
    <row r="76" customFormat="false" ht="15.5" hidden="false" customHeight="false" outlineLevel="0" collapsed="false">
      <c r="A76" s="4" t="s">
        <v>519</v>
      </c>
      <c r="B76" s="13" t="s">
        <v>520</v>
      </c>
      <c r="C76" s="13" t="s">
        <v>242</v>
      </c>
      <c r="D76" s="13" t="s">
        <v>249</v>
      </c>
      <c r="E76" s="13" t="s">
        <v>649</v>
      </c>
      <c r="F76" s="13" t="s">
        <v>255</v>
      </c>
      <c r="G76" s="13" t="s">
        <v>178</v>
      </c>
      <c r="H76" s="13" t="s">
        <v>667</v>
      </c>
      <c r="I76" s="13" t="s">
        <v>355</v>
      </c>
      <c r="J76" s="13" t="s">
        <v>393</v>
      </c>
      <c r="K76" s="13" t="s">
        <v>273</v>
      </c>
      <c r="L76" s="13" t="s">
        <v>699</v>
      </c>
      <c r="M76" s="13" t="s">
        <v>481</v>
      </c>
      <c r="N76" s="13" t="s">
        <v>178</v>
      </c>
      <c r="O76" s="13" t="n">
        <v>16.2</v>
      </c>
      <c r="P76" s="13" t="s">
        <v>617</v>
      </c>
      <c r="Q76" s="13" t="n">
        <v>17.1</v>
      </c>
      <c r="R76" s="13" t="s">
        <v>255</v>
      </c>
      <c r="S76" s="13" t="s">
        <v>908</v>
      </c>
      <c r="T76" s="13" t="s">
        <v>200</v>
      </c>
      <c r="U76" s="13" t="s">
        <v>481</v>
      </c>
      <c r="V76" s="13" t="s">
        <v>495</v>
      </c>
      <c r="W76" s="13" t="s">
        <v>497</v>
      </c>
      <c r="X76" s="13" t="n">
        <v>1877000</v>
      </c>
      <c r="Y76" s="13" t="n">
        <v>8800</v>
      </c>
    </row>
    <row r="77" customFormat="false" ht="15.5" hidden="false" customHeight="false" outlineLevel="0" collapsed="false">
      <c r="A77" s="4" t="s">
        <v>519</v>
      </c>
      <c r="B77" s="13" t="s">
        <v>523</v>
      </c>
      <c r="C77" s="13" t="s">
        <v>433</v>
      </c>
      <c r="D77" s="13" t="s">
        <v>649</v>
      </c>
      <c r="E77" s="13" t="s">
        <v>634</v>
      </c>
      <c r="F77" s="13" t="s">
        <v>683</v>
      </c>
      <c r="G77" s="13" t="s">
        <v>247</v>
      </c>
      <c r="H77" s="13" t="s">
        <v>721</v>
      </c>
      <c r="I77" s="13" t="s">
        <v>564</v>
      </c>
      <c r="J77" s="13" t="s">
        <v>273</v>
      </c>
      <c r="K77" s="13" t="s">
        <v>133</v>
      </c>
      <c r="L77" s="13" t="s">
        <v>278</v>
      </c>
      <c r="M77" s="13" t="s">
        <v>409</v>
      </c>
      <c r="N77" s="13" t="s">
        <v>546</v>
      </c>
      <c r="O77" s="13" t="n">
        <v>20.1</v>
      </c>
      <c r="P77" s="13" t="s">
        <v>167</v>
      </c>
      <c r="Q77" s="13" t="n">
        <v>21.4</v>
      </c>
      <c r="R77" s="13" t="s">
        <v>501</v>
      </c>
      <c r="S77" s="13" t="s">
        <v>424</v>
      </c>
      <c r="T77" s="13" t="s">
        <v>584</v>
      </c>
      <c r="U77" s="13" t="s">
        <v>573</v>
      </c>
      <c r="V77" s="13" t="s">
        <v>275</v>
      </c>
      <c r="W77" s="13" t="s">
        <v>318</v>
      </c>
      <c r="X77" s="13" t="n">
        <v>1299000</v>
      </c>
      <c r="Y77" s="13" t="n">
        <v>4800</v>
      </c>
    </row>
    <row r="78" customFormat="false" ht="15.5" hidden="false" customHeight="false" outlineLevel="0" collapsed="false">
      <c r="A78" s="4" t="s">
        <v>519</v>
      </c>
      <c r="B78" s="13" t="s">
        <v>524</v>
      </c>
      <c r="C78" s="13" t="s">
        <v>353</v>
      </c>
      <c r="D78" s="13" t="s">
        <v>642</v>
      </c>
      <c r="E78" s="13" t="s">
        <v>325</v>
      </c>
      <c r="F78" s="13" t="s">
        <v>515</v>
      </c>
      <c r="G78" s="13" t="s">
        <v>225</v>
      </c>
      <c r="H78" s="13" t="s">
        <v>397</v>
      </c>
      <c r="I78" s="13" t="s">
        <v>357</v>
      </c>
      <c r="J78" s="13" t="s">
        <v>559</v>
      </c>
      <c r="K78" s="13" t="s">
        <v>697</v>
      </c>
      <c r="L78" s="13" t="s">
        <v>464</v>
      </c>
      <c r="M78" s="13" t="s">
        <v>546</v>
      </c>
      <c r="N78" s="13" t="s">
        <v>857</v>
      </c>
      <c r="O78" s="13" t="n">
        <v>24.1</v>
      </c>
      <c r="P78" s="13" t="s">
        <v>360</v>
      </c>
      <c r="Q78" s="13" t="n">
        <v>26.8</v>
      </c>
      <c r="R78" s="13" t="s">
        <v>344</v>
      </c>
      <c r="S78" s="13" t="s">
        <v>269</v>
      </c>
      <c r="T78" s="13" t="s">
        <v>433</v>
      </c>
      <c r="U78" s="13" t="s">
        <v>191</v>
      </c>
      <c r="V78" s="13" t="s">
        <v>138</v>
      </c>
      <c r="W78" s="13" t="s">
        <v>356</v>
      </c>
      <c r="X78" s="13" t="n">
        <v>409000</v>
      </c>
      <c r="Y78" s="13" t="n">
        <v>1300</v>
      </c>
    </row>
    <row r="79" customFormat="false" ht="15.5" hidden="false" customHeight="false" outlineLevel="0" collapsed="false">
      <c r="A79" s="4" t="s">
        <v>519</v>
      </c>
      <c r="B79" s="13" t="s">
        <v>527</v>
      </c>
      <c r="C79" s="13" t="s">
        <v>502</v>
      </c>
      <c r="D79" s="13" t="s">
        <v>526</v>
      </c>
      <c r="E79" s="13" t="s">
        <v>617</v>
      </c>
      <c r="F79" s="13" t="s">
        <v>395</v>
      </c>
      <c r="G79" s="13" t="s">
        <v>546</v>
      </c>
      <c r="H79" s="13" t="s">
        <v>337</v>
      </c>
      <c r="I79" s="13" t="s">
        <v>495</v>
      </c>
      <c r="J79" s="13" t="s">
        <v>149</v>
      </c>
      <c r="K79" s="13" t="s">
        <v>696</v>
      </c>
      <c r="L79" s="13" t="s">
        <v>262</v>
      </c>
      <c r="M79" s="13" t="s">
        <v>590</v>
      </c>
      <c r="N79" s="13" t="s">
        <v>697</v>
      </c>
      <c r="O79" s="13" t="n">
        <v>12.3</v>
      </c>
      <c r="P79" s="13" t="s">
        <v>501</v>
      </c>
      <c r="Q79" s="13" t="n">
        <v>13.4</v>
      </c>
      <c r="R79" s="13" t="s">
        <v>697</v>
      </c>
      <c r="S79" s="13" t="s">
        <v>349</v>
      </c>
      <c r="T79" s="13" t="s">
        <v>652</v>
      </c>
      <c r="U79" s="13" t="s">
        <v>409</v>
      </c>
      <c r="V79" s="13" t="s">
        <v>255</v>
      </c>
      <c r="W79" s="13" t="s">
        <v>167</v>
      </c>
      <c r="X79" s="13" t="n">
        <v>970000</v>
      </c>
      <c r="Y79" s="13" t="n">
        <v>4700</v>
      </c>
    </row>
    <row r="80" customFormat="false" ht="29" hidden="false" customHeight="false" outlineLevel="0" collapsed="false">
      <c r="A80" s="4" t="s">
        <v>530</v>
      </c>
      <c r="B80" s="13" t="s">
        <v>531</v>
      </c>
      <c r="C80" s="13" t="s">
        <v>262</v>
      </c>
      <c r="D80" s="13" t="s">
        <v>357</v>
      </c>
      <c r="E80" s="13" t="s">
        <v>490</v>
      </c>
      <c r="F80" s="13" t="s">
        <v>178</v>
      </c>
      <c r="G80" s="13" t="s">
        <v>393</v>
      </c>
      <c r="H80" s="13" t="s">
        <v>459</v>
      </c>
      <c r="I80" s="13" t="s">
        <v>498</v>
      </c>
      <c r="J80" s="13" t="s">
        <v>477</v>
      </c>
      <c r="K80" s="13" t="s">
        <v>322</v>
      </c>
      <c r="L80" s="13" t="s">
        <v>700</v>
      </c>
      <c r="M80" s="13" t="s">
        <v>485</v>
      </c>
      <c r="N80" s="13" t="s">
        <v>338</v>
      </c>
      <c r="O80" s="13" t="n">
        <v>18.4</v>
      </c>
      <c r="P80" s="13" t="s">
        <v>466</v>
      </c>
      <c r="Q80" s="13" t="n">
        <v>19.2</v>
      </c>
      <c r="R80" s="13" t="s">
        <v>393</v>
      </c>
      <c r="S80" s="13" t="s">
        <v>462</v>
      </c>
      <c r="T80" s="13" t="s">
        <v>617</v>
      </c>
      <c r="U80" s="13" t="s">
        <v>316</v>
      </c>
      <c r="V80" s="13" t="s">
        <v>526</v>
      </c>
      <c r="W80" s="13" t="s">
        <v>529</v>
      </c>
      <c r="X80" s="13" t="n">
        <v>3410000</v>
      </c>
      <c r="Y80" s="13" t="n">
        <v>15100</v>
      </c>
    </row>
    <row r="81" customFormat="false" ht="29" hidden="false" customHeight="false" outlineLevel="0" collapsed="false">
      <c r="A81" s="4" t="s">
        <v>530</v>
      </c>
      <c r="B81" s="13" t="s">
        <v>534</v>
      </c>
      <c r="C81" s="13" t="s">
        <v>598</v>
      </c>
      <c r="D81" s="13" t="s">
        <v>416</v>
      </c>
      <c r="E81" s="13" t="s">
        <v>529</v>
      </c>
      <c r="F81" s="13" t="s">
        <v>355</v>
      </c>
      <c r="G81" s="13" t="s">
        <v>322</v>
      </c>
      <c r="H81" s="13" t="s">
        <v>667</v>
      </c>
      <c r="I81" s="13" t="s">
        <v>322</v>
      </c>
      <c r="J81" s="13" t="s">
        <v>515</v>
      </c>
      <c r="K81" s="13" t="s">
        <v>617</v>
      </c>
      <c r="L81" s="13" t="s">
        <v>267</v>
      </c>
      <c r="M81" s="13" t="s">
        <v>635</v>
      </c>
      <c r="N81" s="13" t="s">
        <v>489</v>
      </c>
      <c r="O81" s="13" t="n">
        <v>18.4</v>
      </c>
      <c r="P81" s="13" t="s">
        <v>338</v>
      </c>
      <c r="Q81" s="13" t="n">
        <v>20.2</v>
      </c>
      <c r="R81" s="13" t="s">
        <v>497</v>
      </c>
      <c r="S81" s="13" t="s">
        <v>529</v>
      </c>
      <c r="T81" s="13" t="s">
        <v>343</v>
      </c>
      <c r="U81" s="13" t="s">
        <v>636</v>
      </c>
      <c r="V81" s="13" t="s">
        <v>349</v>
      </c>
      <c r="W81" s="13" t="s">
        <v>189</v>
      </c>
      <c r="X81" s="13" t="n">
        <v>562000</v>
      </c>
      <c r="Y81" s="13" t="n">
        <v>2600</v>
      </c>
    </row>
    <row r="82" customFormat="false" ht="29" hidden="false" customHeight="false" outlineLevel="0" collapsed="false">
      <c r="A82" s="4" t="s">
        <v>530</v>
      </c>
      <c r="B82" s="13" t="s">
        <v>537</v>
      </c>
      <c r="C82" s="13" t="s">
        <v>584</v>
      </c>
      <c r="D82" s="13" t="s">
        <v>161</v>
      </c>
      <c r="E82" s="13" t="s">
        <v>908</v>
      </c>
      <c r="F82" s="13" t="s">
        <v>487</v>
      </c>
      <c r="G82" s="13" t="s">
        <v>439</v>
      </c>
      <c r="H82" s="13" t="s">
        <v>228</v>
      </c>
      <c r="I82" s="13" t="s">
        <v>415</v>
      </c>
      <c r="J82" s="13" t="s">
        <v>288</v>
      </c>
      <c r="K82" s="13" t="s">
        <v>402</v>
      </c>
      <c r="L82" s="13" t="s">
        <v>338</v>
      </c>
      <c r="M82" s="13" t="s">
        <v>322</v>
      </c>
      <c r="N82" s="13" t="s">
        <v>373</v>
      </c>
      <c r="O82" s="13" t="n">
        <v>8.8</v>
      </c>
      <c r="P82" s="13" t="s">
        <v>249</v>
      </c>
      <c r="Q82" s="13" t="n">
        <v>10.9</v>
      </c>
      <c r="R82" s="13" t="s">
        <v>356</v>
      </c>
      <c r="S82" s="13" t="s">
        <v>220</v>
      </c>
      <c r="T82" s="13" t="s">
        <v>398</v>
      </c>
      <c r="U82" s="13" t="s">
        <v>220</v>
      </c>
      <c r="V82" s="13" t="s">
        <v>172</v>
      </c>
      <c r="W82" s="13" t="s">
        <v>356</v>
      </c>
      <c r="X82" s="13" t="n">
        <v>221000</v>
      </c>
      <c r="Y82" s="13" t="n">
        <v>800</v>
      </c>
    </row>
    <row r="83" customFormat="false" ht="29" hidden="false" customHeight="false" outlineLevel="0" collapsed="false">
      <c r="A83" s="4" t="s">
        <v>530</v>
      </c>
      <c r="B83" s="13" t="s">
        <v>540</v>
      </c>
      <c r="C83" s="13" t="s">
        <v>477</v>
      </c>
      <c r="D83" s="13" t="s">
        <v>698</v>
      </c>
      <c r="E83" s="13" t="s">
        <v>247</v>
      </c>
      <c r="F83" s="13" t="s">
        <v>432</v>
      </c>
      <c r="G83" s="13" t="s">
        <v>129</v>
      </c>
      <c r="H83" s="13" t="s">
        <v>176</v>
      </c>
      <c r="I83" s="13" t="s">
        <v>454</v>
      </c>
      <c r="J83" s="13" t="s">
        <v>656</v>
      </c>
      <c r="K83" s="13" t="s">
        <v>237</v>
      </c>
      <c r="L83" s="13" t="s">
        <v>662</v>
      </c>
      <c r="M83" s="13" t="s">
        <v>349</v>
      </c>
      <c r="N83" s="13" t="s">
        <v>178</v>
      </c>
      <c r="O83" s="13" t="n">
        <v>8.3</v>
      </c>
      <c r="P83" s="13" t="s">
        <v>168</v>
      </c>
      <c r="Q83" s="13" t="n">
        <v>10.2</v>
      </c>
      <c r="R83" s="13" t="s">
        <v>306</v>
      </c>
      <c r="S83" s="13" t="s">
        <v>190</v>
      </c>
      <c r="T83" s="13" t="s">
        <v>261</v>
      </c>
      <c r="U83" s="13" t="s">
        <v>226</v>
      </c>
      <c r="V83" s="13" t="s">
        <v>137</v>
      </c>
      <c r="W83" s="13" t="s">
        <v>268</v>
      </c>
      <c r="X83" s="13" t="n">
        <v>360000</v>
      </c>
      <c r="Y83" s="13" t="n">
        <v>1200</v>
      </c>
    </row>
    <row r="84" customFormat="false" ht="15.5" hidden="false" customHeight="false" outlineLevel="0" collapsed="false">
      <c r="A84" s="4" t="s">
        <v>544</v>
      </c>
      <c r="B84" s="13" t="s">
        <v>545</v>
      </c>
      <c r="C84" s="13" t="s">
        <v>424</v>
      </c>
      <c r="D84" s="13" t="s">
        <v>590</v>
      </c>
      <c r="E84" s="13" t="s">
        <v>501</v>
      </c>
      <c r="F84" s="13" t="s">
        <v>908</v>
      </c>
      <c r="G84" s="13" t="s">
        <v>397</v>
      </c>
      <c r="H84" s="13" t="s">
        <v>231</v>
      </c>
      <c r="I84" s="13" t="s">
        <v>662</v>
      </c>
      <c r="J84" s="13" t="s">
        <v>477</v>
      </c>
      <c r="K84" s="13" t="s">
        <v>696</v>
      </c>
      <c r="L84" s="13" t="s">
        <v>700</v>
      </c>
      <c r="M84" s="13" t="s">
        <v>485</v>
      </c>
      <c r="N84" s="13" t="s">
        <v>683</v>
      </c>
      <c r="O84" s="13" t="n">
        <v>18.6</v>
      </c>
      <c r="P84" s="13" t="s">
        <v>489</v>
      </c>
      <c r="Q84" s="13" t="n">
        <v>19.4</v>
      </c>
      <c r="R84" s="13" t="s">
        <v>962</v>
      </c>
      <c r="S84" s="13" t="s">
        <v>388</v>
      </c>
      <c r="T84" s="13" t="s">
        <v>617</v>
      </c>
      <c r="U84" s="13" t="s">
        <v>316</v>
      </c>
      <c r="V84" s="13" t="s">
        <v>697</v>
      </c>
      <c r="W84" s="13" t="s">
        <v>376</v>
      </c>
      <c r="X84" s="13" t="n">
        <v>3340000</v>
      </c>
      <c r="Y84" s="13" t="n">
        <v>14700</v>
      </c>
    </row>
    <row r="85" customFormat="false" ht="15.5" hidden="false" customHeight="false" outlineLevel="0" collapsed="false">
      <c r="A85" s="4" t="s">
        <v>544</v>
      </c>
      <c r="B85" s="13" t="s">
        <v>547</v>
      </c>
      <c r="C85" s="13" t="s">
        <v>383</v>
      </c>
      <c r="D85" s="13" t="s">
        <v>136</v>
      </c>
      <c r="E85" s="13" t="s">
        <v>147</v>
      </c>
      <c r="F85" s="13" t="s">
        <v>423</v>
      </c>
      <c r="G85" s="13" t="s">
        <v>498</v>
      </c>
      <c r="H85" s="13" t="s">
        <v>338</v>
      </c>
      <c r="I85" s="13" t="s">
        <v>298</v>
      </c>
      <c r="J85" s="13" t="s">
        <v>697</v>
      </c>
      <c r="K85" s="13" t="s">
        <v>423</v>
      </c>
      <c r="L85" s="13" t="s">
        <v>231</v>
      </c>
      <c r="M85" s="13" t="s">
        <v>962</v>
      </c>
      <c r="N85" s="13" t="s">
        <v>274</v>
      </c>
      <c r="O85" s="13" t="n">
        <v>19.1</v>
      </c>
      <c r="P85" s="13" t="s">
        <v>568</v>
      </c>
      <c r="Q85" s="13" t="n">
        <v>20.9</v>
      </c>
      <c r="R85" s="13" t="s">
        <v>485</v>
      </c>
      <c r="S85" s="13" t="s">
        <v>696</v>
      </c>
      <c r="T85" s="13" t="s">
        <v>338</v>
      </c>
      <c r="U85" s="13" t="s">
        <v>298</v>
      </c>
      <c r="V85" s="13" t="s">
        <v>895</v>
      </c>
      <c r="W85" s="13" t="s">
        <v>962</v>
      </c>
      <c r="X85" s="13" t="n">
        <v>588000</v>
      </c>
      <c r="Y85" s="13" t="n">
        <v>2800</v>
      </c>
    </row>
    <row r="86" customFormat="false" ht="15.5" hidden="false" customHeight="false" outlineLevel="0" collapsed="false">
      <c r="A86" s="4" t="s">
        <v>544</v>
      </c>
      <c r="B86" s="13" t="s">
        <v>549</v>
      </c>
      <c r="C86" s="13" t="s">
        <v>147</v>
      </c>
      <c r="D86" s="13" t="s">
        <v>152</v>
      </c>
      <c r="E86" s="13" t="s">
        <v>231</v>
      </c>
      <c r="F86" s="13" t="s">
        <v>353</v>
      </c>
      <c r="G86" s="13" t="s">
        <v>462</v>
      </c>
      <c r="H86" s="13" t="s">
        <v>336</v>
      </c>
      <c r="I86" s="13" t="s">
        <v>939</v>
      </c>
      <c r="J86" s="13" t="s">
        <v>157</v>
      </c>
      <c r="K86" s="13" t="s">
        <v>1060</v>
      </c>
      <c r="L86" s="13" t="s">
        <v>343</v>
      </c>
      <c r="M86" s="13" t="s">
        <v>424</v>
      </c>
      <c r="N86" s="13" t="s">
        <v>679</v>
      </c>
      <c r="O86" s="13" t="n">
        <v>5.3</v>
      </c>
      <c r="P86" s="13" t="s">
        <v>220</v>
      </c>
      <c r="Q86" s="13" t="n">
        <v>8.5</v>
      </c>
      <c r="R86" s="13" t="s">
        <v>256</v>
      </c>
      <c r="S86" s="13" t="s">
        <v>256</v>
      </c>
      <c r="T86" s="13" t="s">
        <v>256</v>
      </c>
      <c r="U86" s="13" t="s">
        <v>256</v>
      </c>
      <c r="V86" s="13" t="s">
        <v>256</v>
      </c>
      <c r="W86" s="13" t="s">
        <v>256</v>
      </c>
      <c r="X86" s="13" t="n">
        <v>61000</v>
      </c>
      <c r="Y86" s="13" t="n">
        <v>200</v>
      </c>
    </row>
    <row r="87" customFormat="false" ht="29" hidden="false" customHeight="false" outlineLevel="0" collapsed="false">
      <c r="A87" s="4" t="s">
        <v>544</v>
      </c>
      <c r="B87" s="13" t="s">
        <v>551</v>
      </c>
      <c r="C87" s="13" t="s">
        <v>699</v>
      </c>
      <c r="D87" s="13" t="s">
        <v>374</v>
      </c>
      <c r="E87" s="13" t="s">
        <v>167</v>
      </c>
      <c r="F87" s="13" t="s">
        <v>613</v>
      </c>
      <c r="G87" s="13" t="s">
        <v>655</v>
      </c>
      <c r="H87" s="13" t="s">
        <v>131</v>
      </c>
      <c r="I87" s="13" t="s">
        <v>406</v>
      </c>
      <c r="J87" s="13" t="s">
        <v>143</v>
      </c>
      <c r="K87" s="13" t="s">
        <v>165</v>
      </c>
      <c r="L87" s="13" t="s">
        <v>382</v>
      </c>
      <c r="M87" s="13" t="s">
        <v>298</v>
      </c>
      <c r="N87" s="13" t="s">
        <v>278</v>
      </c>
      <c r="O87" s="13" t="n">
        <v>10.3</v>
      </c>
      <c r="P87" s="13" t="s">
        <v>416</v>
      </c>
      <c r="Q87" s="13" t="n">
        <v>12.5</v>
      </c>
      <c r="R87" s="13" t="s">
        <v>136</v>
      </c>
      <c r="S87" s="13" t="s">
        <v>201</v>
      </c>
      <c r="T87" s="13" t="s">
        <v>629</v>
      </c>
      <c r="U87" s="13" t="s">
        <v>150</v>
      </c>
      <c r="V87" s="13" t="s">
        <v>191</v>
      </c>
      <c r="W87" s="13" t="s">
        <v>503</v>
      </c>
      <c r="X87" s="13" t="n">
        <v>260000</v>
      </c>
      <c r="Y87" s="13" t="n">
        <v>900</v>
      </c>
    </row>
    <row r="88" customFormat="false" ht="29" hidden="false" customHeight="false" outlineLevel="0" collapsed="false">
      <c r="A88" s="4" t="s">
        <v>544</v>
      </c>
      <c r="B88" s="13" t="s">
        <v>556</v>
      </c>
      <c r="C88" s="13" t="s">
        <v>267</v>
      </c>
      <c r="D88" s="13" t="s">
        <v>149</v>
      </c>
      <c r="E88" s="13" t="s">
        <v>426</v>
      </c>
      <c r="F88" s="13" t="s">
        <v>432</v>
      </c>
      <c r="G88" s="13" t="s">
        <v>288</v>
      </c>
      <c r="H88" s="13" t="s">
        <v>411</v>
      </c>
      <c r="I88" s="13" t="s">
        <v>348</v>
      </c>
      <c r="J88" s="13" t="s">
        <v>346</v>
      </c>
      <c r="K88" s="13" t="s">
        <v>174</v>
      </c>
      <c r="L88" s="13" t="s">
        <v>697</v>
      </c>
      <c r="M88" s="13" t="s">
        <v>369</v>
      </c>
      <c r="N88" s="13" t="s">
        <v>423</v>
      </c>
      <c r="O88" s="13" t="n">
        <v>5.9</v>
      </c>
      <c r="P88" s="13" t="s">
        <v>192</v>
      </c>
      <c r="Q88" s="13" t="n">
        <v>8.3</v>
      </c>
      <c r="R88" s="13" t="s">
        <v>226</v>
      </c>
      <c r="S88" s="13" t="s">
        <v>183</v>
      </c>
      <c r="T88" s="13" t="s">
        <v>192</v>
      </c>
      <c r="U88" s="13" t="s">
        <v>234</v>
      </c>
      <c r="V88" s="13" t="s">
        <v>182</v>
      </c>
      <c r="W88" s="13" t="s">
        <v>363</v>
      </c>
      <c r="X88" s="13" t="n">
        <v>176000</v>
      </c>
      <c r="Y88" s="13" t="n">
        <v>500</v>
      </c>
    </row>
    <row r="89" customFormat="false" ht="42.5" hidden="false" customHeight="false" outlineLevel="0" collapsed="false">
      <c r="A89" s="4" t="s">
        <v>544</v>
      </c>
      <c r="B89" s="13" t="s">
        <v>560</v>
      </c>
      <c r="C89" s="13" t="s">
        <v>642</v>
      </c>
      <c r="D89" s="13" t="s">
        <v>697</v>
      </c>
      <c r="E89" s="13" t="s">
        <v>963</v>
      </c>
      <c r="F89" s="13" t="s">
        <v>176</v>
      </c>
      <c r="G89" s="13" t="s">
        <v>296</v>
      </c>
      <c r="H89" s="13" t="s">
        <v>132</v>
      </c>
      <c r="I89" s="13" t="s">
        <v>487</v>
      </c>
      <c r="J89" s="13" t="s">
        <v>679</v>
      </c>
      <c r="K89" s="13" t="s">
        <v>427</v>
      </c>
      <c r="L89" s="13" t="s">
        <v>529</v>
      </c>
      <c r="M89" s="13" t="s">
        <v>383</v>
      </c>
      <c r="N89" s="13" t="s">
        <v>445</v>
      </c>
      <c r="O89" s="13" t="n">
        <v>4.9</v>
      </c>
      <c r="P89" s="13" t="s">
        <v>363</v>
      </c>
      <c r="Q89" s="13" t="n">
        <v>7</v>
      </c>
      <c r="R89" s="13" t="s">
        <v>171</v>
      </c>
      <c r="S89" s="13" t="s">
        <v>182</v>
      </c>
      <c r="T89" s="13" t="s">
        <v>162</v>
      </c>
      <c r="U89" s="13" t="s">
        <v>138</v>
      </c>
      <c r="V89" s="13" t="s">
        <v>358</v>
      </c>
      <c r="W89" s="13" t="s">
        <v>569</v>
      </c>
      <c r="X89" s="13" t="n">
        <v>125000</v>
      </c>
      <c r="Y89" s="13" t="n">
        <v>400</v>
      </c>
    </row>
    <row r="90" customFormat="false" ht="15.5" hidden="false" customHeight="false" outlineLevel="0" collapsed="false">
      <c r="A90" s="4" t="s">
        <v>562</v>
      </c>
      <c r="B90" s="13" t="s">
        <v>563</v>
      </c>
      <c r="C90" s="13" t="s">
        <v>529</v>
      </c>
      <c r="D90" s="13" t="s">
        <v>636</v>
      </c>
      <c r="E90" s="13" t="s">
        <v>388</v>
      </c>
      <c r="F90" s="13" t="s">
        <v>360</v>
      </c>
      <c r="G90" s="13" t="s">
        <v>546</v>
      </c>
      <c r="H90" s="13" t="s">
        <v>506</v>
      </c>
      <c r="I90" s="13" t="s">
        <v>255</v>
      </c>
      <c r="J90" s="13" t="s">
        <v>355</v>
      </c>
      <c r="K90" s="13" t="s">
        <v>568</v>
      </c>
      <c r="L90" s="13" t="s">
        <v>255</v>
      </c>
      <c r="M90" s="13" t="s">
        <v>908</v>
      </c>
      <c r="N90" s="13" t="s">
        <v>568</v>
      </c>
      <c r="O90" s="13" t="n">
        <v>16.2</v>
      </c>
      <c r="P90" s="13" t="s">
        <v>247</v>
      </c>
      <c r="Q90" s="13" t="n">
        <v>17</v>
      </c>
      <c r="R90" s="13" t="s">
        <v>349</v>
      </c>
      <c r="S90" s="13" t="s">
        <v>374</v>
      </c>
      <c r="T90" s="13" t="s">
        <v>501</v>
      </c>
      <c r="U90" s="13" t="s">
        <v>241</v>
      </c>
      <c r="V90" s="13" t="s">
        <v>318</v>
      </c>
      <c r="W90" s="13" t="s">
        <v>249</v>
      </c>
      <c r="X90" s="13" t="n">
        <v>2666000</v>
      </c>
      <c r="Y90" s="13" t="n">
        <v>10900</v>
      </c>
    </row>
    <row r="91" customFormat="false" ht="15.5" hidden="false" customHeight="false" outlineLevel="0" collapsed="false">
      <c r="A91" s="4" t="s">
        <v>562</v>
      </c>
      <c r="B91" s="13" t="s">
        <v>565</v>
      </c>
      <c r="C91" s="13" t="s">
        <v>304</v>
      </c>
      <c r="D91" s="13" t="s">
        <v>569</v>
      </c>
      <c r="E91" s="13" t="s">
        <v>232</v>
      </c>
      <c r="F91" s="13" t="s">
        <v>340</v>
      </c>
      <c r="G91" s="13" t="s">
        <v>275</v>
      </c>
      <c r="H91" s="13" t="s">
        <v>249</v>
      </c>
      <c r="I91" s="13" t="s">
        <v>160</v>
      </c>
      <c r="J91" s="13" t="s">
        <v>135</v>
      </c>
      <c r="K91" s="13" t="s">
        <v>242</v>
      </c>
      <c r="L91" s="13" t="s">
        <v>498</v>
      </c>
      <c r="M91" s="13" t="s">
        <v>634</v>
      </c>
      <c r="N91" s="13" t="s">
        <v>597</v>
      </c>
      <c r="O91" s="13" t="n">
        <v>22.5</v>
      </c>
      <c r="P91" s="13" t="s">
        <v>505</v>
      </c>
      <c r="Q91" s="13" t="n">
        <v>24.1</v>
      </c>
      <c r="R91" s="13" t="s">
        <v>146</v>
      </c>
      <c r="S91" s="13" t="s">
        <v>612</v>
      </c>
      <c r="T91" s="13" t="s">
        <v>588</v>
      </c>
      <c r="U91" s="13" t="s">
        <v>857</v>
      </c>
      <c r="V91" s="13" t="s">
        <v>455</v>
      </c>
      <c r="W91" s="13" t="s">
        <v>521</v>
      </c>
      <c r="X91" s="13" t="n">
        <v>862000</v>
      </c>
      <c r="Y91" s="13" t="n">
        <v>4500</v>
      </c>
    </row>
    <row r="92" customFormat="false" ht="15.5" hidden="false" customHeight="false" outlineLevel="0" collapsed="false">
      <c r="A92" s="4" t="s">
        <v>562</v>
      </c>
      <c r="B92" s="13" t="s">
        <v>567</v>
      </c>
      <c r="C92" s="13" t="s">
        <v>649</v>
      </c>
      <c r="D92" s="13" t="s">
        <v>249</v>
      </c>
      <c r="E92" s="13" t="s">
        <v>539</v>
      </c>
      <c r="F92" s="13" t="s">
        <v>388</v>
      </c>
      <c r="G92" s="13" t="s">
        <v>636</v>
      </c>
      <c r="H92" s="13" t="s">
        <v>700</v>
      </c>
      <c r="I92" s="13" t="s">
        <v>216</v>
      </c>
      <c r="J92" s="13" t="s">
        <v>255</v>
      </c>
      <c r="K92" s="13" t="s">
        <v>965</v>
      </c>
      <c r="L92" s="13" t="s">
        <v>231</v>
      </c>
      <c r="M92" s="13" t="s">
        <v>597</v>
      </c>
      <c r="N92" s="13" t="s">
        <v>933</v>
      </c>
      <c r="O92" s="13" t="n">
        <v>19</v>
      </c>
      <c r="P92" s="13" t="s">
        <v>403</v>
      </c>
      <c r="Q92" s="13" t="n">
        <v>20.9</v>
      </c>
      <c r="R92" s="13" t="s">
        <v>481</v>
      </c>
      <c r="S92" s="13" t="s">
        <v>515</v>
      </c>
      <c r="T92" s="13" t="s">
        <v>423</v>
      </c>
      <c r="U92" s="13" t="s">
        <v>424</v>
      </c>
      <c r="V92" s="13" t="s">
        <v>148</v>
      </c>
      <c r="W92" s="13" t="s">
        <v>697</v>
      </c>
      <c r="X92" s="13" t="n">
        <v>547000</v>
      </c>
      <c r="Y92" s="13" t="n">
        <v>2200</v>
      </c>
    </row>
    <row r="93" customFormat="false" ht="15.5" hidden="false" customHeight="false" outlineLevel="0" collapsed="false">
      <c r="A93" s="4" t="s">
        <v>562</v>
      </c>
      <c r="B93" s="13" t="s">
        <v>570</v>
      </c>
      <c r="C93" s="13" t="s">
        <v>895</v>
      </c>
      <c r="D93" s="13" t="s">
        <v>416</v>
      </c>
      <c r="E93" s="13" t="s">
        <v>343</v>
      </c>
      <c r="F93" s="13" t="s">
        <v>597</v>
      </c>
      <c r="G93" s="13" t="s">
        <v>501</v>
      </c>
      <c r="H93" s="13" t="s">
        <v>568</v>
      </c>
      <c r="I93" s="13" t="s">
        <v>322</v>
      </c>
      <c r="J93" s="13" t="s">
        <v>501</v>
      </c>
      <c r="K93" s="13" t="s">
        <v>267</v>
      </c>
      <c r="L93" s="13" t="s">
        <v>409</v>
      </c>
      <c r="M93" s="13" t="s">
        <v>962</v>
      </c>
      <c r="N93" s="13" t="s">
        <v>426</v>
      </c>
      <c r="O93" s="13" t="n">
        <v>13</v>
      </c>
      <c r="P93" s="13" t="s">
        <v>554</v>
      </c>
      <c r="Q93" s="13" t="n">
        <v>15.1</v>
      </c>
      <c r="R93" s="13" t="s">
        <v>351</v>
      </c>
      <c r="S93" s="13" t="s">
        <v>636</v>
      </c>
      <c r="T93" s="13" t="s">
        <v>362</v>
      </c>
      <c r="U93" s="13" t="s">
        <v>362</v>
      </c>
      <c r="V93" s="13" t="s">
        <v>696</v>
      </c>
      <c r="W93" s="13" t="s">
        <v>535</v>
      </c>
      <c r="X93" s="13" t="n">
        <v>285000</v>
      </c>
      <c r="Y93" s="13" t="n">
        <v>1400</v>
      </c>
    </row>
    <row r="94" customFormat="false" ht="15.5" hidden="false" customHeight="false" outlineLevel="0" collapsed="false">
      <c r="A94" s="4" t="s">
        <v>562</v>
      </c>
      <c r="B94" s="13" t="s">
        <v>574</v>
      </c>
      <c r="C94" s="13" t="s">
        <v>414</v>
      </c>
      <c r="D94" s="13" t="s">
        <v>338</v>
      </c>
      <c r="E94" s="13" t="s">
        <v>408</v>
      </c>
      <c r="F94" s="13" t="s">
        <v>639</v>
      </c>
      <c r="G94" s="13" t="s">
        <v>154</v>
      </c>
      <c r="H94" s="13" t="s">
        <v>230</v>
      </c>
      <c r="I94" s="13" t="s">
        <v>144</v>
      </c>
      <c r="J94" s="13" t="s">
        <v>200</v>
      </c>
      <c r="K94" s="13" t="s">
        <v>348</v>
      </c>
      <c r="L94" s="13" t="s">
        <v>477</v>
      </c>
      <c r="M94" s="13" t="s">
        <v>242</v>
      </c>
      <c r="N94" s="13" t="s">
        <v>644</v>
      </c>
      <c r="O94" s="13" t="n">
        <v>4.1</v>
      </c>
      <c r="P94" s="13" t="s">
        <v>137</v>
      </c>
      <c r="Q94" s="13" t="n">
        <v>6.4</v>
      </c>
      <c r="R94" s="13" t="s">
        <v>220</v>
      </c>
      <c r="S94" s="13" t="s">
        <v>182</v>
      </c>
      <c r="T94" s="13" t="s">
        <v>192</v>
      </c>
      <c r="U94" s="13" t="s">
        <v>172</v>
      </c>
      <c r="V94" s="13" t="s">
        <v>555</v>
      </c>
      <c r="W94" s="13" t="s">
        <v>226</v>
      </c>
      <c r="X94" s="13" t="n">
        <v>89000</v>
      </c>
      <c r="Y94" s="13" t="n">
        <v>200</v>
      </c>
    </row>
    <row r="95" customFormat="false" ht="29" hidden="false" customHeight="false" outlineLevel="0" collapsed="false">
      <c r="A95" s="4" t="s">
        <v>562</v>
      </c>
      <c r="B95" s="13" t="s">
        <v>576</v>
      </c>
      <c r="C95" s="13" t="s">
        <v>476</v>
      </c>
      <c r="D95" s="13" t="s">
        <v>305</v>
      </c>
      <c r="E95" s="13" t="s">
        <v>497</v>
      </c>
      <c r="F95" s="13" t="s">
        <v>294</v>
      </c>
      <c r="G95" s="13" t="s">
        <v>278</v>
      </c>
      <c r="H95" s="13" t="s">
        <v>465</v>
      </c>
      <c r="I95" s="13" t="s">
        <v>206</v>
      </c>
      <c r="J95" s="13" t="s">
        <v>655</v>
      </c>
      <c r="K95" s="13" t="s">
        <v>499</v>
      </c>
      <c r="L95" s="13" t="s">
        <v>485</v>
      </c>
      <c r="M95" s="13" t="s">
        <v>262</v>
      </c>
      <c r="N95" s="13" t="s">
        <v>143</v>
      </c>
      <c r="O95" s="13" t="n">
        <v>10.8</v>
      </c>
      <c r="P95" s="13" t="s">
        <v>470</v>
      </c>
      <c r="Q95" s="13" t="n">
        <v>14.5</v>
      </c>
      <c r="R95" s="13" t="s">
        <v>283</v>
      </c>
      <c r="S95" s="13" t="s">
        <v>180</v>
      </c>
      <c r="T95" s="13" t="s">
        <v>698</v>
      </c>
      <c r="U95" s="13" t="s">
        <v>306</v>
      </c>
      <c r="V95" s="13" t="s">
        <v>139</v>
      </c>
      <c r="W95" s="13" t="s">
        <v>209</v>
      </c>
      <c r="X95" s="13" t="n">
        <v>96000</v>
      </c>
      <c r="Y95" s="13" t="n">
        <v>400</v>
      </c>
    </row>
    <row r="96" customFormat="false" ht="15.5" hidden="false" customHeight="false" outlineLevel="0" collapsed="false">
      <c r="A96" s="4" t="s">
        <v>577</v>
      </c>
      <c r="B96" s="13" t="s">
        <v>578</v>
      </c>
      <c r="C96" s="13" t="s">
        <v>225</v>
      </c>
      <c r="D96" s="13" t="s">
        <v>649</v>
      </c>
      <c r="E96" s="13" t="s">
        <v>147</v>
      </c>
      <c r="F96" s="13" t="s">
        <v>240</v>
      </c>
      <c r="G96" s="13" t="s">
        <v>267</v>
      </c>
      <c r="H96" s="13" t="s">
        <v>409</v>
      </c>
      <c r="I96" s="13" t="s">
        <v>279</v>
      </c>
      <c r="J96" s="13" t="s">
        <v>497</v>
      </c>
      <c r="K96" s="13" t="s">
        <v>355</v>
      </c>
      <c r="L96" s="13" t="s">
        <v>459</v>
      </c>
      <c r="M96" s="13" t="s">
        <v>178</v>
      </c>
      <c r="N96" s="13" t="s">
        <v>642</v>
      </c>
      <c r="O96" s="13" t="n">
        <v>17.9</v>
      </c>
      <c r="P96" s="13" t="s">
        <v>200</v>
      </c>
      <c r="Q96" s="13" t="n">
        <v>18.6</v>
      </c>
      <c r="R96" s="13" t="s">
        <v>696</v>
      </c>
      <c r="S96" s="13" t="s">
        <v>189</v>
      </c>
      <c r="T96" s="13" t="s">
        <v>497</v>
      </c>
      <c r="U96" s="13" t="s">
        <v>501</v>
      </c>
      <c r="V96" s="13" t="s">
        <v>303</v>
      </c>
      <c r="W96" s="13" t="s">
        <v>526</v>
      </c>
      <c r="X96" s="13" t="n">
        <v>4033000</v>
      </c>
      <c r="Y96" s="13" t="n">
        <v>17000</v>
      </c>
    </row>
    <row r="97" customFormat="false" ht="29" hidden="false" customHeight="false" outlineLevel="0" collapsed="false">
      <c r="A97" s="4" t="s">
        <v>577</v>
      </c>
      <c r="B97" s="13" t="s">
        <v>579</v>
      </c>
      <c r="C97" s="13" t="s">
        <v>287</v>
      </c>
      <c r="D97" s="13" t="s">
        <v>430</v>
      </c>
      <c r="E97" s="13" t="s">
        <v>407</v>
      </c>
      <c r="F97" s="13" t="s">
        <v>198</v>
      </c>
      <c r="G97" s="13" t="s">
        <v>378</v>
      </c>
      <c r="H97" s="13" t="s">
        <v>1025</v>
      </c>
      <c r="I97" s="13" t="s">
        <v>445</v>
      </c>
      <c r="J97" s="13" t="s">
        <v>696</v>
      </c>
      <c r="K97" s="13" t="s">
        <v>612</v>
      </c>
      <c r="L97" s="13" t="s">
        <v>242</v>
      </c>
      <c r="M97" s="13" t="s">
        <v>446</v>
      </c>
      <c r="N97" s="13" t="s">
        <v>374</v>
      </c>
      <c r="O97" s="13" t="n">
        <v>6.7</v>
      </c>
      <c r="P97" s="13" t="s">
        <v>275</v>
      </c>
      <c r="Q97" s="13" t="n">
        <v>8.9</v>
      </c>
      <c r="R97" s="13" t="s">
        <v>363</v>
      </c>
      <c r="S97" s="13" t="s">
        <v>218</v>
      </c>
      <c r="T97" s="13" t="s">
        <v>152</v>
      </c>
      <c r="U97" s="13" t="s">
        <v>219</v>
      </c>
      <c r="V97" s="13" t="s">
        <v>555</v>
      </c>
      <c r="W97" s="13" t="s">
        <v>172</v>
      </c>
      <c r="X97" s="13" t="n">
        <v>155000</v>
      </c>
      <c r="Y97" s="13" t="n">
        <v>500</v>
      </c>
    </row>
    <row r="98" customFormat="false" ht="29" hidden="false" customHeight="false" outlineLevel="0" collapsed="false">
      <c r="A98" s="4" t="s">
        <v>637</v>
      </c>
      <c r="B98" s="13" t="s">
        <v>638</v>
      </c>
      <c r="C98" s="13" t="s">
        <v>532</v>
      </c>
      <c r="D98" s="13" t="s">
        <v>308</v>
      </c>
      <c r="E98" s="13" t="s">
        <v>237</v>
      </c>
      <c r="F98" s="13" t="s">
        <v>517</v>
      </c>
      <c r="G98" s="13" t="s">
        <v>627</v>
      </c>
      <c r="H98" s="13" t="s">
        <v>174</v>
      </c>
      <c r="I98" s="13" t="s">
        <v>651</v>
      </c>
      <c r="J98" s="13" t="s">
        <v>462</v>
      </c>
      <c r="K98" s="13" t="s">
        <v>267</v>
      </c>
      <c r="L98" s="13" t="s">
        <v>149</v>
      </c>
      <c r="M98" s="13" t="s">
        <v>262</v>
      </c>
      <c r="N98" s="13" t="s">
        <v>477</v>
      </c>
      <c r="O98" s="13" t="n">
        <v>7.9</v>
      </c>
      <c r="P98" s="13" t="s">
        <v>170</v>
      </c>
      <c r="Q98" s="13" t="n">
        <v>8.6</v>
      </c>
      <c r="R98" s="13" t="s">
        <v>268</v>
      </c>
      <c r="S98" s="13" t="s">
        <v>190</v>
      </c>
      <c r="T98" s="13" t="s">
        <v>304</v>
      </c>
      <c r="U98" s="13" t="s">
        <v>218</v>
      </c>
      <c r="V98" s="13" t="s">
        <v>172</v>
      </c>
      <c r="W98" s="13" t="s">
        <v>171</v>
      </c>
      <c r="X98" s="13" t="n">
        <v>1657000</v>
      </c>
      <c r="Y98" s="13" t="n">
        <v>6200</v>
      </c>
    </row>
    <row r="99" customFormat="false" ht="29" hidden="false" customHeight="false" outlineLevel="0" collapsed="false">
      <c r="A99" s="4" t="s">
        <v>637</v>
      </c>
      <c r="B99" s="13" t="s">
        <v>643</v>
      </c>
      <c r="C99" s="13" t="s">
        <v>219</v>
      </c>
      <c r="D99" s="13" t="s">
        <v>329</v>
      </c>
      <c r="E99" s="13" t="s">
        <v>364</v>
      </c>
      <c r="F99" s="13" t="s">
        <v>539</v>
      </c>
      <c r="G99" s="13" t="s">
        <v>276</v>
      </c>
      <c r="H99" s="13" t="s">
        <v>636</v>
      </c>
      <c r="I99" s="13" t="s">
        <v>564</v>
      </c>
      <c r="J99" s="13" t="s">
        <v>240</v>
      </c>
      <c r="K99" s="13" t="s">
        <v>441</v>
      </c>
      <c r="L99" s="13" t="s">
        <v>297</v>
      </c>
      <c r="M99" s="13" t="s">
        <v>224</v>
      </c>
      <c r="N99" s="13" t="s">
        <v>964</v>
      </c>
      <c r="O99" s="13" t="n">
        <v>22.3</v>
      </c>
      <c r="P99" s="13" t="s">
        <v>612</v>
      </c>
      <c r="Q99" s="13" t="n">
        <v>23.4</v>
      </c>
      <c r="R99" s="13" t="s">
        <v>445</v>
      </c>
      <c r="S99" s="13" t="s">
        <v>273</v>
      </c>
      <c r="T99" s="13" t="s">
        <v>933</v>
      </c>
      <c r="U99" s="13" t="s">
        <v>634</v>
      </c>
      <c r="V99" s="13" t="s">
        <v>303</v>
      </c>
      <c r="W99" s="13" t="s">
        <v>316</v>
      </c>
      <c r="X99" s="13" t="n">
        <v>2155000</v>
      </c>
      <c r="Y99" s="13" t="n">
        <v>8600</v>
      </c>
    </row>
    <row r="100" customFormat="false" ht="15.5" hidden="false" customHeight="false" outlineLevel="0" collapsed="false">
      <c r="A100" s="4" t="s">
        <v>637</v>
      </c>
      <c r="B100" s="13" t="s">
        <v>645</v>
      </c>
      <c r="C100" s="13" t="s">
        <v>256</v>
      </c>
      <c r="D100" s="13" t="s">
        <v>256</v>
      </c>
      <c r="E100" s="13" t="s">
        <v>256</v>
      </c>
      <c r="F100" s="13" t="s">
        <v>698</v>
      </c>
      <c r="G100" s="13" t="s">
        <v>318</v>
      </c>
      <c r="H100" s="13" t="s">
        <v>529</v>
      </c>
      <c r="I100" s="13" t="s">
        <v>961</v>
      </c>
      <c r="J100" s="13" t="s">
        <v>362</v>
      </c>
      <c r="K100" s="13" t="s">
        <v>401</v>
      </c>
      <c r="L100" s="13" t="s">
        <v>631</v>
      </c>
      <c r="M100" s="13" t="s">
        <v>469</v>
      </c>
      <c r="N100" s="13" t="s">
        <v>197</v>
      </c>
      <c r="O100" s="13" t="n">
        <v>27.2</v>
      </c>
      <c r="P100" s="13" t="s">
        <v>146</v>
      </c>
      <c r="Q100" s="13" t="n">
        <v>31.8</v>
      </c>
      <c r="R100" s="13" t="s">
        <v>189</v>
      </c>
      <c r="S100" s="13" t="s">
        <v>424</v>
      </c>
      <c r="T100" s="13" t="s">
        <v>700</v>
      </c>
      <c r="U100" s="13" t="s">
        <v>256</v>
      </c>
      <c r="V100" s="13" t="s">
        <v>256</v>
      </c>
      <c r="W100" s="13" t="s">
        <v>256</v>
      </c>
      <c r="X100" s="13" t="n">
        <v>91000</v>
      </c>
      <c r="Y100" s="13" t="n">
        <v>500</v>
      </c>
    </row>
    <row r="101" customFormat="false" ht="29" hidden="false" customHeight="false" outlineLevel="0" collapsed="false">
      <c r="A101" s="4" t="s">
        <v>637</v>
      </c>
      <c r="B101" s="13" t="s">
        <v>647</v>
      </c>
      <c r="C101" s="13" t="s">
        <v>256</v>
      </c>
      <c r="D101" s="13" t="s">
        <v>256</v>
      </c>
      <c r="E101" s="13" t="s">
        <v>256</v>
      </c>
      <c r="F101" s="13" t="s">
        <v>256</v>
      </c>
      <c r="G101" s="13" t="s">
        <v>256</v>
      </c>
      <c r="H101" s="13" t="s">
        <v>256</v>
      </c>
      <c r="I101" s="13" t="s">
        <v>476</v>
      </c>
      <c r="J101" s="13" t="s">
        <v>416</v>
      </c>
      <c r="K101" s="13" t="s">
        <v>634</v>
      </c>
      <c r="L101" s="13" t="s">
        <v>546</v>
      </c>
      <c r="M101" s="13" t="s">
        <v>489</v>
      </c>
      <c r="N101" s="13" t="s">
        <v>1114</v>
      </c>
      <c r="O101" s="13" t="n">
        <v>33.2</v>
      </c>
      <c r="P101" s="13" t="s">
        <v>405</v>
      </c>
      <c r="Q101" s="13" t="n">
        <v>35.7</v>
      </c>
      <c r="R101" s="13" t="s">
        <v>747</v>
      </c>
      <c r="S101" s="13" t="s">
        <v>142</v>
      </c>
      <c r="T101" s="13" t="s">
        <v>1168</v>
      </c>
      <c r="U101" s="13" t="s">
        <v>149</v>
      </c>
      <c r="V101" s="13" t="s">
        <v>374</v>
      </c>
      <c r="W101" s="13" t="s">
        <v>498</v>
      </c>
      <c r="X101" s="13" t="n">
        <v>340000</v>
      </c>
      <c r="Y101" s="13" t="n">
        <v>2100</v>
      </c>
    </row>
    <row r="102" customFormat="false" ht="29" hidden="false" customHeight="false" outlineLevel="0" collapsed="false">
      <c r="A102" s="4" t="s">
        <v>637</v>
      </c>
      <c r="B102" s="13" t="s">
        <v>650</v>
      </c>
      <c r="C102" s="13" t="s">
        <v>256</v>
      </c>
      <c r="D102" s="13" t="s">
        <v>256</v>
      </c>
      <c r="E102" s="13" t="s">
        <v>256</v>
      </c>
      <c r="F102" s="13" t="s">
        <v>256</v>
      </c>
      <c r="G102" s="13" t="s">
        <v>256</v>
      </c>
      <c r="H102" s="13" t="s">
        <v>256</v>
      </c>
      <c r="I102" s="13" t="s">
        <v>219</v>
      </c>
      <c r="J102" s="13" t="s">
        <v>292</v>
      </c>
      <c r="K102" s="13" t="s">
        <v>285</v>
      </c>
      <c r="L102" s="13" t="s">
        <v>192</v>
      </c>
      <c r="M102" s="13" t="s">
        <v>211</v>
      </c>
      <c r="N102" s="13" t="s">
        <v>232</v>
      </c>
      <c r="O102" s="13" t="n">
        <v>10.6</v>
      </c>
      <c r="P102" s="13" t="s">
        <v>148</v>
      </c>
      <c r="Q102" s="13" t="n">
        <v>12.2</v>
      </c>
      <c r="R102" s="13" t="s">
        <v>510</v>
      </c>
      <c r="S102" s="13" t="s">
        <v>464</v>
      </c>
      <c r="T102" s="13" t="s">
        <v>454</v>
      </c>
      <c r="U102" s="13" t="s">
        <v>947</v>
      </c>
      <c r="V102" s="13" t="s">
        <v>1082</v>
      </c>
      <c r="W102" s="13" t="s">
        <v>1320</v>
      </c>
      <c r="X102" s="13" t="n">
        <v>312000</v>
      </c>
      <c r="Y102" s="13" t="n">
        <v>2300</v>
      </c>
    </row>
    <row r="103" customFormat="false" ht="29" hidden="false" customHeight="false" outlineLevel="0" collapsed="false">
      <c r="A103" s="4" t="s">
        <v>653</v>
      </c>
      <c r="B103" s="13" t="s">
        <v>654</v>
      </c>
      <c r="C103" s="13" t="s">
        <v>462</v>
      </c>
      <c r="D103" s="13" t="s">
        <v>316</v>
      </c>
      <c r="E103" s="13" t="s">
        <v>362</v>
      </c>
      <c r="F103" s="13" t="s">
        <v>962</v>
      </c>
      <c r="G103" s="13" t="s">
        <v>498</v>
      </c>
      <c r="H103" s="13" t="s">
        <v>267</v>
      </c>
      <c r="I103" s="13" t="s">
        <v>477</v>
      </c>
      <c r="J103" s="13" t="s">
        <v>591</v>
      </c>
      <c r="K103" s="13" t="s">
        <v>322</v>
      </c>
      <c r="L103" s="13" t="s">
        <v>255</v>
      </c>
      <c r="M103" s="13" t="s">
        <v>423</v>
      </c>
      <c r="N103" s="13" t="s">
        <v>489</v>
      </c>
      <c r="O103" s="13" t="n">
        <v>21.1</v>
      </c>
      <c r="P103" s="13" t="s">
        <v>469</v>
      </c>
      <c r="Q103" s="13" t="n">
        <v>22.6</v>
      </c>
      <c r="R103" s="13" t="s">
        <v>322</v>
      </c>
      <c r="S103" s="13" t="s">
        <v>652</v>
      </c>
      <c r="T103" s="13" t="s">
        <v>423</v>
      </c>
      <c r="U103" s="13" t="s">
        <v>416</v>
      </c>
      <c r="V103" s="13" t="s">
        <v>170</v>
      </c>
      <c r="W103" s="13" t="s">
        <v>435</v>
      </c>
      <c r="X103" s="13" t="n">
        <v>850000</v>
      </c>
      <c r="Y103" s="13" t="n">
        <v>3700</v>
      </c>
    </row>
    <row r="104" customFormat="false" ht="29" hidden="false" customHeight="false" outlineLevel="0" collapsed="false">
      <c r="A104" s="4" t="s">
        <v>653</v>
      </c>
      <c r="B104" s="13" t="s">
        <v>658</v>
      </c>
      <c r="C104" s="13" t="s">
        <v>401</v>
      </c>
      <c r="D104" s="13" t="s">
        <v>974</v>
      </c>
      <c r="E104" s="13" t="s">
        <v>430</v>
      </c>
      <c r="F104" s="13" t="s">
        <v>597</v>
      </c>
      <c r="G104" s="13" t="s">
        <v>652</v>
      </c>
      <c r="H104" s="13" t="s">
        <v>382</v>
      </c>
      <c r="I104" s="13" t="s">
        <v>189</v>
      </c>
      <c r="J104" s="13" t="s">
        <v>526</v>
      </c>
      <c r="K104" s="13" t="s">
        <v>393</v>
      </c>
      <c r="L104" s="13" t="s">
        <v>497</v>
      </c>
      <c r="M104" s="13" t="s">
        <v>495</v>
      </c>
      <c r="N104" s="13" t="s">
        <v>362</v>
      </c>
      <c r="O104" s="13" t="n">
        <v>16.3</v>
      </c>
      <c r="P104" s="13" t="s">
        <v>397</v>
      </c>
      <c r="Q104" s="13" t="n">
        <v>18</v>
      </c>
      <c r="R104" s="13" t="s">
        <v>490</v>
      </c>
      <c r="S104" s="13" t="s">
        <v>433</v>
      </c>
      <c r="T104" s="13" t="s">
        <v>500</v>
      </c>
      <c r="U104" s="13" t="s">
        <v>168</v>
      </c>
      <c r="V104" s="13" t="s">
        <v>169</v>
      </c>
      <c r="W104" s="13" t="s">
        <v>170</v>
      </c>
      <c r="X104" s="13" t="n">
        <v>736000</v>
      </c>
      <c r="Y104" s="13" t="n">
        <v>2900</v>
      </c>
    </row>
    <row r="105" customFormat="false" ht="29" hidden="false" customHeight="false" outlineLevel="0" collapsed="false">
      <c r="A105" s="4" t="s">
        <v>653</v>
      </c>
      <c r="B105" s="13" t="s">
        <v>659</v>
      </c>
      <c r="C105" s="13" t="s">
        <v>698</v>
      </c>
      <c r="D105" s="13" t="s">
        <v>350</v>
      </c>
      <c r="E105" s="13" t="s">
        <v>501</v>
      </c>
      <c r="F105" s="13" t="s">
        <v>747</v>
      </c>
      <c r="G105" s="13" t="s">
        <v>612</v>
      </c>
      <c r="H105" s="13" t="s">
        <v>487</v>
      </c>
      <c r="I105" s="13" t="s">
        <v>642</v>
      </c>
      <c r="J105" s="13" t="s">
        <v>651</v>
      </c>
      <c r="K105" s="13" t="s">
        <v>441</v>
      </c>
      <c r="L105" s="13" t="s">
        <v>535</v>
      </c>
      <c r="M105" s="13" t="s">
        <v>267</v>
      </c>
      <c r="N105" s="13" t="s">
        <v>291</v>
      </c>
      <c r="O105" s="13" t="n">
        <v>17.2</v>
      </c>
      <c r="P105" s="13" t="s">
        <v>178</v>
      </c>
      <c r="Q105" s="13" t="n">
        <v>19</v>
      </c>
      <c r="R105" s="13" t="s">
        <v>147</v>
      </c>
      <c r="S105" s="13" t="s">
        <v>284</v>
      </c>
      <c r="T105" s="13" t="s">
        <v>634</v>
      </c>
      <c r="U105" s="13" t="s">
        <v>232</v>
      </c>
      <c r="V105" s="13" t="s">
        <v>306</v>
      </c>
      <c r="W105" s="13" t="s">
        <v>340</v>
      </c>
      <c r="X105" s="13" t="n">
        <v>564000</v>
      </c>
      <c r="Y105" s="13" t="n">
        <v>2300</v>
      </c>
    </row>
    <row r="106" customFormat="false" ht="29" hidden="false" customHeight="false" outlineLevel="0" collapsed="false">
      <c r="A106" s="4" t="s">
        <v>653</v>
      </c>
      <c r="B106" s="13" t="s">
        <v>660</v>
      </c>
      <c r="C106" s="13" t="s">
        <v>209</v>
      </c>
      <c r="D106" s="13" t="s">
        <v>201</v>
      </c>
      <c r="E106" s="13" t="s">
        <v>339</v>
      </c>
      <c r="F106" s="13" t="s">
        <v>506</v>
      </c>
      <c r="G106" s="13" t="s">
        <v>679</v>
      </c>
      <c r="H106" s="13" t="s">
        <v>414</v>
      </c>
      <c r="I106" s="13" t="s">
        <v>353</v>
      </c>
      <c r="J106" s="13" t="s">
        <v>133</v>
      </c>
      <c r="K106" s="13" t="s">
        <v>959</v>
      </c>
      <c r="L106" s="13" t="s">
        <v>721</v>
      </c>
      <c r="M106" s="13" t="s">
        <v>644</v>
      </c>
      <c r="N106" s="13" t="s">
        <v>960</v>
      </c>
      <c r="O106" s="13" t="n">
        <v>15.4</v>
      </c>
      <c r="P106" s="13" t="s">
        <v>699</v>
      </c>
      <c r="Q106" s="13" t="n">
        <v>16.4</v>
      </c>
      <c r="R106" s="13" t="s">
        <v>475</v>
      </c>
      <c r="S106" s="13" t="s">
        <v>424</v>
      </c>
      <c r="T106" s="13" t="s">
        <v>636</v>
      </c>
      <c r="U106" s="13" t="s">
        <v>160</v>
      </c>
      <c r="V106" s="13" t="s">
        <v>134</v>
      </c>
      <c r="W106" s="13" t="s">
        <v>170</v>
      </c>
      <c r="X106" s="13" t="n">
        <v>1679000</v>
      </c>
      <c r="Y106" s="13" t="n">
        <v>6900</v>
      </c>
    </row>
    <row r="107" customFormat="false" ht="15.5" hidden="false" customHeight="false" outlineLevel="0" collapsed="false">
      <c r="A107" s="4" t="s">
        <v>653</v>
      </c>
      <c r="B107" s="13" t="s">
        <v>663</v>
      </c>
      <c r="C107" s="13" t="s">
        <v>398</v>
      </c>
      <c r="D107" s="13" t="s">
        <v>153</v>
      </c>
      <c r="E107" s="13" t="s">
        <v>168</v>
      </c>
      <c r="F107" s="13" t="s">
        <v>317</v>
      </c>
      <c r="G107" s="13" t="s">
        <v>211</v>
      </c>
      <c r="H107" s="13" t="s">
        <v>446</v>
      </c>
      <c r="I107" s="13" t="s">
        <v>152</v>
      </c>
      <c r="J107" s="13" t="s">
        <v>162</v>
      </c>
      <c r="K107" s="13" t="s">
        <v>318</v>
      </c>
      <c r="L107" s="13" t="s">
        <v>180</v>
      </c>
      <c r="M107" s="13" t="s">
        <v>163</v>
      </c>
      <c r="N107" s="13" t="s">
        <v>202</v>
      </c>
      <c r="O107" s="13" t="n">
        <v>9.6</v>
      </c>
      <c r="P107" s="13" t="s">
        <v>350</v>
      </c>
      <c r="Q107" s="13" t="n">
        <v>11.7</v>
      </c>
      <c r="R107" s="13" t="s">
        <v>1168</v>
      </c>
      <c r="S107" s="13" t="s">
        <v>655</v>
      </c>
      <c r="T107" s="13" t="s">
        <v>448</v>
      </c>
      <c r="U107" s="13" t="s">
        <v>1047</v>
      </c>
      <c r="V107" s="13" t="s">
        <v>188</v>
      </c>
      <c r="W107" s="13" t="s">
        <v>1084</v>
      </c>
      <c r="X107" s="13" t="n">
        <v>204000</v>
      </c>
      <c r="Y107" s="13" t="n">
        <v>1100</v>
      </c>
    </row>
    <row r="108" customFormat="false" ht="15.5" hidden="false" customHeight="false" outlineLevel="0" collapsed="false">
      <c r="A108" s="4" t="s">
        <v>653</v>
      </c>
      <c r="B108" s="13" t="s">
        <v>664</v>
      </c>
      <c r="C108" s="13" t="s">
        <v>201</v>
      </c>
      <c r="D108" s="13" t="s">
        <v>150</v>
      </c>
      <c r="E108" s="13" t="s">
        <v>249</v>
      </c>
      <c r="F108" s="13" t="s">
        <v>595</v>
      </c>
      <c r="G108" s="13" t="s">
        <v>202</v>
      </c>
      <c r="H108" s="13" t="s">
        <v>590</v>
      </c>
      <c r="I108" s="13" t="s">
        <v>210</v>
      </c>
      <c r="J108" s="13" t="s">
        <v>134</v>
      </c>
      <c r="K108" s="13" t="s">
        <v>217</v>
      </c>
      <c r="L108" s="13" t="s">
        <v>598</v>
      </c>
      <c r="M108" s="13" t="s">
        <v>649</v>
      </c>
      <c r="N108" s="13" t="s">
        <v>584</v>
      </c>
      <c r="O108" s="13" t="n">
        <v>20.5</v>
      </c>
      <c r="P108" s="13" t="s">
        <v>224</v>
      </c>
      <c r="Q108" s="13" t="n">
        <v>22.5</v>
      </c>
      <c r="R108" s="13" t="s">
        <v>528</v>
      </c>
      <c r="S108" s="13" t="s">
        <v>441</v>
      </c>
      <c r="T108" s="13" t="s">
        <v>963</v>
      </c>
      <c r="U108" s="13" t="s">
        <v>164</v>
      </c>
      <c r="V108" s="13" t="s">
        <v>222</v>
      </c>
      <c r="W108" s="13" t="s">
        <v>131</v>
      </c>
      <c r="X108" s="13" t="n">
        <v>498000</v>
      </c>
      <c r="Y108" s="13" t="n">
        <v>2600</v>
      </c>
    </row>
    <row r="109" customFormat="false" ht="15.5" hidden="false" customHeight="false" outlineLevel="0" collapsed="false">
      <c r="A109" s="4" t="s">
        <v>665</v>
      </c>
      <c r="B109" s="13" t="s">
        <v>666</v>
      </c>
      <c r="C109" s="13" t="s">
        <v>632</v>
      </c>
      <c r="D109" s="13" t="s">
        <v>344</v>
      </c>
      <c r="E109" s="13" t="s">
        <v>554</v>
      </c>
      <c r="F109" s="13" t="s">
        <v>160</v>
      </c>
      <c r="G109" s="13" t="s">
        <v>209</v>
      </c>
      <c r="H109" s="13" t="s">
        <v>350</v>
      </c>
      <c r="I109" s="13" t="s">
        <v>305</v>
      </c>
      <c r="J109" s="13" t="s">
        <v>248</v>
      </c>
      <c r="K109" s="13" t="s">
        <v>209</v>
      </c>
      <c r="L109" s="13" t="s">
        <v>202</v>
      </c>
      <c r="M109" s="13" t="s">
        <v>135</v>
      </c>
      <c r="N109" s="13" t="s">
        <v>283</v>
      </c>
      <c r="O109" s="13" t="n">
        <v>16.5</v>
      </c>
      <c r="P109" s="13" t="s">
        <v>355</v>
      </c>
      <c r="Q109" s="13" t="n">
        <v>17.5</v>
      </c>
      <c r="R109" s="13" t="s">
        <v>532</v>
      </c>
      <c r="S109" s="13" t="s">
        <v>685</v>
      </c>
      <c r="T109" s="13" t="s">
        <v>348</v>
      </c>
      <c r="U109" s="13" t="s">
        <v>390</v>
      </c>
      <c r="V109" s="13" t="s">
        <v>154</v>
      </c>
      <c r="W109" s="13" t="s">
        <v>301</v>
      </c>
      <c r="X109" s="13" t="n">
        <v>1797000</v>
      </c>
      <c r="Y109" s="13" t="n">
        <v>9500</v>
      </c>
    </row>
    <row r="110" customFormat="false" ht="15.5" hidden="false" customHeight="false" outlineLevel="0" collapsed="false">
      <c r="A110" s="4" t="s">
        <v>665</v>
      </c>
      <c r="B110" s="13" t="s">
        <v>668</v>
      </c>
      <c r="C110" s="13" t="s">
        <v>303</v>
      </c>
      <c r="D110" s="13" t="s">
        <v>476</v>
      </c>
      <c r="E110" s="13" t="s">
        <v>526</v>
      </c>
      <c r="F110" s="13" t="s">
        <v>588</v>
      </c>
      <c r="G110" s="13" t="s">
        <v>615</v>
      </c>
      <c r="H110" s="13" t="s">
        <v>510</v>
      </c>
      <c r="I110" s="13" t="s">
        <v>309</v>
      </c>
      <c r="J110" s="13" t="s">
        <v>528</v>
      </c>
      <c r="K110" s="13" t="s">
        <v>655</v>
      </c>
      <c r="L110" s="13" t="s">
        <v>158</v>
      </c>
      <c r="M110" s="13" t="s">
        <v>679</v>
      </c>
      <c r="N110" s="13" t="s">
        <v>464</v>
      </c>
      <c r="O110" s="13" t="n">
        <v>17.7</v>
      </c>
      <c r="P110" s="13" t="s">
        <v>642</v>
      </c>
      <c r="Q110" s="13" t="n">
        <v>18.6</v>
      </c>
      <c r="R110" s="13" t="s">
        <v>268</v>
      </c>
      <c r="S110" s="13" t="s">
        <v>190</v>
      </c>
      <c r="T110" s="13" t="s">
        <v>304</v>
      </c>
      <c r="U110" s="13" t="s">
        <v>219</v>
      </c>
      <c r="V110" s="13" t="s">
        <v>358</v>
      </c>
      <c r="W110" s="13" t="s">
        <v>182</v>
      </c>
      <c r="X110" s="13" t="n">
        <v>2694000</v>
      </c>
      <c r="Y110" s="13" t="n">
        <v>10000</v>
      </c>
    </row>
    <row r="111" customFormat="false" ht="15.5" hidden="false" customHeight="false" outlineLevel="0" collapsed="false">
      <c r="A111" s="4" t="s">
        <v>665</v>
      </c>
      <c r="B111" s="13" t="s">
        <v>670</v>
      </c>
      <c r="C111" s="13" t="s">
        <v>494</v>
      </c>
      <c r="D111" s="13" t="s">
        <v>427</v>
      </c>
      <c r="E111" s="13" t="s">
        <v>1128</v>
      </c>
      <c r="F111" s="13" t="s">
        <v>296</v>
      </c>
      <c r="G111" s="13" t="s">
        <v>158</v>
      </c>
      <c r="H111" s="13" t="s">
        <v>145</v>
      </c>
      <c r="I111" s="13" t="s">
        <v>500</v>
      </c>
      <c r="J111" s="13" t="s">
        <v>595</v>
      </c>
      <c r="K111" s="13" t="s">
        <v>240</v>
      </c>
      <c r="L111" s="13" t="s">
        <v>249</v>
      </c>
      <c r="M111" s="13" t="s">
        <v>190</v>
      </c>
      <c r="N111" s="13" t="s">
        <v>424</v>
      </c>
      <c r="O111" s="13" t="n">
        <v>10.5</v>
      </c>
      <c r="P111" s="13" t="s">
        <v>249</v>
      </c>
      <c r="Q111" s="13" t="n">
        <v>14.4</v>
      </c>
      <c r="R111" s="13" t="s">
        <v>256</v>
      </c>
      <c r="S111" s="13" t="s">
        <v>256</v>
      </c>
      <c r="T111" s="13" t="s">
        <v>256</v>
      </c>
      <c r="U111" s="13" t="s">
        <v>256</v>
      </c>
      <c r="V111" s="13" t="s">
        <v>256</v>
      </c>
      <c r="W111" s="13" t="s">
        <v>256</v>
      </c>
      <c r="X111" s="13" t="n">
        <v>64000</v>
      </c>
      <c r="Y111" s="13" t="n">
        <v>200</v>
      </c>
    </row>
    <row r="112" customFormat="false" ht="29" hidden="false" customHeight="false" outlineLevel="0" collapsed="false">
      <c r="A112" s="4" t="s">
        <v>671</v>
      </c>
      <c r="B112" s="13" t="s">
        <v>672</v>
      </c>
      <c r="C112" s="13" t="s">
        <v>303</v>
      </c>
      <c r="D112" s="13" t="s">
        <v>276</v>
      </c>
      <c r="E112" s="13" t="s">
        <v>634</v>
      </c>
      <c r="F112" s="13" t="s">
        <v>564</v>
      </c>
      <c r="G112" s="13" t="s">
        <v>644</v>
      </c>
      <c r="H112" s="13" t="s">
        <v>260</v>
      </c>
      <c r="I112" s="13" t="s">
        <v>617</v>
      </c>
      <c r="J112" s="13" t="s">
        <v>962</v>
      </c>
      <c r="K112" s="13" t="s">
        <v>362</v>
      </c>
      <c r="L112" s="13" t="s">
        <v>700</v>
      </c>
      <c r="M112" s="13" t="s">
        <v>485</v>
      </c>
      <c r="N112" s="13" t="s">
        <v>338</v>
      </c>
      <c r="O112" s="13" t="n">
        <v>17.2</v>
      </c>
      <c r="P112" s="13" t="s">
        <v>338</v>
      </c>
      <c r="Q112" s="13" t="n">
        <v>17.9</v>
      </c>
      <c r="R112" s="13" t="s">
        <v>662</v>
      </c>
      <c r="S112" s="13" t="s">
        <v>652</v>
      </c>
      <c r="T112" s="13" t="s">
        <v>322</v>
      </c>
      <c r="U112" s="13" t="s">
        <v>147</v>
      </c>
      <c r="V112" s="13" t="s">
        <v>357</v>
      </c>
      <c r="W112" s="13" t="s">
        <v>303</v>
      </c>
      <c r="X112" s="13" t="n">
        <v>4057000</v>
      </c>
      <c r="Y112" s="13" t="n">
        <v>16800</v>
      </c>
    </row>
    <row r="113" customFormat="false" ht="29" hidden="false" customHeight="false" outlineLevel="0" collapsed="false">
      <c r="A113" s="4" t="s">
        <v>671</v>
      </c>
      <c r="B113" s="13" t="s">
        <v>673</v>
      </c>
      <c r="C113" s="13" t="s">
        <v>363</v>
      </c>
      <c r="D113" s="13" t="s">
        <v>182</v>
      </c>
      <c r="E113" s="13" t="s">
        <v>261</v>
      </c>
      <c r="F113" s="13" t="s">
        <v>168</v>
      </c>
      <c r="G113" s="13" t="s">
        <v>304</v>
      </c>
      <c r="H113" s="13" t="s">
        <v>543</v>
      </c>
      <c r="I113" s="13" t="s">
        <v>539</v>
      </c>
      <c r="J113" s="13" t="s">
        <v>595</v>
      </c>
      <c r="K113" s="13" t="s">
        <v>351</v>
      </c>
      <c r="L113" s="13" t="s">
        <v>497</v>
      </c>
      <c r="M113" s="13" t="s">
        <v>539</v>
      </c>
      <c r="N113" s="13" t="s">
        <v>409</v>
      </c>
      <c r="O113" s="13" t="n">
        <v>22</v>
      </c>
      <c r="P113" s="13" t="s">
        <v>933</v>
      </c>
      <c r="Q113" s="13" t="n">
        <v>25.7</v>
      </c>
      <c r="R113" s="13" t="s">
        <v>721</v>
      </c>
      <c r="S113" s="13" t="s">
        <v>651</v>
      </c>
      <c r="T113" s="13" t="s">
        <v>360</v>
      </c>
      <c r="U113" s="13" t="s">
        <v>1168</v>
      </c>
      <c r="V113" s="13" t="s">
        <v>158</v>
      </c>
      <c r="W113" s="13" t="s">
        <v>571</v>
      </c>
      <c r="X113" s="13" t="n">
        <v>159000</v>
      </c>
      <c r="Y113" s="13" t="n">
        <v>800</v>
      </c>
    </row>
    <row r="114" customFormat="false" ht="29" hidden="false" customHeight="false" outlineLevel="0" collapsed="false">
      <c r="A114" s="4" t="s">
        <v>674</v>
      </c>
      <c r="B114" s="13" t="s">
        <v>675</v>
      </c>
      <c r="C114" s="13" t="s">
        <v>584</v>
      </c>
      <c r="D114" s="13" t="s">
        <v>475</v>
      </c>
      <c r="E114" s="13" t="s">
        <v>662</v>
      </c>
      <c r="F114" s="13" t="s">
        <v>291</v>
      </c>
      <c r="G114" s="13" t="s">
        <v>282</v>
      </c>
      <c r="H114" s="13" t="s">
        <v>964</v>
      </c>
      <c r="I114" s="13" t="s">
        <v>642</v>
      </c>
      <c r="J114" s="13" t="s">
        <v>382</v>
      </c>
      <c r="K114" s="13" t="s">
        <v>466</v>
      </c>
      <c r="L114" s="13" t="s">
        <v>255</v>
      </c>
      <c r="M114" s="13" t="s">
        <v>908</v>
      </c>
      <c r="N114" s="13" t="s">
        <v>200</v>
      </c>
      <c r="O114" s="13" t="n">
        <v>15.8</v>
      </c>
      <c r="P114" s="13" t="s">
        <v>485</v>
      </c>
      <c r="Q114" s="13" t="n">
        <v>16.5</v>
      </c>
      <c r="R114" s="13" t="s">
        <v>501</v>
      </c>
      <c r="S114" s="13" t="s">
        <v>303</v>
      </c>
      <c r="T114" s="13" t="s">
        <v>636</v>
      </c>
      <c r="U114" s="13" t="s">
        <v>559</v>
      </c>
      <c r="V114" s="13" t="s">
        <v>375</v>
      </c>
      <c r="W114" s="13" t="s">
        <v>334</v>
      </c>
      <c r="X114" s="13" t="n">
        <v>3280000</v>
      </c>
      <c r="Y114" s="13" t="n">
        <v>13100</v>
      </c>
    </row>
    <row r="115" customFormat="false" ht="29" hidden="false" customHeight="false" outlineLevel="0" collapsed="false">
      <c r="A115" s="4" t="s">
        <v>674</v>
      </c>
      <c r="B115" s="13" t="s">
        <v>677</v>
      </c>
      <c r="C115" s="13" t="s">
        <v>170</v>
      </c>
      <c r="D115" s="13" t="s">
        <v>134</v>
      </c>
      <c r="E115" s="13" t="s">
        <v>383</v>
      </c>
      <c r="F115" s="13" t="s">
        <v>349</v>
      </c>
      <c r="G115" s="13" t="s">
        <v>632</v>
      </c>
      <c r="H115" s="13" t="s">
        <v>526</v>
      </c>
      <c r="I115" s="13" t="s">
        <v>424</v>
      </c>
      <c r="J115" s="13" t="s">
        <v>698</v>
      </c>
      <c r="K115" s="13" t="s">
        <v>501</v>
      </c>
      <c r="L115" s="13" t="s">
        <v>462</v>
      </c>
      <c r="M115" s="13" t="s">
        <v>529</v>
      </c>
      <c r="N115" s="13" t="s">
        <v>485</v>
      </c>
      <c r="O115" s="13" t="n">
        <v>20.7</v>
      </c>
      <c r="P115" s="13" t="s">
        <v>469</v>
      </c>
      <c r="Q115" s="13" t="n">
        <v>21.9</v>
      </c>
      <c r="R115" s="13" t="s">
        <v>274</v>
      </c>
      <c r="S115" s="13" t="s">
        <v>403</v>
      </c>
      <c r="T115" s="13" t="s">
        <v>973</v>
      </c>
      <c r="U115" s="13" t="s">
        <v>133</v>
      </c>
      <c r="V115" s="13" t="s">
        <v>535</v>
      </c>
      <c r="W115" s="13" t="s">
        <v>961</v>
      </c>
      <c r="X115" s="13" t="n">
        <v>1276000</v>
      </c>
      <c r="Y115" s="13" t="n">
        <v>6600</v>
      </c>
    </row>
    <row r="116" customFormat="false" ht="15.5" hidden="false" customHeight="false" outlineLevel="0" collapsed="false">
      <c r="A116" s="4" t="s">
        <v>680</v>
      </c>
      <c r="B116" s="13" t="s">
        <v>681</v>
      </c>
      <c r="C116" s="13" t="s">
        <v>539</v>
      </c>
      <c r="D116" s="13" t="s">
        <v>374</v>
      </c>
      <c r="E116" s="13" t="s">
        <v>526</v>
      </c>
      <c r="F116" s="13" t="s">
        <v>403</v>
      </c>
      <c r="G116" s="13" t="s">
        <v>231</v>
      </c>
      <c r="H116" s="13" t="s">
        <v>489</v>
      </c>
      <c r="I116" s="13" t="s">
        <v>651</v>
      </c>
      <c r="J116" s="13" t="s">
        <v>699</v>
      </c>
      <c r="K116" s="13" t="s">
        <v>343</v>
      </c>
      <c r="L116" s="13" t="s">
        <v>247</v>
      </c>
      <c r="M116" s="13" t="s">
        <v>393</v>
      </c>
      <c r="N116" s="13" t="s">
        <v>267</v>
      </c>
      <c r="O116" s="13" t="n">
        <v>16.8</v>
      </c>
      <c r="P116" s="13" t="s">
        <v>459</v>
      </c>
      <c r="Q116" s="13" t="n">
        <v>17.5</v>
      </c>
      <c r="R116" s="13" t="s">
        <v>189</v>
      </c>
      <c r="S116" s="13" t="s">
        <v>495</v>
      </c>
      <c r="T116" s="13" t="s">
        <v>696</v>
      </c>
      <c r="U116" s="13" t="s">
        <v>636</v>
      </c>
      <c r="V116" s="13" t="s">
        <v>490</v>
      </c>
      <c r="W116" s="13" t="s">
        <v>477</v>
      </c>
      <c r="X116" s="13" t="n">
        <v>3973000</v>
      </c>
      <c r="Y116" s="13" t="n">
        <v>17000</v>
      </c>
    </row>
    <row r="117" customFormat="false" ht="15.5" hidden="false" customHeight="false" outlineLevel="0" collapsed="false">
      <c r="A117" s="4" t="s">
        <v>680</v>
      </c>
      <c r="B117" s="13" t="s">
        <v>682</v>
      </c>
      <c r="C117" s="13" t="s">
        <v>276</v>
      </c>
      <c r="D117" s="13" t="s">
        <v>629</v>
      </c>
      <c r="E117" s="13" t="s">
        <v>526</v>
      </c>
      <c r="F117" s="13" t="s">
        <v>441</v>
      </c>
      <c r="G117" s="13" t="s">
        <v>683</v>
      </c>
      <c r="H117" s="13" t="s">
        <v>505</v>
      </c>
      <c r="I117" s="13" t="s">
        <v>485</v>
      </c>
      <c r="J117" s="13" t="s">
        <v>481</v>
      </c>
      <c r="K117" s="13" t="s">
        <v>240</v>
      </c>
      <c r="L117" s="13" t="s">
        <v>933</v>
      </c>
      <c r="M117" s="13" t="s">
        <v>255</v>
      </c>
      <c r="N117" s="13" t="s">
        <v>353</v>
      </c>
      <c r="O117" s="13" t="n">
        <v>19.4</v>
      </c>
      <c r="P117" s="13" t="s">
        <v>409</v>
      </c>
      <c r="Q117" s="13" t="n">
        <v>21.2</v>
      </c>
      <c r="R117" s="13" t="s">
        <v>966</v>
      </c>
      <c r="S117" s="13" t="s">
        <v>895</v>
      </c>
      <c r="T117" s="13" t="s">
        <v>397</v>
      </c>
      <c r="U117" s="13" t="s">
        <v>446</v>
      </c>
      <c r="V117" s="13" t="s">
        <v>503</v>
      </c>
      <c r="W117" s="13" t="s">
        <v>134</v>
      </c>
      <c r="X117" s="13" t="n">
        <v>583000</v>
      </c>
      <c r="Y117" s="13" t="n">
        <v>2700</v>
      </c>
    </row>
    <row r="118" customFormat="false" ht="15.5" hidden="false" customHeight="false" outlineLevel="0" collapsed="false">
      <c r="A118" s="4" t="s">
        <v>686</v>
      </c>
      <c r="B118" s="13" t="s">
        <v>687</v>
      </c>
      <c r="C118" s="13" t="s">
        <v>526</v>
      </c>
      <c r="D118" s="13" t="s">
        <v>539</v>
      </c>
      <c r="E118" s="13" t="s">
        <v>652</v>
      </c>
      <c r="F118" s="13" t="s">
        <v>260</v>
      </c>
      <c r="G118" s="13" t="s">
        <v>466</v>
      </c>
      <c r="H118" s="13" t="s">
        <v>960</v>
      </c>
      <c r="I118" s="13" t="s">
        <v>247</v>
      </c>
      <c r="J118" s="13" t="s">
        <v>393</v>
      </c>
      <c r="K118" s="13" t="s">
        <v>267</v>
      </c>
      <c r="L118" s="13" t="s">
        <v>699</v>
      </c>
      <c r="M118" s="13" t="s">
        <v>696</v>
      </c>
      <c r="N118" s="13" t="s">
        <v>617</v>
      </c>
      <c r="O118" s="13" t="n">
        <v>15.4</v>
      </c>
      <c r="P118" s="13" t="s">
        <v>423</v>
      </c>
      <c r="Q118" s="13" t="n">
        <v>16.1</v>
      </c>
      <c r="R118" s="13" t="s">
        <v>298</v>
      </c>
      <c r="S118" s="13" t="s">
        <v>495</v>
      </c>
      <c r="T118" s="13" t="s">
        <v>696</v>
      </c>
      <c r="U118" s="13" t="s">
        <v>149</v>
      </c>
      <c r="V118" s="13" t="s">
        <v>554</v>
      </c>
      <c r="W118" s="13" t="s">
        <v>895</v>
      </c>
      <c r="X118" s="13" t="n">
        <v>3803000</v>
      </c>
      <c r="Y118" s="13" t="n">
        <v>16600</v>
      </c>
    </row>
    <row r="119" customFormat="false" ht="15.5" hidden="false" customHeight="false" outlineLevel="0" collapsed="false">
      <c r="A119" s="4" t="s">
        <v>686</v>
      </c>
      <c r="B119" s="13" t="s">
        <v>688</v>
      </c>
      <c r="C119" s="13" t="s">
        <v>536</v>
      </c>
      <c r="D119" s="13" t="s">
        <v>180</v>
      </c>
      <c r="E119" s="13" t="s">
        <v>375</v>
      </c>
      <c r="F119" s="13" t="s">
        <v>554</v>
      </c>
      <c r="G119" s="13" t="s">
        <v>225</v>
      </c>
      <c r="H119" s="13" t="s">
        <v>652</v>
      </c>
      <c r="I119" s="13" t="s">
        <v>696</v>
      </c>
      <c r="J119" s="13" t="s">
        <v>316</v>
      </c>
      <c r="K119" s="13" t="s">
        <v>617</v>
      </c>
      <c r="L119" s="13" t="s">
        <v>395</v>
      </c>
      <c r="M119" s="13" t="s">
        <v>295</v>
      </c>
      <c r="N119" s="13" t="s">
        <v>155</v>
      </c>
      <c r="O119" s="13" t="n">
        <v>25.9</v>
      </c>
      <c r="P119" s="13" t="s">
        <v>588</v>
      </c>
      <c r="Q119" s="13" t="n">
        <v>27.8</v>
      </c>
      <c r="R119" s="13" t="s">
        <v>298</v>
      </c>
      <c r="S119" s="13" t="s">
        <v>895</v>
      </c>
      <c r="T119" s="13" t="s">
        <v>699</v>
      </c>
      <c r="U119" s="13" t="s">
        <v>344</v>
      </c>
      <c r="V119" s="13" t="s">
        <v>210</v>
      </c>
      <c r="W119" s="13" t="s">
        <v>225</v>
      </c>
      <c r="X119" s="13" t="n">
        <v>752000</v>
      </c>
      <c r="Y119" s="13" t="n">
        <v>3100</v>
      </c>
    </row>
    <row r="120" customFormat="false" ht="29" hidden="false" customHeight="false" outlineLevel="0" collapsed="false">
      <c r="A120" s="4" t="s">
        <v>991</v>
      </c>
      <c r="B120" s="13" t="s">
        <v>992</v>
      </c>
      <c r="C120" s="13" t="s">
        <v>242</v>
      </c>
      <c r="D120" s="13" t="s">
        <v>248</v>
      </c>
      <c r="E120" s="13" t="s">
        <v>262</v>
      </c>
      <c r="F120" s="13" t="s">
        <v>362</v>
      </c>
      <c r="G120" s="13" t="s">
        <v>529</v>
      </c>
      <c r="H120" s="13" t="s">
        <v>278</v>
      </c>
      <c r="I120" s="13" t="s">
        <v>502</v>
      </c>
      <c r="J120" s="13" t="s">
        <v>349</v>
      </c>
      <c r="K120" s="13" t="s">
        <v>255</v>
      </c>
      <c r="L120" s="13" t="s">
        <v>343</v>
      </c>
      <c r="M120" s="13" t="s">
        <v>529</v>
      </c>
      <c r="N120" s="13" t="s">
        <v>260</v>
      </c>
      <c r="O120" s="13" t="n">
        <v>19.5</v>
      </c>
      <c r="P120" s="13" t="s">
        <v>273</v>
      </c>
      <c r="Q120" s="13" t="n">
        <v>22.5</v>
      </c>
      <c r="R120" s="13" t="s">
        <v>178</v>
      </c>
      <c r="S120" s="13" t="s">
        <v>966</v>
      </c>
      <c r="T120" s="13" t="s">
        <v>409</v>
      </c>
      <c r="U120" s="13" t="s">
        <v>500</v>
      </c>
      <c r="V120" s="13" t="s">
        <v>424</v>
      </c>
      <c r="W120" s="13" t="s">
        <v>962</v>
      </c>
      <c r="X120" s="13" t="n">
        <v>149000</v>
      </c>
      <c r="Y120" s="13" t="n">
        <v>1000</v>
      </c>
    </row>
    <row r="121" customFormat="false" ht="15.5" hidden="false" customHeight="false" outlineLevel="0" collapsed="false">
      <c r="A121" s="4" t="s">
        <v>991</v>
      </c>
      <c r="B121" s="13" t="s">
        <v>993</v>
      </c>
      <c r="C121" s="13" t="s">
        <v>242</v>
      </c>
      <c r="D121" s="13" t="s">
        <v>305</v>
      </c>
      <c r="E121" s="13" t="s">
        <v>433</v>
      </c>
      <c r="F121" s="13" t="s">
        <v>355</v>
      </c>
      <c r="G121" s="13" t="s">
        <v>298</v>
      </c>
      <c r="H121" s="13" t="s">
        <v>535</v>
      </c>
      <c r="I121" s="13" t="s">
        <v>966</v>
      </c>
      <c r="J121" s="13" t="s">
        <v>475</v>
      </c>
      <c r="K121" s="13" t="s">
        <v>908</v>
      </c>
      <c r="L121" s="13" t="s">
        <v>700</v>
      </c>
      <c r="M121" s="13" t="s">
        <v>481</v>
      </c>
      <c r="N121" s="13" t="s">
        <v>216</v>
      </c>
      <c r="O121" s="13" t="n">
        <v>18.9</v>
      </c>
      <c r="P121" s="13" t="s">
        <v>273</v>
      </c>
      <c r="Q121" s="13" t="n">
        <v>21.3</v>
      </c>
      <c r="R121" s="13" t="s">
        <v>355</v>
      </c>
      <c r="S121" s="13" t="s">
        <v>322</v>
      </c>
      <c r="T121" s="13" t="s">
        <v>667</v>
      </c>
      <c r="U121" s="13" t="s">
        <v>662</v>
      </c>
      <c r="V121" s="13" t="s">
        <v>501</v>
      </c>
      <c r="W121" s="13" t="s">
        <v>397</v>
      </c>
      <c r="X121" s="13" t="n">
        <v>307000</v>
      </c>
      <c r="Y121" s="13" t="n">
        <v>1400</v>
      </c>
    </row>
    <row r="122" customFormat="false" ht="29" hidden="false" customHeight="false" outlineLevel="0" collapsed="false">
      <c r="A122" s="4" t="s">
        <v>991</v>
      </c>
      <c r="B122" s="13" t="s">
        <v>277</v>
      </c>
      <c r="C122" s="13" t="s">
        <v>202</v>
      </c>
      <c r="D122" s="13" t="s">
        <v>179</v>
      </c>
      <c r="E122" s="13" t="s">
        <v>698</v>
      </c>
      <c r="F122" s="13" t="s">
        <v>423</v>
      </c>
      <c r="G122" s="13" t="s">
        <v>262</v>
      </c>
      <c r="H122" s="13" t="s">
        <v>282</v>
      </c>
      <c r="I122" s="13" t="s">
        <v>895</v>
      </c>
      <c r="J122" s="13" t="s">
        <v>217</v>
      </c>
      <c r="K122" s="13" t="s">
        <v>279</v>
      </c>
      <c r="L122" s="13" t="s">
        <v>651</v>
      </c>
      <c r="M122" s="13" t="s">
        <v>634</v>
      </c>
      <c r="N122" s="13" t="s">
        <v>224</v>
      </c>
      <c r="O122" s="13" t="n">
        <v>19.9</v>
      </c>
      <c r="P122" s="13" t="s">
        <v>459</v>
      </c>
      <c r="Q122" s="13" t="n">
        <v>23.7</v>
      </c>
      <c r="R122" s="13" t="s">
        <v>644</v>
      </c>
      <c r="S122" s="13" t="s">
        <v>635</v>
      </c>
      <c r="T122" s="13" t="s">
        <v>295</v>
      </c>
      <c r="U122" s="13" t="s">
        <v>617</v>
      </c>
      <c r="V122" s="13" t="s">
        <v>500</v>
      </c>
      <c r="W122" s="13" t="s">
        <v>489</v>
      </c>
      <c r="X122" s="13" t="n">
        <v>124000</v>
      </c>
      <c r="Y122" s="13" t="n">
        <v>800</v>
      </c>
    </row>
    <row r="123" customFormat="false" ht="15.5" hidden="false" customHeight="false" outlineLevel="0" collapsed="false">
      <c r="A123" s="4" t="s">
        <v>991</v>
      </c>
      <c r="B123" s="13" t="s">
        <v>994</v>
      </c>
      <c r="C123" s="13" t="s">
        <v>149</v>
      </c>
      <c r="D123" s="13" t="s">
        <v>698</v>
      </c>
      <c r="E123" s="13" t="s">
        <v>502</v>
      </c>
      <c r="F123" s="13" t="s">
        <v>464</v>
      </c>
      <c r="G123" s="13" t="s">
        <v>272</v>
      </c>
      <c r="H123" s="13" t="s">
        <v>205</v>
      </c>
      <c r="I123" s="13" t="s">
        <v>267</v>
      </c>
      <c r="J123" s="13" t="s">
        <v>597</v>
      </c>
      <c r="K123" s="13" t="s">
        <v>564</v>
      </c>
      <c r="L123" s="13" t="s">
        <v>962</v>
      </c>
      <c r="M123" s="13" t="s">
        <v>376</v>
      </c>
      <c r="N123" s="13" t="s">
        <v>459</v>
      </c>
      <c r="O123" s="13" t="n">
        <v>15.4</v>
      </c>
      <c r="P123" s="13" t="s">
        <v>351</v>
      </c>
      <c r="Q123" s="13" t="n">
        <v>17.1</v>
      </c>
      <c r="R123" s="13" t="s">
        <v>539</v>
      </c>
      <c r="S123" s="13" t="s">
        <v>357</v>
      </c>
      <c r="T123" s="13" t="s">
        <v>515</v>
      </c>
      <c r="U123" s="13" t="s">
        <v>161</v>
      </c>
      <c r="V123" s="13" t="s">
        <v>350</v>
      </c>
      <c r="W123" s="13" t="s">
        <v>357</v>
      </c>
      <c r="X123" s="13" t="n">
        <v>694000</v>
      </c>
      <c r="Y123" s="13" t="n">
        <v>2300</v>
      </c>
    </row>
    <row r="124" customFormat="false" ht="15.5" hidden="false" customHeight="false" outlineLevel="0" collapsed="false">
      <c r="A124" s="4" t="s">
        <v>991</v>
      </c>
      <c r="B124" s="13" t="s">
        <v>453</v>
      </c>
      <c r="C124" s="13" t="s">
        <v>554</v>
      </c>
      <c r="D124" s="13" t="s">
        <v>369</v>
      </c>
      <c r="E124" s="13" t="s">
        <v>966</v>
      </c>
      <c r="F124" s="13" t="s">
        <v>362</v>
      </c>
      <c r="G124" s="13" t="s">
        <v>481</v>
      </c>
      <c r="H124" s="13" t="s">
        <v>274</v>
      </c>
      <c r="I124" s="13" t="s">
        <v>355</v>
      </c>
      <c r="J124" s="13" t="s">
        <v>696</v>
      </c>
      <c r="K124" s="13" t="s">
        <v>445</v>
      </c>
      <c r="L124" s="13" t="s">
        <v>240</v>
      </c>
      <c r="M124" s="13" t="s">
        <v>393</v>
      </c>
      <c r="N124" s="13" t="s">
        <v>282</v>
      </c>
      <c r="O124" s="13" t="n">
        <v>17.9</v>
      </c>
      <c r="P124" s="13" t="s">
        <v>362</v>
      </c>
      <c r="Q124" s="13" t="n">
        <v>19.9</v>
      </c>
      <c r="R124" s="13" t="s">
        <v>189</v>
      </c>
      <c r="S124" s="13" t="s">
        <v>634</v>
      </c>
      <c r="T124" s="13" t="s">
        <v>397</v>
      </c>
      <c r="U124" s="13" t="s">
        <v>433</v>
      </c>
      <c r="V124" s="13" t="s">
        <v>649</v>
      </c>
      <c r="W124" s="13" t="s">
        <v>149</v>
      </c>
      <c r="X124" s="13" t="n">
        <v>553000</v>
      </c>
      <c r="Y124" s="13" t="n">
        <v>1700</v>
      </c>
    </row>
    <row r="125" customFormat="false" ht="29" hidden="false" customHeight="false" outlineLevel="0" collapsed="false">
      <c r="A125" s="4" t="s">
        <v>991</v>
      </c>
      <c r="B125" s="13" t="s">
        <v>995</v>
      </c>
      <c r="C125" s="13" t="s">
        <v>334</v>
      </c>
      <c r="D125" s="13" t="s">
        <v>305</v>
      </c>
      <c r="E125" s="13" t="s">
        <v>554</v>
      </c>
      <c r="F125" s="13" t="s">
        <v>224</v>
      </c>
      <c r="G125" s="13" t="s">
        <v>485</v>
      </c>
      <c r="H125" s="13" t="s">
        <v>593</v>
      </c>
      <c r="I125" s="13" t="s">
        <v>423</v>
      </c>
      <c r="J125" s="13" t="s">
        <v>500</v>
      </c>
      <c r="K125" s="13" t="s">
        <v>200</v>
      </c>
      <c r="L125" s="13" t="s">
        <v>362</v>
      </c>
      <c r="M125" s="13" t="s">
        <v>662</v>
      </c>
      <c r="N125" s="13" t="s">
        <v>224</v>
      </c>
      <c r="O125" s="13" t="n">
        <v>18.5</v>
      </c>
      <c r="P125" s="13" t="s">
        <v>700</v>
      </c>
      <c r="Q125" s="13" t="n">
        <v>21</v>
      </c>
      <c r="R125" s="13" t="s">
        <v>966</v>
      </c>
      <c r="S125" s="13" t="s">
        <v>490</v>
      </c>
      <c r="T125" s="13" t="s">
        <v>247</v>
      </c>
      <c r="U125" s="13" t="s">
        <v>475</v>
      </c>
      <c r="V125" s="13" t="s">
        <v>148</v>
      </c>
      <c r="W125" s="13" t="s">
        <v>662</v>
      </c>
      <c r="X125" s="13" t="n">
        <v>221000</v>
      </c>
      <c r="Y125" s="13" t="n">
        <v>1100</v>
      </c>
    </row>
    <row r="126" customFormat="false" ht="15.5" hidden="false" customHeight="false" outlineLevel="0" collapsed="false">
      <c r="A126" s="4" t="s">
        <v>991</v>
      </c>
      <c r="B126" s="13" t="s">
        <v>996</v>
      </c>
      <c r="C126" s="13" t="s">
        <v>255</v>
      </c>
      <c r="D126" s="13" t="s">
        <v>376</v>
      </c>
      <c r="E126" s="13" t="s">
        <v>295</v>
      </c>
      <c r="F126" s="13" t="s">
        <v>426</v>
      </c>
      <c r="G126" s="13" t="s">
        <v>274</v>
      </c>
      <c r="H126" s="13" t="s">
        <v>379</v>
      </c>
      <c r="I126" s="13" t="s">
        <v>338</v>
      </c>
      <c r="J126" s="13" t="s">
        <v>962</v>
      </c>
      <c r="K126" s="13" t="s">
        <v>167</v>
      </c>
      <c r="L126" s="13" t="s">
        <v>462</v>
      </c>
      <c r="M126" s="13" t="s">
        <v>636</v>
      </c>
      <c r="N126" s="13" t="s">
        <v>459</v>
      </c>
      <c r="O126" s="13" t="n">
        <v>13.5</v>
      </c>
      <c r="P126" s="13" t="s">
        <v>697</v>
      </c>
      <c r="Q126" s="13" t="n">
        <v>15.4</v>
      </c>
      <c r="R126" s="13" t="s">
        <v>374</v>
      </c>
      <c r="S126" s="13" t="s">
        <v>344</v>
      </c>
      <c r="T126" s="13" t="s">
        <v>697</v>
      </c>
      <c r="U126" s="13" t="s">
        <v>217</v>
      </c>
      <c r="V126" s="13" t="s">
        <v>375</v>
      </c>
      <c r="W126" s="13" t="s">
        <v>147</v>
      </c>
      <c r="X126" s="13" t="n">
        <v>440000</v>
      </c>
      <c r="Y126" s="13" t="n">
        <v>1500</v>
      </c>
    </row>
    <row r="127" customFormat="false" ht="15.5" hidden="false" customHeight="false" outlineLevel="0" collapsed="false">
      <c r="A127" s="4" t="s">
        <v>991</v>
      </c>
      <c r="B127" s="13" t="s">
        <v>330</v>
      </c>
      <c r="C127" s="13" t="s">
        <v>632</v>
      </c>
      <c r="D127" s="13" t="s">
        <v>160</v>
      </c>
      <c r="E127" s="13" t="s">
        <v>500</v>
      </c>
      <c r="F127" s="13" t="s">
        <v>683</v>
      </c>
      <c r="G127" s="13" t="s">
        <v>966</v>
      </c>
      <c r="H127" s="13" t="s">
        <v>961</v>
      </c>
      <c r="I127" s="13" t="s">
        <v>597</v>
      </c>
      <c r="J127" s="13" t="s">
        <v>526</v>
      </c>
      <c r="K127" s="13" t="s">
        <v>642</v>
      </c>
      <c r="L127" s="13" t="s">
        <v>362</v>
      </c>
      <c r="M127" s="13" t="s">
        <v>662</v>
      </c>
      <c r="N127" s="13" t="s">
        <v>224</v>
      </c>
      <c r="O127" s="13" t="n">
        <v>17.7</v>
      </c>
      <c r="P127" s="13" t="s">
        <v>279</v>
      </c>
      <c r="Q127" s="13" t="n">
        <v>20.5</v>
      </c>
      <c r="R127" s="13" t="s">
        <v>462</v>
      </c>
      <c r="S127" s="13" t="s">
        <v>515</v>
      </c>
      <c r="T127" s="13" t="s">
        <v>382</v>
      </c>
      <c r="U127" s="13" t="s">
        <v>515</v>
      </c>
      <c r="V127" s="13" t="s">
        <v>433</v>
      </c>
      <c r="W127" s="13" t="s">
        <v>388</v>
      </c>
      <c r="X127" s="13" t="n">
        <v>310000</v>
      </c>
      <c r="Y127" s="13" t="n">
        <v>1000</v>
      </c>
    </row>
    <row r="128" customFormat="false" ht="15.5" hidden="false" customHeight="false" outlineLevel="0" collapsed="false">
      <c r="A128" s="4" t="s">
        <v>991</v>
      </c>
      <c r="B128" s="13" t="s">
        <v>437</v>
      </c>
      <c r="C128" s="13" t="s">
        <v>433</v>
      </c>
      <c r="D128" s="13" t="s">
        <v>242</v>
      </c>
      <c r="E128" s="13" t="s">
        <v>500</v>
      </c>
      <c r="F128" s="13" t="s">
        <v>338</v>
      </c>
      <c r="G128" s="13" t="s">
        <v>388</v>
      </c>
      <c r="H128" s="13" t="s">
        <v>326</v>
      </c>
      <c r="I128" s="13" t="s">
        <v>962</v>
      </c>
      <c r="J128" s="13" t="s">
        <v>477</v>
      </c>
      <c r="K128" s="13" t="s">
        <v>683</v>
      </c>
      <c r="L128" s="13" t="s">
        <v>642</v>
      </c>
      <c r="M128" s="13" t="s">
        <v>497</v>
      </c>
      <c r="N128" s="13" t="s">
        <v>297</v>
      </c>
      <c r="O128" s="13" t="n">
        <v>17.7</v>
      </c>
      <c r="P128" s="13" t="s">
        <v>617</v>
      </c>
      <c r="Q128" s="13" t="n">
        <v>20.2</v>
      </c>
      <c r="R128" s="13" t="s">
        <v>298</v>
      </c>
      <c r="S128" s="13" t="s">
        <v>490</v>
      </c>
      <c r="T128" s="13" t="s">
        <v>485</v>
      </c>
      <c r="U128" s="13" t="s">
        <v>591</v>
      </c>
      <c r="V128" s="13" t="s">
        <v>543</v>
      </c>
      <c r="W128" s="13" t="s">
        <v>376</v>
      </c>
      <c r="X128" s="13" t="n">
        <v>252000</v>
      </c>
      <c r="Y128" s="13" t="n">
        <v>1400</v>
      </c>
    </row>
    <row r="129" customFormat="false" ht="29" hidden="false" customHeight="false" outlineLevel="0" collapsed="false">
      <c r="A129" s="4" t="s">
        <v>991</v>
      </c>
      <c r="B129" s="13" t="s">
        <v>997</v>
      </c>
      <c r="C129" s="13" t="s">
        <v>374</v>
      </c>
      <c r="D129" s="13" t="s">
        <v>350</v>
      </c>
      <c r="E129" s="13" t="s">
        <v>652</v>
      </c>
      <c r="F129" s="13" t="s">
        <v>397</v>
      </c>
      <c r="G129" s="13" t="s">
        <v>652</v>
      </c>
      <c r="H129" s="13" t="s">
        <v>240</v>
      </c>
      <c r="I129" s="13" t="s">
        <v>247</v>
      </c>
      <c r="J129" s="13" t="s">
        <v>966</v>
      </c>
      <c r="K129" s="13" t="s">
        <v>568</v>
      </c>
      <c r="L129" s="13" t="s">
        <v>642</v>
      </c>
      <c r="M129" s="13" t="s">
        <v>962</v>
      </c>
      <c r="N129" s="13" t="s">
        <v>326</v>
      </c>
      <c r="O129" s="13" t="n">
        <v>18</v>
      </c>
      <c r="P129" s="13" t="s">
        <v>700</v>
      </c>
      <c r="Q129" s="13" t="n">
        <v>20</v>
      </c>
      <c r="R129" s="13" t="s">
        <v>696</v>
      </c>
      <c r="S129" s="13" t="s">
        <v>895</v>
      </c>
      <c r="T129" s="13" t="s">
        <v>908</v>
      </c>
      <c r="U129" s="13" t="s">
        <v>149</v>
      </c>
      <c r="V129" s="13" t="s">
        <v>374</v>
      </c>
      <c r="W129" s="13" t="s">
        <v>529</v>
      </c>
      <c r="X129" s="13" t="n">
        <v>418000</v>
      </c>
      <c r="Y129" s="13" t="n">
        <v>1900</v>
      </c>
    </row>
    <row r="130" customFormat="false" ht="15.5" hidden="false" customHeight="false" outlineLevel="0" collapsed="false">
      <c r="A130" s="4" t="s">
        <v>991</v>
      </c>
      <c r="B130" s="13" t="s">
        <v>998</v>
      </c>
      <c r="C130" s="13" t="s">
        <v>475</v>
      </c>
      <c r="D130" s="13" t="s">
        <v>416</v>
      </c>
      <c r="E130" s="13" t="s">
        <v>635</v>
      </c>
      <c r="F130" s="13" t="s">
        <v>501</v>
      </c>
      <c r="G130" s="13" t="s">
        <v>217</v>
      </c>
      <c r="H130" s="13" t="s">
        <v>322</v>
      </c>
      <c r="I130" s="13" t="s">
        <v>388</v>
      </c>
      <c r="J130" s="13" t="s">
        <v>634</v>
      </c>
      <c r="K130" s="13" t="s">
        <v>231</v>
      </c>
      <c r="L130" s="13" t="s">
        <v>231</v>
      </c>
      <c r="M130" s="13" t="s">
        <v>322</v>
      </c>
      <c r="N130" s="13" t="s">
        <v>282</v>
      </c>
      <c r="O130" s="13" t="n">
        <v>19</v>
      </c>
      <c r="P130" s="13" t="s">
        <v>338</v>
      </c>
      <c r="Q130" s="13" t="n">
        <v>21.3</v>
      </c>
      <c r="R130" s="13" t="s">
        <v>908</v>
      </c>
      <c r="S130" s="13" t="s">
        <v>481</v>
      </c>
      <c r="T130" s="13" t="s">
        <v>409</v>
      </c>
      <c r="U130" s="13" t="s">
        <v>662</v>
      </c>
      <c r="V130" s="13" t="s">
        <v>501</v>
      </c>
      <c r="W130" s="13" t="s">
        <v>279</v>
      </c>
      <c r="X130" s="13" t="n">
        <v>258000</v>
      </c>
      <c r="Y130" s="13" t="n">
        <v>2200</v>
      </c>
    </row>
    <row r="131" customFormat="false" ht="15.5" hidden="false" customHeight="false" outlineLevel="0" collapsed="false">
      <c r="A131" s="4" t="s">
        <v>991</v>
      </c>
      <c r="B131" s="13" t="s">
        <v>467</v>
      </c>
      <c r="C131" s="13" t="s">
        <v>652</v>
      </c>
      <c r="D131" s="13" t="s">
        <v>374</v>
      </c>
      <c r="E131" s="13" t="s">
        <v>485</v>
      </c>
      <c r="F131" s="13" t="s">
        <v>699</v>
      </c>
      <c r="G131" s="13" t="s">
        <v>515</v>
      </c>
      <c r="H131" s="13" t="s">
        <v>683</v>
      </c>
      <c r="I131" s="13" t="s">
        <v>635</v>
      </c>
      <c r="J131" s="13" t="s">
        <v>636</v>
      </c>
      <c r="K131" s="13" t="s">
        <v>231</v>
      </c>
      <c r="L131" s="13" t="s">
        <v>279</v>
      </c>
      <c r="M131" s="13" t="s">
        <v>495</v>
      </c>
      <c r="N131" s="13" t="s">
        <v>200</v>
      </c>
      <c r="O131" s="13" t="n">
        <v>17.4</v>
      </c>
      <c r="P131" s="13" t="s">
        <v>651</v>
      </c>
      <c r="Q131" s="13" t="n">
        <v>19.8</v>
      </c>
      <c r="R131" s="13" t="s">
        <v>635</v>
      </c>
      <c r="S131" s="13" t="s">
        <v>316</v>
      </c>
      <c r="T131" s="13" t="s">
        <v>700</v>
      </c>
      <c r="U131" s="13" t="s">
        <v>376</v>
      </c>
      <c r="V131" s="13" t="s">
        <v>554</v>
      </c>
      <c r="W131" s="13" t="s">
        <v>699</v>
      </c>
      <c r="X131" s="13" t="n">
        <v>348000</v>
      </c>
      <c r="Y131" s="13" t="n">
        <v>1300</v>
      </c>
    </row>
    <row r="132" customFormat="false" ht="15.5" hidden="false" customHeight="false" outlineLevel="0" collapsed="false">
      <c r="A132" s="4" t="s">
        <v>991</v>
      </c>
      <c r="B132" s="13" t="s">
        <v>999</v>
      </c>
      <c r="C132" s="13" t="s">
        <v>357</v>
      </c>
      <c r="D132" s="13" t="s">
        <v>350</v>
      </c>
      <c r="E132" s="13" t="s">
        <v>895</v>
      </c>
      <c r="F132" s="13" t="s">
        <v>667</v>
      </c>
      <c r="G132" s="13" t="s">
        <v>485</v>
      </c>
      <c r="H132" s="13" t="s">
        <v>295</v>
      </c>
      <c r="I132" s="13" t="s">
        <v>700</v>
      </c>
      <c r="J132" s="13" t="s">
        <v>388</v>
      </c>
      <c r="K132" s="13" t="s">
        <v>489</v>
      </c>
      <c r="L132" s="13" t="s">
        <v>382</v>
      </c>
      <c r="M132" s="13" t="s">
        <v>635</v>
      </c>
      <c r="N132" s="13" t="s">
        <v>721</v>
      </c>
      <c r="O132" s="13" t="n">
        <v>16.7</v>
      </c>
      <c r="P132" s="13" t="s">
        <v>393</v>
      </c>
      <c r="Q132" s="13" t="n">
        <v>18.8</v>
      </c>
      <c r="R132" s="13" t="s">
        <v>298</v>
      </c>
      <c r="S132" s="13" t="s">
        <v>634</v>
      </c>
      <c r="T132" s="13" t="s">
        <v>279</v>
      </c>
      <c r="U132" s="13" t="s">
        <v>539</v>
      </c>
      <c r="V132" s="13" t="s">
        <v>225</v>
      </c>
      <c r="W132" s="13" t="s">
        <v>477</v>
      </c>
      <c r="X132" s="13" t="n">
        <v>483000</v>
      </c>
      <c r="Y132" s="13" t="n">
        <v>1900</v>
      </c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/>
    <oddFooter/>
    <firstHeader/>
    <firstFooter/>
  </headerFooter>
  <tableParts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15" customHeight="true" zeroHeight="false" outlineLevelRow="0" outlineLevelCol="0"/>
  <cols>
    <col collapsed="false" customWidth="true" hidden="false" outlineLevel="0" max="1" min="1" style="1" width="33.16"/>
    <col collapsed="false" customWidth="true" hidden="false" outlineLevel="0" max="12" min="2" style="1" width="16.92"/>
    <col collapsed="false" customWidth="true" hidden="false" outlineLevel="0" max="14" min="13" style="1" width="33.16"/>
    <col collapsed="false" customWidth="true" hidden="false" outlineLevel="0" max="15" min="15" style="1" width="16.92"/>
    <col collapsed="false" customWidth="true" hidden="false" outlineLevel="0" max="17" min="16" style="1" width="33.16"/>
    <col collapsed="false" customWidth="true" hidden="false" outlineLevel="0" max="19" min="18" style="1" width="16.92"/>
    <col collapsed="false" customWidth="false" hidden="false" outlineLevel="0" max="16384" min="20" style="1" width="11.73"/>
  </cols>
  <sheetData>
    <row r="1" customFormat="false" ht="19.7" hidden="false" customHeight="false" outlineLevel="0" collapsed="false">
      <c r="A1" s="6" t="s">
        <v>61</v>
      </c>
    </row>
    <row r="2" customFormat="false" ht="15" hidden="false" customHeight="false" outlineLevel="0" collapsed="false">
      <c r="A2" s="1" t="s">
        <v>28</v>
      </c>
    </row>
    <row r="3" customFormat="false" ht="15" hidden="false" customHeight="false" outlineLevel="0" collapsed="false">
      <c r="A3" s="10" t="str">
        <f aca="false">HYPERLINK("#'Contents'!A1", "Back to Contents page")</f>
        <v>Back to Contents page</v>
      </c>
    </row>
    <row r="4" customFormat="false" ht="15" hidden="false" customHeight="false" outlineLevel="0" collapsed="false">
      <c r="A4" s="1" t="s">
        <v>108</v>
      </c>
    </row>
    <row r="5" customFormat="false" ht="56" hidden="false" customHeight="false" outlineLevel="0" collapsed="false">
      <c r="A5" s="11" t="s">
        <v>109</v>
      </c>
      <c r="B5" s="12" t="s">
        <v>110</v>
      </c>
      <c r="C5" s="12" t="s">
        <v>1489</v>
      </c>
      <c r="D5" s="12" t="s">
        <v>1490</v>
      </c>
      <c r="E5" s="12" t="s">
        <v>1491</v>
      </c>
      <c r="F5" s="12" t="s">
        <v>1492</v>
      </c>
      <c r="G5" s="12" t="s">
        <v>1493</v>
      </c>
      <c r="H5" s="12" t="s">
        <v>1494</v>
      </c>
      <c r="I5" s="12" t="s">
        <v>1495</v>
      </c>
      <c r="J5" s="12" t="s">
        <v>1496</v>
      </c>
      <c r="K5" s="12" t="s">
        <v>1497</v>
      </c>
      <c r="L5" s="12" t="s">
        <v>1498</v>
      </c>
      <c r="M5" s="12" t="s">
        <v>1499</v>
      </c>
      <c r="N5" s="12" t="s">
        <v>1500</v>
      </c>
      <c r="O5" s="12" t="s">
        <v>1501</v>
      </c>
      <c r="P5" s="12" t="s">
        <v>1502</v>
      </c>
      <c r="Q5" s="12" t="s">
        <v>1503</v>
      </c>
      <c r="R5" s="12" t="s">
        <v>126</v>
      </c>
      <c r="S5" s="12" t="s">
        <v>127</v>
      </c>
    </row>
    <row r="6" customFormat="false" ht="15.5" hidden="false" customHeight="false" outlineLevel="0" collapsed="false">
      <c r="A6" s="4" t="s">
        <v>128</v>
      </c>
      <c r="B6" s="13" t="s">
        <v>128</v>
      </c>
      <c r="C6" s="13" t="s">
        <v>239</v>
      </c>
      <c r="D6" s="13" t="s">
        <v>347</v>
      </c>
      <c r="E6" s="13" t="s">
        <v>366</v>
      </c>
      <c r="F6" s="13" t="n">
        <v>47.3</v>
      </c>
      <c r="G6" s="13" t="n">
        <v>46.4</v>
      </c>
      <c r="H6" s="13" t="n">
        <v>48.2</v>
      </c>
      <c r="I6" s="13" t="s">
        <v>153</v>
      </c>
      <c r="J6" s="13" t="s">
        <v>234</v>
      </c>
      <c r="K6" s="13" t="s">
        <v>211</v>
      </c>
      <c r="L6" s="13" t="s">
        <v>350</v>
      </c>
      <c r="M6" s="13" t="s">
        <v>470</v>
      </c>
      <c r="N6" s="13" t="s">
        <v>595</v>
      </c>
      <c r="O6" s="13" t="s">
        <v>339</v>
      </c>
      <c r="P6" s="13" t="s">
        <v>136</v>
      </c>
      <c r="Q6" s="13" t="s">
        <v>170</v>
      </c>
      <c r="R6" s="13" t="n">
        <v>4556000</v>
      </c>
      <c r="S6" s="13" t="n">
        <v>19700</v>
      </c>
    </row>
    <row r="7" customFormat="false" ht="29" hidden="false" customHeight="false" outlineLevel="0" collapsed="false">
      <c r="A7" s="4" t="s">
        <v>140</v>
      </c>
      <c r="B7" s="13" t="s">
        <v>141</v>
      </c>
      <c r="C7" s="13" t="s">
        <v>1051</v>
      </c>
      <c r="D7" s="13" t="s">
        <v>1022</v>
      </c>
      <c r="E7" s="13" t="s">
        <v>920</v>
      </c>
      <c r="F7" s="13" t="n">
        <v>34.1</v>
      </c>
      <c r="G7" s="13" t="n">
        <v>32</v>
      </c>
      <c r="H7" s="13" t="n">
        <v>36.1</v>
      </c>
      <c r="I7" s="13" t="s">
        <v>363</v>
      </c>
      <c r="J7" s="13" t="s">
        <v>211</v>
      </c>
      <c r="K7" s="13" t="s">
        <v>179</v>
      </c>
      <c r="L7" s="13" t="s">
        <v>357</v>
      </c>
      <c r="M7" s="13" t="s">
        <v>649</v>
      </c>
      <c r="N7" s="13" t="s">
        <v>303</v>
      </c>
      <c r="O7" s="13" t="s">
        <v>269</v>
      </c>
      <c r="P7" s="13" t="s">
        <v>134</v>
      </c>
      <c r="Q7" s="13" t="s">
        <v>159</v>
      </c>
      <c r="R7" s="13" t="n">
        <v>876000</v>
      </c>
      <c r="S7" s="13" t="n">
        <v>3500</v>
      </c>
    </row>
    <row r="8" customFormat="false" ht="29" hidden="false" customHeight="false" outlineLevel="0" collapsed="false">
      <c r="A8" s="4" t="s">
        <v>140</v>
      </c>
      <c r="B8" s="13" t="s">
        <v>153</v>
      </c>
      <c r="C8" s="13" t="s">
        <v>440</v>
      </c>
      <c r="D8" s="13" t="s">
        <v>1073</v>
      </c>
      <c r="E8" s="13" t="s">
        <v>456</v>
      </c>
      <c r="F8" s="13" t="n">
        <v>40.1</v>
      </c>
      <c r="G8" s="13" t="n">
        <v>38.1</v>
      </c>
      <c r="H8" s="13" t="n">
        <v>42.1</v>
      </c>
      <c r="I8" s="13" t="s">
        <v>162</v>
      </c>
      <c r="J8" s="13" t="s">
        <v>139</v>
      </c>
      <c r="K8" s="13" t="s">
        <v>356</v>
      </c>
      <c r="L8" s="13" t="s">
        <v>649</v>
      </c>
      <c r="M8" s="13" t="s">
        <v>559</v>
      </c>
      <c r="N8" s="13" t="s">
        <v>632</v>
      </c>
      <c r="O8" s="13" t="s">
        <v>416</v>
      </c>
      <c r="P8" s="13" t="s">
        <v>170</v>
      </c>
      <c r="Q8" s="13" t="s">
        <v>284</v>
      </c>
      <c r="R8" s="13" t="n">
        <v>860000</v>
      </c>
      <c r="S8" s="13" t="n">
        <v>3800</v>
      </c>
    </row>
    <row r="9" customFormat="false" ht="29" hidden="false" customHeight="false" outlineLevel="0" collapsed="false">
      <c r="A9" s="4" t="s">
        <v>140</v>
      </c>
      <c r="B9" s="13" t="s">
        <v>163</v>
      </c>
      <c r="C9" s="13" t="s">
        <v>229</v>
      </c>
      <c r="D9" s="13" t="s">
        <v>422</v>
      </c>
      <c r="E9" s="13" t="s">
        <v>265</v>
      </c>
      <c r="F9" s="13" t="n">
        <v>48</v>
      </c>
      <c r="G9" s="13" t="n">
        <v>46</v>
      </c>
      <c r="H9" s="13" t="n">
        <v>50.1</v>
      </c>
      <c r="I9" s="13" t="s">
        <v>139</v>
      </c>
      <c r="J9" s="13" t="s">
        <v>218</v>
      </c>
      <c r="K9" s="13" t="s">
        <v>226</v>
      </c>
      <c r="L9" s="13" t="s">
        <v>159</v>
      </c>
      <c r="M9" s="13" t="s">
        <v>269</v>
      </c>
      <c r="N9" s="13" t="s">
        <v>344</v>
      </c>
      <c r="O9" s="13" t="s">
        <v>350</v>
      </c>
      <c r="P9" s="13" t="s">
        <v>160</v>
      </c>
      <c r="Q9" s="13" t="s">
        <v>334</v>
      </c>
      <c r="R9" s="13" t="n">
        <v>899000</v>
      </c>
      <c r="S9" s="13" t="n">
        <v>4400</v>
      </c>
    </row>
    <row r="10" customFormat="false" ht="29" hidden="false" customHeight="false" outlineLevel="0" collapsed="false">
      <c r="A10" s="4" t="s">
        <v>140</v>
      </c>
      <c r="B10" s="13" t="s">
        <v>173</v>
      </c>
      <c r="C10" s="13" t="s">
        <v>333</v>
      </c>
      <c r="D10" s="13" t="s">
        <v>609</v>
      </c>
      <c r="E10" s="13" t="s">
        <v>431</v>
      </c>
      <c r="F10" s="13" t="n">
        <v>54.3</v>
      </c>
      <c r="G10" s="13" t="n">
        <v>52.3</v>
      </c>
      <c r="H10" s="13" t="n">
        <v>56.3</v>
      </c>
      <c r="I10" s="13" t="s">
        <v>171</v>
      </c>
      <c r="J10" s="13" t="s">
        <v>172</v>
      </c>
      <c r="K10" s="13" t="s">
        <v>153</v>
      </c>
      <c r="L10" s="13" t="s">
        <v>241</v>
      </c>
      <c r="M10" s="13" t="s">
        <v>305</v>
      </c>
      <c r="N10" s="13" t="s">
        <v>283</v>
      </c>
      <c r="O10" s="13" t="s">
        <v>168</v>
      </c>
      <c r="P10" s="13" t="s">
        <v>135</v>
      </c>
      <c r="Q10" s="13" t="s">
        <v>470</v>
      </c>
      <c r="R10" s="13" t="n">
        <v>974000</v>
      </c>
      <c r="S10" s="13" t="n">
        <v>4400</v>
      </c>
    </row>
    <row r="11" customFormat="false" ht="29" hidden="false" customHeight="false" outlineLevel="0" collapsed="false">
      <c r="A11" s="4" t="s">
        <v>140</v>
      </c>
      <c r="B11" s="13" t="s">
        <v>184</v>
      </c>
      <c r="C11" s="13" t="s">
        <v>400</v>
      </c>
      <c r="D11" s="13" t="s">
        <v>430</v>
      </c>
      <c r="E11" s="13" t="s">
        <v>313</v>
      </c>
      <c r="F11" s="13" t="n">
        <v>58.1</v>
      </c>
      <c r="G11" s="13" t="n">
        <v>55.9</v>
      </c>
      <c r="H11" s="13" t="n">
        <v>60.3</v>
      </c>
      <c r="I11" s="13" t="s">
        <v>183</v>
      </c>
      <c r="J11" s="13" t="s">
        <v>181</v>
      </c>
      <c r="K11" s="13" t="s">
        <v>137</v>
      </c>
      <c r="L11" s="13" t="s">
        <v>340</v>
      </c>
      <c r="M11" s="13" t="s">
        <v>232</v>
      </c>
      <c r="N11" s="13" t="s">
        <v>202</v>
      </c>
      <c r="O11" s="13" t="s">
        <v>135</v>
      </c>
      <c r="P11" s="13" t="s">
        <v>201</v>
      </c>
      <c r="Q11" s="13" t="s">
        <v>202</v>
      </c>
      <c r="R11" s="13" t="n">
        <v>947000</v>
      </c>
      <c r="S11" s="13" t="n">
        <v>3600</v>
      </c>
    </row>
    <row r="12" customFormat="false" ht="15.5" hidden="false" customHeight="false" outlineLevel="0" collapsed="false">
      <c r="A12" s="4" t="s">
        <v>194</v>
      </c>
      <c r="B12" s="13" t="s">
        <v>195</v>
      </c>
      <c r="C12" s="13" t="s">
        <v>507</v>
      </c>
      <c r="D12" s="13" t="s">
        <v>166</v>
      </c>
      <c r="E12" s="13" t="s">
        <v>461</v>
      </c>
      <c r="F12" s="13" t="n">
        <v>42.9</v>
      </c>
      <c r="G12" s="13" t="n">
        <v>41.3</v>
      </c>
      <c r="H12" s="13" t="n">
        <v>44.5</v>
      </c>
      <c r="I12" s="13" t="s">
        <v>139</v>
      </c>
      <c r="J12" s="13" t="s">
        <v>171</v>
      </c>
      <c r="K12" s="13" t="s">
        <v>191</v>
      </c>
      <c r="L12" s="13" t="s">
        <v>168</v>
      </c>
      <c r="M12" s="13" t="s">
        <v>318</v>
      </c>
      <c r="N12" s="13" t="s">
        <v>283</v>
      </c>
      <c r="O12" s="13" t="s">
        <v>135</v>
      </c>
      <c r="P12" s="13" t="s">
        <v>412</v>
      </c>
      <c r="Q12" s="13" t="s">
        <v>241</v>
      </c>
      <c r="R12" s="13" t="n">
        <v>1739000</v>
      </c>
      <c r="S12" s="13" t="n">
        <v>6000</v>
      </c>
    </row>
    <row r="13" customFormat="false" ht="15.5" hidden="false" customHeight="false" outlineLevel="0" collapsed="false">
      <c r="A13" s="4" t="s">
        <v>194</v>
      </c>
      <c r="B13" s="13" t="s">
        <v>203</v>
      </c>
      <c r="C13" s="13" t="s">
        <v>468</v>
      </c>
      <c r="D13" s="13" t="s">
        <v>431</v>
      </c>
      <c r="E13" s="13" t="s">
        <v>572</v>
      </c>
      <c r="F13" s="13" t="n">
        <v>46.3</v>
      </c>
      <c r="G13" s="13" t="n">
        <v>44.7</v>
      </c>
      <c r="H13" s="13" t="n">
        <v>47.9</v>
      </c>
      <c r="I13" s="13" t="s">
        <v>211</v>
      </c>
      <c r="J13" s="13" t="s">
        <v>234</v>
      </c>
      <c r="K13" s="13" t="s">
        <v>162</v>
      </c>
      <c r="L13" s="13" t="s">
        <v>649</v>
      </c>
      <c r="M13" s="13" t="s">
        <v>595</v>
      </c>
      <c r="N13" s="13" t="s">
        <v>225</v>
      </c>
      <c r="O13" s="13" t="s">
        <v>242</v>
      </c>
      <c r="P13" s="13" t="s">
        <v>470</v>
      </c>
      <c r="Q13" s="13" t="s">
        <v>383</v>
      </c>
      <c r="R13" s="13" t="n">
        <v>1526000</v>
      </c>
      <c r="S13" s="13" t="n">
        <v>6300</v>
      </c>
    </row>
    <row r="14" customFormat="false" ht="29" hidden="false" customHeight="false" outlineLevel="0" collapsed="false">
      <c r="A14" s="4" t="s">
        <v>194</v>
      </c>
      <c r="B14" s="13" t="s">
        <v>212</v>
      </c>
      <c r="C14" s="13" t="s">
        <v>380</v>
      </c>
      <c r="D14" s="13" t="s">
        <v>301</v>
      </c>
      <c r="E14" s="13" t="s">
        <v>458</v>
      </c>
      <c r="F14" s="13" t="n">
        <v>52</v>
      </c>
      <c r="G14" s="13" t="n">
        <v>49</v>
      </c>
      <c r="H14" s="13" t="n">
        <v>54.9</v>
      </c>
      <c r="I14" s="13" t="s">
        <v>153</v>
      </c>
      <c r="J14" s="13" t="s">
        <v>183</v>
      </c>
      <c r="K14" s="13" t="s">
        <v>151</v>
      </c>
      <c r="L14" s="13" t="s">
        <v>344</v>
      </c>
      <c r="M14" s="13" t="s">
        <v>470</v>
      </c>
      <c r="N14" s="13" t="s">
        <v>357</v>
      </c>
      <c r="O14" s="13" t="s">
        <v>339</v>
      </c>
      <c r="P14" s="13" t="s">
        <v>536</v>
      </c>
      <c r="Q14" s="13" t="s">
        <v>595</v>
      </c>
      <c r="R14" s="13" t="n">
        <v>371000</v>
      </c>
      <c r="S14" s="13" t="n">
        <v>1800</v>
      </c>
    </row>
    <row r="15" customFormat="false" ht="15.5" hidden="false" customHeight="false" outlineLevel="0" collapsed="false">
      <c r="A15" s="4" t="s">
        <v>194</v>
      </c>
      <c r="B15" s="13" t="s">
        <v>221</v>
      </c>
      <c r="C15" s="13" t="s">
        <v>385</v>
      </c>
      <c r="D15" s="13" t="s">
        <v>290</v>
      </c>
      <c r="E15" s="13" t="s">
        <v>451</v>
      </c>
      <c r="F15" s="13" t="n">
        <v>47.7</v>
      </c>
      <c r="G15" s="13" t="n">
        <v>42.5</v>
      </c>
      <c r="H15" s="13" t="n">
        <v>52.8</v>
      </c>
      <c r="I15" s="13" t="s">
        <v>317</v>
      </c>
      <c r="J15" s="13" t="s">
        <v>183</v>
      </c>
      <c r="K15" s="13" t="s">
        <v>209</v>
      </c>
      <c r="L15" s="13" t="s">
        <v>629</v>
      </c>
      <c r="M15" s="13" t="s">
        <v>134</v>
      </c>
      <c r="N15" s="13" t="s">
        <v>276</v>
      </c>
      <c r="O15" s="13" t="s">
        <v>416</v>
      </c>
      <c r="P15" s="13" t="s">
        <v>241</v>
      </c>
      <c r="Q15" s="13" t="s">
        <v>374</v>
      </c>
      <c r="R15" s="13" t="n">
        <v>116000</v>
      </c>
      <c r="S15" s="13" t="n">
        <v>900</v>
      </c>
    </row>
    <row r="16" customFormat="false" ht="15.5" hidden="false" customHeight="false" outlineLevel="0" collapsed="false">
      <c r="A16" s="4" t="s">
        <v>194</v>
      </c>
      <c r="B16" s="13" t="s">
        <v>227</v>
      </c>
      <c r="C16" s="13" t="s">
        <v>156</v>
      </c>
      <c r="D16" s="13" t="s">
        <v>438</v>
      </c>
      <c r="E16" s="13" t="s">
        <v>131</v>
      </c>
      <c r="F16" s="13" t="n">
        <v>56.1</v>
      </c>
      <c r="G16" s="13" t="n">
        <v>53.6</v>
      </c>
      <c r="H16" s="13" t="n">
        <v>58.7</v>
      </c>
      <c r="I16" s="13" t="s">
        <v>137</v>
      </c>
      <c r="J16" s="13" t="s">
        <v>285</v>
      </c>
      <c r="K16" s="13" t="s">
        <v>211</v>
      </c>
      <c r="L16" s="13" t="s">
        <v>470</v>
      </c>
      <c r="M16" s="13" t="s">
        <v>209</v>
      </c>
      <c r="N16" s="13" t="s">
        <v>416</v>
      </c>
      <c r="O16" s="13" t="s">
        <v>375</v>
      </c>
      <c r="P16" s="13" t="s">
        <v>241</v>
      </c>
      <c r="Q16" s="13" t="s">
        <v>383</v>
      </c>
      <c r="R16" s="13" t="n">
        <v>541000</v>
      </c>
      <c r="S16" s="13" t="n">
        <v>2500</v>
      </c>
    </row>
    <row r="17" customFormat="false" ht="15.5" hidden="false" customHeight="false" outlineLevel="0" collapsed="false">
      <c r="A17" s="4" t="s">
        <v>194</v>
      </c>
      <c r="B17" s="13" t="s">
        <v>235</v>
      </c>
      <c r="C17" s="13" t="s">
        <v>613</v>
      </c>
      <c r="D17" s="13" t="s">
        <v>464</v>
      </c>
      <c r="E17" s="13" t="s">
        <v>400</v>
      </c>
      <c r="F17" s="13" t="n">
        <v>56.9</v>
      </c>
      <c r="G17" s="13" t="n">
        <v>53.6</v>
      </c>
      <c r="H17" s="13" t="n">
        <v>60.2</v>
      </c>
      <c r="I17" s="13" t="s">
        <v>218</v>
      </c>
      <c r="J17" s="13" t="s">
        <v>270</v>
      </c>
      <c r="K17" s="13" t="s">
        <v>139</v>
      </c>
      <c r="L17" s="13" t="s">
        <v>470</v>
      </c>
      <c r="M17" s="13" t="s">
        <v>135</v>
      </c>
      <c r="N17" s="13" t="s">
        <v>369</v>
      </c>
      <c r="O17" s="13" t="s">
        <v>416</v>
      </c>
      <c r="P17" s="13" t="s">
        <v>269</v>
      </c>
      <c r="Q17" s="13" t="s">
        <v>698</v>
      </c>
      <c r="R17" s="13" t="n">
        <v>263000</v>
      </c>
      <c r="S17" s="13" t="n">
        <v>2100</v>
      </c>
    </row>
    <row r="18" customFormat="false" ht="15.5" hidden="false" customHeight="false" outlineLevel="0" collapsed="false">
      <c r="A18" s="4" t="s">
        <v>243</v>
      </c>
      <c r="B18" s="13" t="s">
        <v>244</v>
      </c>
      <c r="C18" s="13" t="s">
        <v>661</v>
      </c>
      <c r="D18" s="13" t="s">
        <v>238</v>
      </c>
      <c r="E18" s="13" t="s">
        <v>1111</v>
      </c>
      <c r="F18" s="13" t="n">
        <v>44.2</v>
      </c>
      <c r="G18" s="13" t="n">
        <v>38.8</v>
      </c>
      <c r="H18" s="13" t="n">
        <v>49.7</v>
      </c>
      <c r="I18" s="13" t="s">
        <v>234</v>
      </c>
      <c r="J18" s="13" t="s">
        <v>270</v>
      </c>
      <c r="K18" s="13" t="s">
        <v>151</v>
      </c>
      <c r="L18" s="13" t="s">
        <v>168</v>
      </c>
      <c r="M18" s="13" t="s">
        <v>275</v>
      </c>
      <c r="N18" s="13" t="s">
        <v>344</v>
      </c>
      <c r="O18" s="13" t="s">
        <v>446</v>
      </c>
      <c r="P18" s="13" t="s">
        <v>317</v>
      </c>
      <c r="Q18" s="13" t="s">
        <v>269</v>
      </c>
      <c r="R18" s="13" t="n">
        <v>189000</v>
      </c>
      <c r="S18" s="13" t="n">
        <v>600</v>
      </c>
    </row>
    <row r="19" customFormat="false" ht="15.5" hidden="false" customHeight="false" outlineLevel="0" collapsed="false">
      <c r="A19" s="4" t="s">
        <v>243</v>
      </c>
      <c r="B19" s="13" t="s">
        <v>250</v>
      </c>
      <c r="C19" s="13" t="s">
        <v>487</v>
      </c>
      <c r="D19" s="13" t="s">
        <v>395</v>
      </c>
      <c r="E19" s="13" t="s">
        <v>483</v>
      </c>
      <c r="F19" s="13" t="n">
        <v>58.9</v>
      </c>
      <c r="G19" s="13" t="n">
        <v>54.7</v>
      </c>
      <c r="H19" s="13" t="n">
        <v>63.2</v>
      </c>
      <c r="I19" s="13" t="s">
        <v>226</v>
      </c>
      <c r="J19" s="13" t="s">
        <v>172</v>
      </c>
      <c r="K19" s="13" t="s">
        <v>192</v>
      </c>
      <c r="L19" s="13" t="s">
        <v>210</v>
      </c>
      <c r="M19" s="13" t="s">
        <v>169</v>
      </c>
      <c r="N19" s="13" t="s">
        <v>543</v>
      </c>
      <c r="O19" s="13" t="s">
        <v>446</v>
      </c>
      <c r="P19" s="13" t="s">
        <v>173</v>
      </c>
      <c r="Q19" s="13" t="s">
        <v>136</v>
      </c>
      <c r="R19" s="13" t="n">
        <v>215000</v>
      </c>
      <c r="S19" s="13" t="n">
        <v>800</v>
      </c>
    </row>
    <row r="20" customFormat="false" ht="15.5" hidden="false" customHeight="false" outlineLevel="0" collapsed="false">
      <c r="A20" s="4" t="s">
        <v>243</v>
      </c>
      <c r="B20" s="13" t="s">
        <v>257</v>
      </c>
      <c r="C20" s="13" t="s">
        <v>251</v>
      </c>
      <c r="D20" s="13" t="s">
        <v>337</v>
      </c>
      <c r="E20" s="13" t="s">
        <v>431</v>
      </c>
      <c r="F20" s="13" t="n">
        <v>55</v>
      </c>
      <c r="G20" s="13" t="n">
        <v>49.6</v>
      </c>
      <c r="H20" s="13" t="n">
        <v>60.3</v>
      </c>
      <c r="I20" s="13" t="s">
        <v>137</v>
      </c>
      <c r="J20" s="13" t="s">
        <v>182</v>
      </c>
      <c r="K20" s="13" t="s">
        <v>151</v>
      </c>
      <c r="L20" s="13" t="s">
        <v>470</v>
      </c>
      <c r="M20" s="13" t="s">
        <v>261</v>
      </c>
      <c r="N20" s="13" t="s">
        <v>698</v>
      </c>
      <c r="O20" s="13" t="s">
        <v>242</v>
      </c>
      <c r="P20" s="13" t="s">
        <v>340</v>
      </c>
      <c r="Q20" s="13" t="s">
        <v>476</v>
      </c>
      <c r="R20" s="13" t="n">
        <v>96000</v>
      </c>
      <c r="S20" s="13" t="n">
        <v>400</v>
      </c>
    </row>
    <row r="21" customFormat="false" ht="15.5" hidden="false" customHeight="false" outlineLevel="0" collapsed="false">
      <c r="A21" s="4" t="s">
        <v>243</v>
      </c>
      <c r="B21" s="13" t="s">
        <v>264</v>
      </c>
      <c r="C21" s="13" t="s">
        <v>432</v>
      </c>
      <c r="D21" s="13" t="s">
        <v>288</v>
      </c>
      <c r="E21" s="13" t="s">
        <v>541</v>
      </c>
      <c r="F21" s="13" t="n">
        <v>49</v>
      </c>
      <c r="G21" s="13" t="n">
        <v>44</v>
      </c>
      <c r="H21" s="13" t="n">
        <v>54</v>
      </c>
      <c r="I21" s="13" t="s">
        <v>138</v>
      </c>
      <c r="J21" s="13" t="s">
        <v>219</v>
      </c>
      <c r="K21" s="13" t="s">
        <v>191</v>
      </c>
      <c r="L21" s="13" t="s">
        <v>283</v>
      </c>
      <c r="M21" s="13" t="s">
        <v>180</v>
      </c>
      <c r="N21" s="13" t="s">
        <v>225</v>
      </c>
      <c r="O21" s="13" t="s">
        <v>590</v>
      </c>
      <c r="P21" s="13" t="s">
        <v>210</v>
      </c>
      <c r="Q21" s="13" t="s">
        <v>634</v>
      </c>
      <c r="R21" s="13" t="n">
        <v>75000</v>
      </c>
      <c r="S21" s="13" t="n">
        <v>600</v>
      </c>
    </row>
    <row r="22" customFormat="false" ht="15.5" hidden="false" customHeight="false" outlineLevel="0" collapsed="false">
      <c r="A22" s="4" t="s">
        <v>243</v>
      </c>
      <c r="B22" s="13" t="s">
        <v>271</v>
      </c>
      <c r="C22" s="13" t="s">
        <v>259</v>
      </c>
      <c r="D22" s="13" t="s">
        <v>213</v>
      </c>
      <c r="E22" s="13" t="s">
        <v>265</v>
      </c>
      <c r="F22" s="13" t="n">
        <v>49.4</v>
      </c>
      <c r="G22" s="13" t="n">
        <v>43.7</v>
      </c>
      <c r="H22" s="13" t="n">
        <v>55.2</v>
      </c>
      <c r="I22" s="13" t="s">
        <v>191</v>
      </c>
      <c r="J22" s="13" t="s">
        <v>270</v>
      </c>
      <c r="K22" s="13" t="s">
        <v>317</v>
      </c>
      <c r="L22" s="13" t="s">
        <v>598</v>
      </c>
      <c r="M22" s="13" t="s">
        <v>210</v>
      </c>
      <c r="N22" s="13" t="s">
        <v>966</v>
      </c>
      <c r="O22" s="13" t="s">
        <v>134</v>
      </c>
      <c r="P22" s="13" t="s">
        <v>323</v>
      </c>
      <c r="Q22" s="13" t="s">
        <v>629</v>
      </c>
      <c r="R22" s="13" t="n">
        <v>43000</v>
      </c>
      <c r="S22" s="13" t="n">
        <v>400</v>
      </c>
    </row>
    <row r="23" customFormat="false" ht="29" hidden="false" customHeight="false" outlineLevel="0" collapsed="false">
      <c r="A23" s="4" t="s">
        <v>243</v>
      </c>
      <c r="B23" s="13" t="s">
        <v>277</v>
      </c>
      <c r="C23" s="13" t="s">
        <v>689</v>
      </c>
      <c r="D23" s="13" t="s">
        <v>360</v>
      </c>
      <c r="E23" s="13" t="s">
        <v>196</v>
      </c>
      <c r="F23" s="13" t="n">
        <v>58</v>
      </c>
      <c r="G23" s="13" t="n">
        <v>53.2</v>
      </c>
      <c r="H23" s="13" t="n">
        <v>62.8</v>
      </c>
      <c r="I23" s="13" t="s">
        <v>191</v>
      </c>
      <c r="J23" s="13" t="s">
        <v>181</v>
      </c>
      <c r="K23" s="13" t="s">
        <v>304</v>
      </c>
      <c r="L23" s="13" t="s">
        <v>135</v>
      </c>
      <c r="M23" s="13" t="s">
        <v>152</v>
      </c>
      <c r="N23" s="13" t="s">
        <v>375</v>
      </c>
      <c r="O23" s="13" t="s">
        <v>242</v>
      </c>
      <c r="P23" s="13" t="s">
        <v>169</v>
      </c>
      <c r="Q23" s="13" t="s">
        <v>276</v>
      </c>
      <c r="R23" s="13" t="n">
        <v>124000</v>
      </c>
      <c r="S23" s="13" t="n">
        <v>800</v>
      </c>
    </row>
    <row r="24" customFormat="false" ht="15.5" hidden="false" customHeight="false" outlineLevel="0" collapsed="false">
      <c r="A24" s="4" t="s">
        <v>243</v>
      </c>
      <c r="B24" s="13" t="s">
        <v>286</v>
      </c>
      <c r="C24" s="13" t="s">
        <v>829</v>
      </c>
      <c r="D24" s="13" t="s">
        <v>494</v>
      </c>
      <c r="E24" s="13" t="s">
        <v>1084</v>
      </c>
      <c r="F24" s="13" t="n">
        <v>36.3</v>
      </c>
      <c r="G24" s="13" t="n">
        <v>30.3</v>
      </c>
      <c r="H24" s="13" t="n">
        <v>42.4</v>
      </c>
      <c r="I24" s="13" t="s">
        <v>234</v>
      </c>
      <c r="J24" s="13" t="s">
        <v>193</v>
      </c>
      <c r="K24" s="13" t="s">
        <v>356</v>
      </c>
      <c r="L24" s="13" t="s">
        <v>590</v>
      </c>
      <c r="M24" s="13" t="s">
        <v>249</v>
      </c>
      <c r="N24" s="13" t="s">
        <v>500</v>
      </c>
      <c r="O24" s="13" t="s">
        <v>136</v>
      </c>
      <c r="P24" s="13" t="s">
        <v>275</v>
      </c>
      <c r="Q24" s="13" t="s">
        <v>369</v>
      </c>
      <c r="R24" s="13" t="n">
        <v>125000</v>
      </c>
      <c r="S24" s="13" t="n">
        <v>400</v>
      </c>
    </row>
    <row r="25" customFormat="false" ht="15.5" hidden="false" customHeight="false" outlineLevel="0" collapsed="false">
      <c r="A25" s="4" t="s">
        <v>243</v>
      </c>
      <c r="B25" s="13" t="s">
        <v>293</v>
      </c>
      <c r="C25" s="13" t="s">
        <v>347</v>
      </c>
      <c r="D25" s="13" t="s">
        <v>131</v>
      </c>
      <c r="E25" s="13" t="s">
        <v>215</v>
      </c>
      <c r="F25" s="13" t="n">
        <v>45.7</v>
      </c>
      <c r="G25" s="13" t="n">
        <v>40.4</v>
      </c>
      <c r="H25" s="13" t="n">
        <v>50.9</v>
      </c>
      <c r="I25" s="13" t="s">
        <v>234</v>
      </c>
      <c r="J25" s="13" t="s">
        <v>193</v>
      </c>
      <c r="K25" s="13" t="s">
        <v>163</v>
      </c>
      <c r="L25" s="13" t="s">
        <v>349</v>
      </c>
      <c r="M25" s="13" t="s">
        <v>350</v>
      </c>
      <c r="N25" s="13" t="s">
        <v>322</v>
      </c>
      <c r="O25" s="13" t="s">
        <v>160</v>
      </c>
      <c r="P25" s="13" t="s">
        <v>503</v>
      </c>
      <c r="Q25" s="13" t="s">
        <v>284</v>
      </c>
      <c r="R25" s="13" t="n">
        <v>100000</v>
      </c>
      <c r="S25" s="13" t="n">
        <v>500</v>
      </c>
    </row>
    <row r="26" customFormat="false" ht="15.5" hidden="false" customHeight="false" outlineLevel="0" collapsed="false">
      <c r="A26" s="4" t="s">
        <v>243</v>
      </c>
      <c r="B26" s="13" t="s">
        <v>299</v>
      </c>
      <c r="C26" s="13" t="s">
        <v>337</v>
      </c>
      <c r="D26" s="13" t="s">
        <v>274</v>
      </c>
      <c r="E26" s="13" t="s">
        <v>214</v>
      </c>
      <c r="F26" s="13" t="n">
        <v>58.7</v>
      </c>
      <c r="G26" s="13" t="n">
        <v>52.6</v>
      </c>
      <c r="H26" s="13" t="n">
        <v>64.8</v>
      </c>
      <c r="I26" s="13" t="s">
        <v>363</v>
      </c>
      <c r="J26" s="13" t="s">
        <v>182</v>
      </c>
      <c r="K26" s="13" t="s">
        <v>261</v>
      </c>
      <c r="L26" s="13" t="s">
        <v>160</v>
      </c>
      <c r="M26" s="13" t="s">
        <v>304</v>
      </c>
      <c r="N26" s="13" t="s">
        <v>476</v>
      </c>
      <c r="O26" s="13" t="s">
        <v>416</v>
      </c>
      <c r="P26" s="13" t="s">
        <v>305</v>
      </c>
      <c r="Q26" s="13" t="s">
        <v>303</v>
      </c>
      <c r="R26" s="13" t="n">
        <v>90000</v>
      </c>
      <c r="S26" s="13" t="n">
        <v>400</v>
      </c>
    </row>
    <row r="27" customFormat="false" ht="15.5" hidden="false" customHeight="false" outlineLevel="0" collapsed="false">
      <c r="A27" s="4" t="s">
        <v>243</v>
      </c>
      <c r="B27" s="13" t="s">
        <v>307</v>
      </c>
      <c r="C27" s="13" t="s">
        <v>517</v>
      </c>
      <c r="D27" s="13" t="s">
        <v>213</v>
      </c>
      <c r="E27" s="13" t="s">
        <v>312</v>
      </c>
      <c r="F27" s="13" t="n">
        <v>52</v>
      </c>
      <c r="G27" s="13" t="n">
        <v>46.4</v>
      </c>
      <c r="H27" s="13" t="n">
        <v>57.5</v>
      </c>
      <c r="I27" s="13" t="s">
        <v>218</v>
      </c>
      <c r="J27" s="13" t="s">
        <v>292</v>
      </c>
      <c r="K27" s="13" t="s">
        <v>569</v>
      </c>
      <c r="L27" s="13" t="s">
        <v>242</v>
      </c>
      <c r="M27" s="13" t="s">
        <v>305</v>
      </c>
      <c r="N27" s="13" t="s">
        <v>276</v>
      </c>
      <c r="O27" s="13" t="s">
        <v>168</v>
      </c>
      <c r="P27" s="13" t="s">
        <v>398</v>
      </c>
      <c r="Q27" s="13" t="s">
        <v>369</v>
      </c>
      <c r="R27" s="13" t="n">
        <v>92000</v>
      </c>
      <c r="S27" s="13" t="n">
        <v>500</v>
      </c>
    </row>
    <row r="28" customFormat="false" ht="15.5" hidden="false" customHeight="false" outlineLevel="0" collapsed="false">
      <c r="A28" s="4" t="s">
        <v>243</v>
      </c>
      <c r="B28" s="13" t="s">
        <v>311</v>
      </c>
      <c r="C28" s="13" t="s">
        <v>252</v>
      </c>
      <c r="D28" s="13" t="s">
        <v>216</v>
      </c>
      <c r="E28" s="13" t="s">
        <v>415</v>
      </c>
      <c r="F28" s="13" t="n">
        <v>58.4</v>
      </c>
      <c r="G28" s="13" t="n">
        <v>51.8</v>
      </c>
      <c r="H28" s="13" t="n">
        <v>65.1</v>
      </c>
      <c r="I28" s="13" t="s">
        <v>179</v>
      </c>
      <c r="J28" s="13" t="s">
        <v>270</v>
      </c>
      <c r="K28" s="13" t="s">
        <v>135</v>
      </c>
      <c r="L28" s="13" t="s">
        <v>559</v>
      </c>
      <c r="M28" s="13" t="s">
        <v>232</v>
      </c>
      <c r="N28" s="13" t="s">
        <v>591</v>
      </c>
      <c r="O28" s="13" t="s">
        <v>169</v>
      </c>
      <c r="P28" s="13" t="s">
        <v>179</v>
      </c>
      <c r="Q28" s="13" t="s">
        <v>559</v>
      </c>
      <c r="R28" s="13" t="n">
        <v>78000</v>
      </c>
      <c r="S28" s="13" t="n">
        <v>400</v>
      </c>
    </row>
    <row r="29" customFormat="false" ht="15.5" hidden="false" customHeight="false" outlineLevel="0" collapsed="false">
      <c r="A29" s="4" t="s">
        <v>243</v>
      </c>
      <c r="B29" s="13" t="s">
        <v>319</v>
      </c>
      <c r="C29" s="13" t="s">
        <v>939</v>
      </c>
      <c r="D29" s="13" t="s">
        <v>1037</v>
      </c>
      <c r="E29" s="13" t="s">
        <v>1091</v>
      </c>
      <c r="F29" s="13" t="n">
        <v>42.1</v>
      </c>
      <c r="G29" s="13" t="n">
        <v>38.8</v>
      </c>
      <c r="H29" s="13" t="n">
        <v>45.4</v>
      </c>
      <c r="I29" s="13" t="s">
        <v>218</v>
      </c>
      <c r="J29" s="13" t="s">
        <v>182</v>
      </c>
      <c r="K29" s="13" t="s">
        <v>153</v>
      </c>
      <c r="L29" s="13" t="s">
        <v>340</v>
      </c>
      <c r="M29" s="13" t="s">
        <v>503</v>
      </c>
      <c r="N29" s="13" t="s">
        <v>160</v>
      </c>
      <c r="O29" s="13" t="s">
        <v>261</v>
      </c>
      <c r="P29" s="13" t="s">
        <v>306</v>
      </c>
      <c r="Q29" s="13" t="s">
        <v>318</v>
      </c>
      <c r="R29" s="13" t="n">
        <v>440000</v>
      </c>
      <c r="S29" s="13" t="n">
        <v>1500</v>
      </c>
    </row>
    <row r="30" customFormat="false" ht="15.5" hidden="false" customHeight="false" outlineLevel="0" collapsed="false">
      <c r="A30" s="4" t="s">
        <v>243</v>
      </c>
      <c r="B30" s="13" t="s">
        <v>324</v>
      </c>
      <c r="C30" s="13" t="s">
        <v>368</v>
      </c>
      <c r="D30" s="13" t="s">
        <v>631</v>
      </c>
      <c r="E30" s="13" t="s">
        <v>300</v>
      </c>
      <c r="F30" s="13" t="n">
        <v>50.3</v>
      </c>
      <c r="G30" s="13" t="n">
        <v>44.8</v>
      </c>
      <c r="H30" s="13" t="n">
        <v>55.9</v>
      </c>
      <c r="I30" s="13" t="s">
        <v>226</v>
      </c>
      <c r="J30" s="13" t="s">
        <v>285</v>
      </c>
      <c r="K30" s="13" t="s">
        <v>317</v>
      </c>
      <c r="L30" s="13" t="s">
        <v>895</v>
      </c>
      <c r="M30" s="13" t="s">
        <v>217</v>
      </c>
      <c r="N30" s="13" t="s">
        <v>651</v>
      </c>
      <c r="O30" s="13" t="s">
        <v>241</v>
      </c>
      <c r="P30" s="13" t="s">
        <v>398</v>
      </c>
      <c r="Q30" s="13" t="s">
        <v>334</v>
      </c>
      <c r="R30" s="13" t="n">
        <v>131000</v>
      </c>
      <c r="S30" s="13" t="n">
        <v>500</v>
      </c>
    </row>
    <row r="31" customFormat="false" ht="15.5" hidden="false" customHeight="false" outlineLevel="0" collapsed="false">
      <c r="A31" s="4" t="s">
        <v>243</v>
      </c>
      <c r="B31" s="13" t="s">
        <v>330</v>
      </c>
      <c r="C31" s="13" t="s">
        <v>431</v>
      </c>
      <c r="D31" s="13" t="s">
        <v>609</v>
      </c>
      <c r="E31" s="13" t="s">
        <v>391</v>
      </c>
      <c r="F31" s="13" t="n">
        <v>47.1</v>
      </c>
      <c r="G31" s="13" t="n">
        <v>43</v>
      </c>
      <c r="H31" s="13" t="n">
        <v>51.1</v>
      </c>
      <c r="I31" s="13" t="s">
        <v>139</v>
      </c>
      <c r="J31" s="13" t="s">
        <v>285</v>
      </c>
      <c r="K31" s="13" t="s">
        <v>151</v>
      </c>
      <c r="L31" s="13" t="s">
        <v>161</v>
      </c>
      <c r="M31" s="13" t="s">
        <v>339</v>
      </c>
      <c r="N31" s="13" t="s">
        <v>424</v>
      </c>
      <c r="O31" s="13" t="s">
        <v>284</v>
      </c>
      <c r="P31" s="13" t="s">
        <v>375</v>
      </c>
      <c r="Q31" s="13" t="s">
        <v>262</v>
      </c>
      <c r="R31" s="13" t="n">
        <v>310000</v>
      </c>
      <c r="S31" s="13" t="n">
        <v>1000</v>
      </c>
    </row>
    <row r="32" customFormat="false" ht="15.5" hidden="false" customHeight="false" outlineLevel="0" collapsed="false">
      <c r="A32" s="4" t="s">
        <v>243</v>
      </c>
      <c r="B32" s="13" t="s">
        <v>335</v>
      </c>
      <c r="C32" s="13" t="s">
        <v>920</v>
      </c>
      <c r="D32" s="13" t="s">
        <v>669</v>
      </c>
      <c r="E32" s="13" t="s">
        <v>937</v>
      </c>
      <c r="F32" s="13" t="n">
        <v>37.6</v>
      </c>
      <c r="G32" s="13" t="n">
        <v>34.8</v>
      </c>
      <c r="H32" s="13" t="n">
        <v>40.5</v>
      </c>
      <c r="I32" s="13" t="s">
        <v>226</v>
      </c>
      <c r="J32" s="13" t="s">
        <v>137</v>
      </c>
      <c r="K32" s="13" t="s">
        <v>356</v>
      </c>
      <c r="L32" s="13" t="s">
        <v>241</v>
      </c>
      <c r="M32" s="13" t="s">
        <v>573</v>
      </c>
      <c r="N32" s="13" t="s">
        <v>210</v>
      </c>
      <c r="O32" s="13" t="s">
        <v>573</v>
      </c>
      <c r="P32" s="13" t="s">
        <v>152</v>
      </c>
      <c r="Q32" s="13" t="s">
        <v>241</v>
      </c>
      <c r="R32" s="13" t="n">
        <v>527000</v>
      </c>
      <c r="S32" s="13" t="n">
        <v>1600</v>
      </c>
    </row>
    <row r="33" customFormat="false" ht="15.5" hidden="false" customHeight="false" outlineLevel="0" collapsed="false">
      <c r="A33" s="4" t="s">
        <v>243</v>
      </c>
      <c r="B33" s="13" t="s">
        <v>341</v>
      </c>
      <c r="C33" s="13" t="s">
        <v>175</v>
      </c>
      <c r="D33" s="13" t="s">
        <v>164</v>
      </c>
      <c r="E33" s="13" t="s">
        <v>1019</v>
      </c>
      <c r="F33" s="13" t="n">
        <v>51.1</v>
      </c>
      <c r="G33" s="13" t="n">
        <v>46.9</v>
      </c>
      <c r="H33" s="13" t="n">
        <v>55.3</v>
      </c>
      <c r="I33" s="13" t="s">
        <v>137</v>
      </c>
      <c r="J33" s="13" t="s">
        <v>270</v>
      </c>
      <c r="K33" s="13" t="s">
        <v>162</v>
      </c>
      <c r="L33" s="13" t="s">
        <v>242</v>
      </c>
      <c r="M33" s="13" t="s">
        <v>536</v>
      </c>
      <c r="N33" s="13" t="s">
        <v>632</v>
      </c>
      <c r="O33" s="13" t="s">
        <v>339</v>
      </c>
      <c r="P33" s="13" t="s">
        <v>305</v>
      </c>
      <c r="Q33" s="13" t="s">
        <v>344</v>
      </c>
      <c r="R33" s="13" t="n">
        <v>198000</v>
      </c>
      <c r="S33" s="13" t="n">
        <v>800</v>
      </c>
    </row>
    <row r="34" customFormat="false" ht="15.5" hidden="false" customHeight="false" outlineLevel="0" collapsed="false">
      <c r="A34" s="4" t="s">
        <v>243</v>
      </c>
      <c r="B34" s="13" t="s">
        <v>345</v>
      </c>
      <c r="C34" s="13" t="s">
        <v>418</v>
      </c>
      <c r="D34" s="13" t="s">
        <v>385</v>
      </c>
      <c r="E34" s="13" t="s">
        <v>514</v>
      </c>
      <c r="F34" s="13" t="n">
        <v>40.1</v>
      </c>
      <c r="G34" s="13" t="n">
        <v>34.5</v>
      </c>
      <c r="H34" s="13" t="n">
        <v>45.8</v>
      </c>
      <c r="I34" s="13" t="s">
        <v>183</v>
      </c>
      <c r="J34" s="13" t="s">
        <v>329</v>
      </c>
      <c r="K34" s="13" t="s">
        <v>211</v>
      </c>
      <c r="L34" s="13" t="s">
        <v>632</v>
      </c>
      <c r="M34" s="13" t="s">
        <v>170</v>
      </c>
      <c r="N34" s="13" t="s">
        <v>515</v>
      </c>
      <c r="O34" s="13" t="s">
        <v>490</v>
      </c>
      <c r="P34" s="13" t="s">
        <v>649</v>
      </c>
      <c r="Q34" s="13" t="s">
        <v>388</v>
      </c>
      <c r="R34" s="13" t="n">
        <v>66000</v>
      </c>
      <c r="S34" s="13" t="n">
        <v>400</v>
      </c>
    </row>
    <row r="35" customFormat="false" ht="15.5" hidden="false" customHeight="false" outlineLevel="0" collapsed="false">
      <c r="A35" s="4" t="s">
        <v>243</v>
      </c>
      <c r="B35" s="13" t="s">
        <v>352</v>
      </c>
      <c r="C35" s="13" t="s">
        <v>239</v>
      </c>
      <c r="D35" s="13" t="s">
        <v>342</v>
      </c>
      <c r="E35" s="13" t="s">
        <v>449</v>
      </c>
      <c r="F35" s="13" t="n">
        <v>49.6</v>
      </c>
      <c r="G35" s="13" t="n">
        <v>43.8</v>
      </c>
      <c r="H35" s="13" t="n">
        <v>55.3</v>
      </c>
      <c r="I35" s="13" t="s">
        <v>172</v>
      </c>
      <c r="J35" s="13" t="s">
        <v>292</v>
      </c>
      <c r="K35" s="13" t="s">
        <v>211</v>
      </c>
      <c r="L35" s="13" t="s">
        <v>160</v>
      </c>
      <c r="M35" s="13" t="s">
        <v>275</v>
      </c>
      <c r="N35" s="13" t="s">
        <v>284</v>
      </c>
      <c r="O35" s="13" t="s">
        <v>536</v>
      </c>
      <c r="P35" s="13" t="s">
        <v>306</v>
      </c>
      <c r="Q35" s="13" t="s">
        <v>595</v>
      </c>
      <c r="R35" s="13" t="n">
        <v>79000</v>
      </c>
      <c r="S35" s="13" t="n">
        <v>400</v>
      </c>
    </row>
    <row r="36" customFormat="false" ht="15.5" hidden="false" customHeight="false" outlineLevel="0" collapsed="false">
      <c r="A36" s="4" t="s">
        <v>243</v>
      </c>
      <c r="B36" s="13" t="s">
        <v>359</v>
      </c>
      <c r="C36" s="13" t="s">
        <v>427</v>
      </c>
      <c r="D36" s="13" t="s">
        <v>252</v>
      </c>
      <c r="E36" s="13" t="s">
        <v>187</v>
      </c>
      <c r="F36" s="13" t="n">
        <v>52.4</v>
      </c>
      <c r="G36" s="13" t="n">
        <v>46.2</v>
      </c>
      <c r="H36" s="13" t="n">
        <v>58.7</v>
      </c>
      <c r="I36" s="13" t="s">
        <v>226</v>
      </c>
      <c r="J36" s="13" t="s">
        <v>285</v>
      </c>
      <c r="K36" s="13" t="s">
        <v>304</v>
      </c>
      <c r="L36" s="13" t="s">
        <v>339</v>
      </c>
      <c r="M36" s="13" t="s">
        <v>323</v>
      </c>
      <c r="N36" s="13" t="s">
        <v>632</v>
      </c>
      <c r="O36" s="13" t="s">
        <v>210</v>
      </c>
      <c r="P36" s="13" t="s">
        <v>248</v>
      </c>
      <c r="Q36" s="13" t="s">
        <v>374</v>
      </c>
      <c r="R36" s="13" t="n">
        <v>79000</v>
      </c>
      <c r="S36" s="13" t="n">
        <v>400</v>
      </c>
    </row>
    <row r="37" customFormat="false" ht="15.5" hidden="false" customHeight="false" outlineLevel="0" collapsed="false">
      <c r="A37" s="4" t="s">
        <v>243</v>
      </c>
      <c r="B37" s="13" t="s">
        <v>365</v>
      </c>
      <c r="C37" s="13" t="s">
        <v>483</v>
      </c>
      <c r="D37" s="13" t="s">
        <v>155</v>
      </c>
      <c r="E37" s="13" t="s">
        <v>525</v>
      </c>
      <c r="F37" s="13" t="n">
        <v>51.1</v>
      </c>
      <c r="G37" s="13" t="n">
        <v>45</v>
      </c>
      <c r="H37" s="13" t="n">
        <v>57.2</v>
      </c>
      <c r="I37" s="13" t="s">
        <v>172</v>
      </c>
      <c r="J37" s="13" t="s">
        <v>329</v>
      </c>
      <c r="K37" s="13" t="s">
        <v>211</v>
      </c>
      <c r="L37" s="13" t="s">
        <v>559</v>
      </c>
      <c r="M37" s="13" t="s">
        <v>248</v>
      </c>
      <c r="N37" s="13" t="s">
        <v>539</v>
      </c>
      <c r="O37" s="13" t="s">
        <v>632</v>
      </c>
      <c r="P37" s="13" t="s">
        <v>170</v>
      </c>
      <c r="Q37" s="13" t="s">
        <v>584</v>
      </c>
      <c r="R37" s="13" t="n">
        <v>22000</v>
      </c>
      <c r="S37" s="13" t="n">
        <v>500</v>
      </c>
    </row>
    <row r="38" customFormat="false" ht="15.5" hidden="false" customHeight="false" outlineLevel="0" collapsed="false">
      <c r="A38" s="4" t="s">
        <v>243</v>
      </c>
      <c r="B38" s="13" t="s">
        <v>370</v>
      </c>
      <c r="C38" s="13" t="s">
        <v>258</v>
      </c>
      <c r="D38" s="13" t="s">
        <v>164</v>
      </c>
      <c r="E38" s="13" t="s">
        <v>246</v>
      </c>
      <c r="F38" s="13" t="n">
        <v>45</v>
      </c>
      <c r="G38" s="13" t="n">
        <v>39.3</v>
      </c>
      <c r="H38" s="13" t="n">
        <v>50.7</v>
      </c>
      <c r="I38" s="13" t="s">
        <v>268</v>
      </c>
      <c r="J38" s="13" t="s">
        <v>171</v>
      </c>
      <c r="K38" s="13" t="s">
        <v>261</v>
      </c>
      <c r="L38" s="13" t="s">
        <v>698</v>
      </c>
      <c r="M38" s="13" t="s">
        <v>160</v>
      </c>
      <c r="N38" s="13" t="s">
        <v>895</v>
      </c>
      <c r="O38" s="13" t="s">
        <v>161</v>
      </c>
      <c r="P38" s="13" t="s">
        <v>202</v>
      </c>
      <c r="Q38" s="13" t="s">
        <v>554</v>
      </c>
      <c r="R38" s="13" t="n">
        <v>112000</v>
      </c>
      <c r="S38" s="13" t="n">
        <v>500</v>
      </c>
    </row>
    <row r="39" customFormat="false" ht="15.5" hidden="false" customHeight="false" outlineLevel="0" collapsed="false">
      <c r="A39" s="4" t="s">
        <v>243</v>
      </c>
      <c r="B39" s="13" t="s">
        <v>377</v>
      </c>
      <c r="C39" s="13" t="s">
        <v>452</v>
      </c>
      <c r="D39" s="13" t="s">
        <v>198</v>
      </c>
      <c r="E39" s="13" t="s">
        <v>641</v>
      </c>
      <c r="F39" s="13" t="n">
        <v>46.3</v>
      </c>
      <c r="G39" s="13" t="n">
        <v>42.3</v>
      </c>
      <c r="H39" s="13" t="n">
        <v>50.2</v>
      </c>
      <c r="I39" s="13" t="s">
        <v>234</v>
      </c>
      <c r="J39" s="13" t="s">
        <v>181</v>
      </c>
      <c r="K39" s="13" t="s">
        <v>569</v>
      </c>
      <c r="L39" s="13" t="s">
        <v>334</v>
      </c>
      <c r="M39" s="13" t="s">
        <v>168</v>
      </c>
      <c r="N39" s="13" t="s">
        <v>374</v>
      </c>
      <c r="O39" s="13" t="s">
        <v>159</v>
      </c>
      <c r="P39" s="13" t="s">
        <v>209</v>
      </c>
      <c r="Q39" s="13" t="s">
        <v>148</v>
      </c>
      <c r="R39" s="13" t="n">
        <v>281000</v>
      </c>
      <c r="S39" s="13" t="n">
        <v>900</v>
      </c>
    </row>
    <row r="40" customFormat="false" ht="15.5" hidden="false" customHeight="false" outlineLevel="0" collapsed="false">
      <c r="A40" s="4" t="s">
        <v>243</v>
      </c>
      <c r="B40" s="13" t="s">
        <v>384</v>
      </c>
      <c r="C40" s="13" t="s">
        <v>156</v>
      </c>
      <c r="D40" s="13" t="s">
        <v>593</v>
      </c>
      <c r="E40" s="13" t="s">
        <v>684</v>
      </c>
      <c r="F40" s="13" t="n">
        <v>54</v>
      </c>
      <c r="G40" s="13" t="n">
        <v>47.5</v>
      </c>
      <c r="H40" s="13" t="n">
        <v>60.5</v>
      </c>
      <c r="I40" s="13" t="s">
        <v>150</v>
      </c>
      <c r="J40" s="13" t="s">
        <v>138</v>
      </c>
      <c r="K40" s="13" t="s">
        <v>446</v>
      </c>
      <c r="L40" s="13" t="s">
        <v>283</v>
      </c>
      <c r="M40" s="13" t="s">
        <v>180</v>
      </c>
      <c r="N40" s="13" t="s">
        <v>225</v>
      </c>
      <c r="O40" s="13" t="s">
        <v>595</v>
      </c>
      <c r="P40" s="13" t="s">
        <v>340</v>
      </c>
      <c r="Q40" s="13" t="s">
        <v>147</v>
      </c>
      <c r="R40" s="13" t="n">
        <v>19000</v>
      </c>
      <c r="S40" s="13" t="n">
        <v>500</v>
      </c>
    </row>
    <row r="41" customFormat="false" ht="15.5" hidden="false" customHeight="false" outlineLevel="0" collapsed="false">
      <c r="A41" s="4" t="s">
        <v>243</v>
      </c>
      <c r="B41" s="13" t="s">
        <v>389</v>
      </c>
      <c r="C41" s="13" t="s">
        <v>646</v>
      </c>
      <c r="D41" s="13" t="s">
        <v>615</v>
      </c>
      <c r="E41" s="13" t="s">
        <v>186</v>
      </c>
      <c r="F41" s="13" t="n">
        <v>52.1</v>
      </c>
      <c r="G41" s="13" t="n">
        <v>46.5</v>
      </c>
      <c r="H41" s="13" t="n">
        <v>57.7</v>
      </c>
      <c r="I41" s="13" t="s">
        <v>153</v>
      </c>
      <c r="J41" s="13" t="s">
        <v>219</v>
      </c>
      <c r="K41" s="13" t="s">
        <v>192</v>
      </c>
      <c r="L41" s="13" t="s">
        <v>276</v>
      </c>
      <c r="M41" s="13" t="s">
        <v>470</v>
      </c>
      <c r="N41" s="13" t="s">
        <v>529</v>
      </c>
      <c r="O41" s="13" t="s">
        <v>242</v>
      </c>
      <c r="P41" s="13" t="s">
        <v>135</v>
      </c>
      <c r="Q41" s="13" t="s">
        <v>476</v>
      </c>
      <c r="R41" s="13" t="n">
        <v>127000</v>
      </c>
      <c r="S41" s="13" t="n">
        <v>500</v>
      </c>
    </row>
    <row r="42" customFormat="false" ht="15.5" hidden="false" customHeight="false" outlineLevel="0" collapsed="false">
      <c r="A42" s="4" t="s">
        <v>243</v>
      </c>
      <c r="B42" s="13" t="s">
        <v>394</v>
      </c>
      <c r="C42" s="13" t="s">
        <v>452</v>
      </c>
      <c r="D42" s="13" t="s">
        <v>427</v>
      </c>
      <c r="E42" s="13" t="s">
        <v>1048</v>
      </c>
      <c r="F42" s="13" t="n">
        <v>48.1</v>
      </c>
      <c r="G42" s="13" t="n">
        <v>43.1</v>
      </c>
      <c r="H42" s="13" t="n">
        <v>53.1</v>
      </c>
      <c r="I42" s="13" t="s">
        <v>211</v>
      </c>
      <c r="J42" s="13" t="s">
        <v>181</v>
      </c>
      <c r="K42" s="13" t="s">
        <v>179</v>
      </c>
      <c r="L42" s="13" t="s">
        <v>134</v>
      </c>
      <c r="M42" s="13" t="s">
        <v>503</v>
      </c>
      <c r="N42" s="13" t="s">
        <v>559</v>
      </c>
      <c r="O42" s="13" t="s">
        <v>159</v>
      </c>
      <c r="P42" s="13" t="s">
        <v>209</v>
      </c>
      <c r="Q42" s="13" t="s">
        <v>698</v>
      </c>
      <c r="R42" s="13" t="n">
        <v>155000</v>
      </c>
      <c r="S42" s="13" t="n">
        <v>700</v>
      </c>
    </row>
    <row r="43" customFormat="false" ht="15.5" hidden="false" customHeight="false" outlineLevel="0" collapsed="false">
      <c r="A43" s="4" t="s">
        <v>243</v>
      </c>
      <c r="B43" s="13" t="s">
        <v>399</v>
      </c>
      <c r="C43" s="13" t="s">
        <v>214</v>
      </c>
      <c r="D43" s="13" t="s">
        <v>588</v>
      </c>
      <c r="E43" s="13" t="s">
        <v>1056</v>
      </c>
      <c r="F43" s="13" t="n">
        <v>52.6</v>
      </c>
      <c r="G43" s="13" t="n">
        <v>46.8</v>
      </c>
      <c r="H43" s="13" t="n">
        <v>58.5</v>
      </c>
      <c r="I43" s="13" t="s">
        <v>191</v>
      </c>
      <c r="J43" s="13" t="s">
        <v>358</v>
      </c>
      <c r="K43" s="13" t="s">
        <v>398</v>
      </c>
      <c r="L43" s="13" t="s">
        <v>424</v>
      </c>
      <c r="M43" s="13" t="s">
        <v>242</v>
      </c>
      <c r="N43" s="13" t="s">
        <v>662</v>
      </c>
      <c r="O43" s="13" t="s">
        <v>340</v>
      </c>
      <c r="P43" s="13" t="s">
        <v>173</v>
      </c>
      <c r="Q43" s="13" t="s">
        <v>283</v>
      </c>
      <c r="R43" s="13" t="n">
        <v>99000</v>
      </c>
      <c r="S43" s="13" t="n">
        <v>500</v>
      </c>
    </row>
    <row r="44" customFormat="false" ht="15.5" hidden="false" customHeight="false" outlineLevel="0" collapsed="false">
      <c r="A44" s="4" t="s">
        <v>243</v>
      </c>
      <c r="B44" s="13" t="s">
        <v>404</v>
      </c>
      <c r="C44" s="13" t="s">
        <v>411</v>
      </c>
      <c r="D44" s="13" t="s">
        <v>876</v>
      </c>
      <c r="E44" s="13" t="s">
        <v>829</v>
      </c>
      <c r="F44" s="13" t="n">
        <v>43.3</v>
      </c>
      <c r="G44" s="13" t="n">
        <v>35.8</v>
      </c>
      <c r="H44" s="13" t="n">
        <v>50.8</v>
      </c>
      <c r="I44" s="13" t="s">
        <v>162</v>
      </c>
      <c r="J44" s="13" t="s">
        <v>181</v>
      </c>
      <c r="K44" s="13" t="s">
        <v>306</v>
      </c>
      <c r="L44" s="13" t="s">
        <v>170</v>
      </c>
      <c r="M44" s="13" t="s">
        <v>232</v>
      </c>
      <c r="N44" s="13" t="s">
        <v>632</v>
      </c>
      <c r="O44" s="13" t="s">
        <v>698</v>
      </c>
      <c r="P44" s="13" t="s">
        <v>340</v>
      </c>
      <c r="Q44" s="13" t="s">
        <v>189</v>
      </c>
      <c r="R44" s="13" t="n">
        <v>19000</v>
      </c>
      <c r="S44" s="13" t="n">
        <v>500</v>
      </c>
    </row>
    <row r="45" customFormat="false" ht="15.5" hidden="false" customHeight="false" outlineLevel="0" collapsed="false">
      <c r="A45" s="4" t="s">
        <v>243</v>
      </c>
      <c r="B45" s="13" t="s">
        <v>410</v>
      </c>
      <c r="C45" s="13" t="s">
        <v>214</v>
      </c>
      <c r="D45" s="13" t="s">
        <v>747</v>
      </c>
      <c r="E45" s="13" t="s">
        <v>468</v>
      </c>
      <c r="F45" s="13" t="n">
        <v>50.3</v>
      </c>
      <c r="G45" s="13" t="n">
        <v>43.6</v>
      </c>
      <c r="H45" s="13" t="n">
        <v>57</v>
      </c>
      <c r="I45" s="13" t="s">
        <v>211</v>
      </c>
      <c r="J45" s="13" t="s">
        <v>270</v>
      </c>
      <c r="K45" s="13" t="s">
        <v>192</v>
      </c>
      <c r="L45" s="13" t="s">
        <v>284</v>
      </c>
      <c r="M45" s="13" t="s">
        <v>241</v>
      </c>
      <c r="N45" s="13" t="s">
        <v>697</v>
      </c>
      <c r="O45" s="13" t="s">
        <v>698</v>
      </c>
      <c r="P45" s="13" t="s">
        <v>160</v>
      </c>
      <c r="Q45" s="13" t="s">
        <v>895</v>
      </c>
      <c r="R45" s="13" t="n">
        <v>95000</v>
      </c>
      <c r="S45" s="13" t="n">
        <v>400</v>
      </c>
    </row>
    <row r="46" customFormat="false" ht="15.5" hidden="false" customHeight="false" outlineLevel="0" collapsed="false">
      <c r="A46" s="4" t="s">
        <v>243</v>
      </c>
      <c r="B46" s="13" t="s">
        <v>413</v>
      </c>
      <c r="C46" s="13" t="s">
        <v>468</v>
      </c>
      <c r="D46" s="13" t="s">
        <v>405</v>
      </c>
      <c r="E46" s="13" t="s">
        <v>392</v>
      </c>
      <c r="F46" s="13" t="n">
        <v>48.6</v>
      </c>
      <c r="G46" s="13" t="n">
        <v>44.5</v>
      </c>
      <c r="H46" s="13" t="n">
        <v>52.8</v>
      </c>
      <c r="I46" s="13" t="s">
        <v>153</v>
      </c>
      <c r="J46" s="13" t="s">
        <v>181</v>
      </c>
      <c r="K46" s="13" t="s">
        <v>190</v>
      </c>
      <c r="L46" s="13" t="s">
        <v>249</v>
      </c>
      <c r="M46" s="13" t="s">
        <v>573</v>
      </c>
      <c r="N46" s="13" t="s">
        <v>334</v>
      </c>
      <c r="O46" s="13" t="s">
        <v>159</v>
      </c>
      <c r="P46" s="13" t="s">
        <v>241</v>
      </c>
      <c r="Q46" s="13" t="s">
        <v>148</v>
      </c>
      <c r="R46" s="13" t="n">
        <v>272000</v>
      </c>
      <c r="S46" s="13" t="n">
        <v>900</v>
      </c>
    </row>
    <row r="47" customFormat="false" ht="15.5" hidden="false" customHeight="false" outlineLevel="0" collapsed="false">
      <c r="A47" s="4" t="s">
        <v>243</v>
      </c>
      <c r="B47" s="13" t="s">
        <v>417</v>
      </c>
      <c r="C47" s="13" t="s">
        <v>440</v>
      </c>
      <c r="D47" s="13" t="s">
        <v>185</v>
      </c>
      <c r="E47" s="13" t="s">
        <v>1043</v>
      </c>
      <c r="F47" s="13" t="n">
        <v>42.8</v>
      </c>
      <c r="G47" s="13" t="n">
        <v>37.6</v>
      </c>
      <c r="H47" s="13" t="n">
        <v>47.9</v>
      </c>
      <c r="I47" s="13" t="s">
        <v>137</v>
      </c>
      <c r="J47" s="13" t="s">
        <v>193</v>
      </c>
      <c r="K47" s="13" t="s">
        <v>363</v>
      </c>
      <c r="L47" s="13" t="s">
        <v>334</v>
      </c>
      <c r="M47" s="13" t="s">
        <v>536</v>
      </c>
      <c r="N47" s="13" t="s">
        <v>598</v>
      </c>
      <c r="O47" s="13" t="s">
        <v>283</v>
      </c>
      <c r="P47" s="13" t="s">
        <v>201</v>
      </c>
      <c r="Q47" s="13" t="s">
        <v>435</v>
      </c>
      <c r="R47" s="13" t="n">
        <v>78000</v>
      </c>
      <c r="S47" s="13" t="n">
        <v>500</v>
      </c>
    </row>
    <row r="48" customFormat="false" ht="29" hidden="false" customHeight="false" outlineLevel="0" collapsed="false">
      <c r="A48" s="4" t="s">
        <v>243</v>
      </c>
      <c r="B48" s="13" t="s">
        <v>419</v>
      </c>
      <c r="C48" s="13" t="s">
        <v>561</v>
      </c>
      <c r="D48" s="13" t="s">
        <v>499</v>
      </c>
      <c r="E48" s="13" t="s">
        <v>1125</v>
      </c>
      <c r="F48" s="13" t="n">
        <v>44.6</v>
      </c>
      <c r="G48" s="13" t="n">
        <v>38.7</v>
      </c>
      <c r="H48" s="13" t="n">
        <v>50.5</v>
      </c>
      <c r="I48" s="13" t="s">
        <v>256</v>
      </c>
      <c r="J48" s="13" t="s">
        <v>256</v>
      </c>
      <c r="K48" s="13" t="s">
        <v>256</v>
      </c>
      <c r="L48" s="13" t="s">
        <v>256</v>
      </c>
      <c r="M48" s="13" t="s">
        <v>256</v>
      </c>
      <c r="N48" s="13" t="s">
        <v>256</v>
      </c>
      <c r="O48" s="13" t="s">
        <v>334</v>
      </c>
      <c r="P48" s="13" t="s">
        <v>135</v>
      </c>
      <c r="Q48" s="13" t="s">
        <v>303</v>
      </c>
      <c r="R48" s="13" t="n">
        <v>73000</v>
      </c>
      <c r="S48" s="13" t="n">
        <v>500</v>
      </c>
    </row>
    <row r="49" customFormat="false" ht="15.5" hidden="false" customHeight="false" outlineLevel="0" collapsed="false">
      <c r="A49" s="4" t="s">
        <v>243</v>
      </c>
      <c r="B49" s="13" t="s">
        <v>425</v>
      </c>
      <c r="C49" s="13" t="s">
        <v>479</v>
      </c>
      <c r="D49" s="13" t="s">
        <v>348</v>
      </c>
      <c r="E49" s="13" t="s">
        <v>604</v>
      </c>
      <c r="F49" s="13" t="n">
        <v>48.8</v>
      </c>
      <c r="G49" s="13" t="n">
        <v>43</v>
      </c>
      <c r="H49" s="13" t="n">
        <v>54.7</v>
      </c>
      <c r="I49" s="13" t="s">
        <v>151</v>
      </c>
      <c r="J49" s="13" t="s">
        <v>183</v>
      </c>
      <c r="K49" s="13" t="s">
        <v>152</v>
      </c>
      <c r="L49" s="13" t="s">
        <v>248</v>
      </c>
      <c r="M49" s="13" t="s">
        <v>163</v>
      </c>
      <c r="N49" s="13" t="s">
        <v>136</v>
      </c>
      <c r="O49" s="13" t="s">
        <v>334</v>
      </c>
      <c r="P49" s="13" t="s">
        <v>134</v>
      </c>
      <c r="Q49" s="13" t="s">
        <v>598</v>
      </c>
      <c r="R49" s="13" t="n">
        <v>148000</v>
      </c>
      <c r="S49" s="13" t="n">
        <v>500</v>
      </c>
    </row>
    <row r="50" customFormat="false" ht="15.5" hidden="false" customHeight="false" outlineLevel="0" collapsed="false">
      <c r="A50" s="4" t="s">
        <v>428</v>
      </c>
      <c r="B50" s="13" t="s">
        <v>429</v>
      </c>
      <c r="C50" s="13" t="s">
        <v>287</v>
      </c>
      <c r="D50" s="13" t="s">
        <v>876</v>
      </c>
      <c r="E50" s="13" t="s">
        <v>525</v>
      </c>
      <c r="F50" s="13" t="n">
        <v>46.9</v>
      </c>
      <c r="G50" s="13" t="n">
        <v>43.5</v>
      </c>
      <c r="H50" s="13" t="n">
        <v>50.2</v>
      </c>
      <c r="I50" s="13" t="s">
        <v>226</v>
      </c>
      <c r="J50" s="13" t="s">
        <v>171</v>
      </c>
      <c r="K50" s="13" t="s">
        <v>179</v>
      </c>
      <c r="L50" s="13" t="s">
        <v>632</v>
      </c>
      <c r="M50" s="13" t="s">
        <v>629</v>
      </c>
      <c r="N50" s="13" t="s">
        <v>501</v>
      </c>
      <c r="O50" s="13" t="s">
        <v>334</v>
      </c>
      <c r="P50" s="13" t="s">
        <v>269</v>
      </c>
      <c r="Q50" s="13" t="s">
        <v>590</v>
      </c>
      <c r="R50" s="13" t="n">
        <v>307000</v>
      </c>
      <c r="S50" s="13" t="n">
        <v>1400</v>
      </c>
    </row>
    <row r="51" customFormat="false" ht="15.5" hidden="false" customHeight="false" outlineLevel="0" collapsed="false">
      <c r="A51" s="4" t="s">
        <v>428</v>
      </c>
      <c r="B51" s="13" t="s">
        <v>434</v>
      </c>
      <c r="C51" s="13" t="s">
        <v>214</v>
      </c>
      <c r="D51" s="13" t="s">
        <v>588</v>
      </c>
      <c r="E51" s="13" t="s">
        <v>1056</v>
      </c>
      <c r="F51" s="13" t="n">
        <v>52.6</v>
      </c>
      <c r="G51" s="13" t="n">
        <v>46.8</v>
      </c>
      <c r="H51" s="13" t="n">
        <v>58.5</v>
      </c>
      <c r="I51" s="13" t="s">
        <v>191</v>
      </c>
      <c r="J51" s="13" t="s">
        <v>358</v>
      </c>
      <c r="K51" s="13" t="s">
        <v>152</v>
      </c>
      <c r="L51" s="13" t="s">
        <v>424</v>
      </c>
      <c r="M51" s="13" t="s">
        <v>242</v>
      </c>
      <c r="N51" s="13" t="s">
        <v>498</v>
      </c>
      <c r="O51" s="13" t="s">
        <v>340</v>
      </c>
      <c r="P51" s="13" t="s">
        <v>173</v>
      </c>
      <c r="Q51" s="13" t="s">
        <v>283</v>
      </c>
      <c r="R51" s="13" t="n">
        <v>99000</v>
      </c>
      <c r="S51" s="13" t="n">
        <v>500</v>
      </c>
    </row>
    <row r="52" customFormat="false" ht="29" hidden="false" customHeight="false" outlineLevel="0" collapsed="false">
      <c r="A52" s="4" t="s">
        <v>428</v>
      </c>
      <c r="B52" s="13" t="s">
        <v>436</v>
      </c>
      <c r="C52" s="13" t="s">
        <v>689</v>
      </c>
      <c r="D52" s="13" t="s">
        <v>360</v>
      </c>
      <c r="E52" s="13" t="s">
        <v>196</v>
      </c>
      <c r="F52" s="13" t="n">
        <v>58</v>
      </c>
      <c r="G52" s="13" t="n">
        <v>53.2</v>
      </c>
      <c r="H52" s="13" t="n">
        <v>62.8</v>
      </c>
      <c r="I52" s="13" t="s">
        <v>191</v>
      </c>
      <c r="J52" s="13" t="s">
        <v>181</v>
      </c>
      <c r="K52" s="13" t="s">
        <v>304</v>
      </c>
      <c r="L52" s="13" t="s">
        <v>135</v>
      </c>
      <c r="M52" s="13" t="s">
        <v>152</v>
      </c>
      <c r="N52" s="13" t="s">
        <v>375</v>
      </c>
      <c r="O52" s="13" t="s">
        <v>242</v>
      </c>
      <c r="P52" s="13" t="s">
        <v>169</v>
      </c>
      <c r="Q52" s="13" t="s">
        <v>276</v>
      </c>
      <c r="R52" s="13" t="n">
        <v>124000</v>
      </c>
      <c r="S52" s="13" t="n">
        <v>800</v>
      </c>
    </row>
    <row r="53" customFormat="false" ht="15.5" hidden="false" customHeight="false" outlineLevel="0" collapsed="false">
      <c r="A53" s="4" t="s">
        <v>428</v>
      </c>
      <c r="B53" s="13" t="s">
        <v>330</v>
      </c>
      <c r="C53" s="13" t="s">
        <v>431</v>
      </c>
      <c r="D53" s="13" t="s">
        <v>609</v>
      </c>
      <c r="E53" s="13" t="s">
        <v>391</v>
      </c>
      <c r="F53" s="13" t="n">
        <v>47.1</v>
      </c>
      <c r="G53" s="13" t="n">
        <v>43</v>
      </c>
      <c r="H53" s="13" t="n">
        <v>51.1</v>
      </c>
      <c r="I53" s="13" t="s">
        <v>139</v>
      </c>
      <c r="J53" s="13" t="s">
        <v>285</v>
      </c>
      <c r="K53" s="13" t="s">
        <v>151</v>
      </c>
      <c r="L53" s="13" t="s">
        <v>161</v>
      </c>
      <c r="M53" s="13" t="s">
        <v>283</v>
      </c>
      <c r="N53" s="13" t="s">
        <v>424</v>
      </c>
      <c r="O53" s="13" t="s">
        <v>284</v>
      </c>
      <c r="P53" s="13" t="s">
        <v>375</v>
      </c>
      <c r="Q53" s="13" t="s">
        <v>262</v>
      </c>
      <c r="R53" s="13" t="n">
        <v>310000</v>
      </c>
      <c r="S53" s="13" t="n">
        <v>1000</v>
      </c>
    </row>
    <row r="54" customFormat="false" ht="15.5" hidden="false" customHeight="false" outlineLevel="0" collapsed="false">
      <c r="A54" s="4" t="s">
        <v>428</v>
      </c>
      <c r="B54" s="13" t="s">
        <v>437</v>
      </c>
      <c r="C54" s="13" t="s">
        <v>639</v>
      </c>
      <c r="D54" s="13" t="s">
        <v>488</v>
      </c>
      <c r="E54" s="13" t="s">
        <v>239</v>
      </c>
      <c r="F54" s="13" t="n">
        <v>47.8</v>
      </c>
      <c r="G54" s="13" t="n">
        <v>44.3</v>
      </c>
      <c r="H54" s="13" t="n">
        <v>51.3</v>
      </c>
      <c r="I54" s="13" t="s">
        <v>211</v>
      </c>
      <c r="J54" s="13" t="s">
        <v>183</v>
      </c>
      <c r="K54" s="13" t="s">
        <v>163</v>
      </c>
      <c r="L54" s="13" t="s">
        <v>262</v>
      </c>
      <c r="M54" s="13" t="s">
        <v>161</v>
      </c>
      <c r="N54" s="13" t="s">
        <v>477</v>
      </c>
      <c r="O54" s="13" t="s">
        <v>168</v>
      </c>
      <c r="P54" s="13" t="s">
        <v>412</v>
      </c>
      <c r="Q54" s="13" t="s">
        <v>242</v>
      </c>
      <c r="R54" s="13" t="n">
        <v>252000</v>
      </c>
      <c r="S54" s="13" t="n">
        <v>1400</v>
      </c>
    </row>
    <row r="55" customFormat="false" ht="15.5" hidden="false" customHeight="false" outlineLevel="0" collapsed="false">
      <c r="A55" s="4" t="s">
        <v>428</v>
      </c>
      <c r="B55" s="13" t="s">
        <v>442</v>
      </c>
      <c r="C55" s="13" t="s">
        <v>186</v>
      </c>
      <c r="D55" s="13" t="s">
        <v>131</v>
      </c>
      <c r="E55" s="13" t="s">
        <v>176</v>
      </c>
      <c r="F55" s="13" t="n">
        <v>52.1</v>
      </c>
      <c r="G55" s="13" t="n">
        <v>49</v>
      </c>
      <c r="H55" s="13" t="n">
        <v>55.2</v>
      </c>
      <c r="I55" s="13" t="s">
        <v>220</v>
      </c>
      <c r="J55" s="13" t="s">
        <v>138</v>
      </c>
      <c r="K55" s="13" t="s">
        <v>363</v>
      </c>
      <c r="L55" s="13" t="s">
        <v>283</v>
      </c>
      <c r="M55" s="13" t="s">
        <v>318</v>
      </c>
      <c r="N55" s="13" t="s">
        <v>334</v>
      </c>
      <c r="O55" s="13" t="s">
        <v>169</v>
      </c>
      <c r="P55" s="13" t="s">
        <v>232</v>
      </c>
      <c r="Q55" s="13" t="s">
        <v>136</v>
      </c>
      <c r="R55" s="13" t="n">
        <v>483000</v>
      </c>
      <c r="S55" s="13" t="n">
        <v>1900</v>
      </c>
    </row>
    <row r="56" customFormat="false" ht="29" hidden="false" customHeight="false" outlineLevel="0" collapsed="false">
      <c r="A56" s="4" t="s">
        <v>428</v>
      </c>
      <c r="B56" s="13" t="s">
        <v>447</v>
      </c>
      <c r="C56" s="13" t="s">
        <v>207</v>
      </c>
      <c r="D56" s="13" t="s">
        <v>392</v>
      </c>
      <c r="E56" s="13" t="s">
        <v>1020</v>
      </c>
      <c r="F56" s="13" t="n">
        <v>43.5</v>
      </c>
      <c r="G56" s="13" t="n">
        <v>41.5</v>
      </c>
      <c r="H56" s="13" t="n">
        <v>45.5</v>
      </c>
      <c r="I56" s="13" t="s">
        <v>211</v>
      </c>
      <c r="J56" s="13" t="s">
        <v>137</v>
      </c>
      <c r="K56" s="13" t="s">
        <v>151</v>
      </c>
      <c r="L56" s="13" t="s">
        <v>249</v>
      </c>
      <c r="M56" s="13" t="s">
        <v>318</v>
      </c>
      <c r="N56" s="13" t="s">
        <v>210</v>
      </c>
      <c r="O56" s="13" t="s">
        <v>136</v>
      </c>
      <c r="P56" s="13" t="s">
        <v>318</v>
      </c>
      <c r="Q56" s="13" t="s">
        <v>170</v>
      </c>
      <c r="R56" s="13" t="n">
        <v>988000</v>
      </c>
      <c r="S56" s="13" t="n">
        <v>3900</v>
      </c>
    </row>
    <row r="57" customFormat="false" ht="15.5" hidden="false" customHeight="false" outlineLevel="0" collapsed="false">
      <c r="A57" s="4" t="s">
        <v>428</v>
      </c>
      <c r="B57" s="13" t="s">
        <v>341</v>
      </c>
      <c r="C57" s="13" t="s">
        <v>253</v>
      </c>
      <c r="D57" s="13" t="s">
        <v>368</v>
      </c>
      <c r="E57" s="13" t="s">
        <v>550</v>
      </c>
      <c r="F57" s="13" t="n">
        <v>50.5</v>
      </c>
      <c r="G57" s="13" t="n">
        <v>47.2</v>
      </c>
      <c r="H57" s="13" t="n">
        <v>53.9</v>
      </c>
      <c r="I57" s="13" t="s">
        <v>171</v>
      </c>
      <c r="J57" s="13" t="s">
        <v>181</v>
      </c>
      <c r="K57" s="13" t="s">
        <v>211</v>
      </c>
      <c r="L57" s="13" t="s">
        <v>350</v>
      </c>
      <c r="M57" s="13" t="s">
        <v>134</v>
      </c>
      <c r="N57" s="13" t="s">
        <v>435</v>
      </c>
      <c r="O57" s="13" t="s">
        <v>159</v>
      </c>
      <c r="P57" s="13" t="s">
        <v>168</v>
      </c>
      <c r="Q57" s="13" t="s">
        <v>217</v>
      </c>
      <c r="R57" s="13" t="n">
        <v>274000</v>
      </c>
      <c r="S57" s="13" t="n">
        <v>1400</v>
      </c>
    </row>
    <row r="58" customFormat="false" ht="15.5" hidden="false" customHeight="false" outlineLevel="0" collapsed="false">
      <c r="A58" s="4" t="s">
        <v>428</v>
      </c>
      <c r="B58" s="13" t="s">
        <v>453</v>
      </c>
      <c r="C58" s="13" t="s">
        <v>320</v>
      </c>
      <c r="D58" s="13" t="s">
        <v>517</v>
      </c>
      <c r="E58" s="13" t="s">
        <v>289</v>
      </c>
      <c r="F58" s="13" t="n">
        <v>47.4</v>
      </c>
      <c r="G58" s="13" t="n">
        <v>44.6</v>
      </c>
      <c r="H58" s="13" t="n">
        <v>50.3</v>
      </c>
      <c r="I58" s="13" t="s">
        <v>139</v>
      </c>
      <c r="J58" s="13" t="s">
        <v>172</v>
      </c>
      <c r="K58" s="13" t="s">
        <v>162</v>
      </c>
      <c r="L58" s="13" t="s">
        <v>210</v>
      </c>
      <c r="M58" s="13" t="s">
        <v>241</v>
      </c>
      <c r="N58" s="13" t="s">
        <v>161</v>
      </c>
      <c r="O58" s="13" t="s">
        <v>159</v>
      </c>
      <c r="P58" s="13" t="s">
        <v>136</v>
      </c>
      <c r="Q58" s="13" t="s">
        <v>161</v>
      </c>
      <c r="R58" s="13" t="n">
        <v>553000</v>
      </c>
      <c r="S58" s="13" t="n">
        <v>1700</v>
      </c>
    </row>
    <row r="59" customFormat="false" ht="15.5" hidden="false" customHeight="false" outlineLevel="0" collapsed="false">
      <c r="A59" s="4" t="s">
        <v>428</v>
      </c>
      <c r="B59" s="13" t="s">
        <v>457</v>
      </c>
      <c r="C59" s="13" t="s">
        <v>166</v>
      </c>
      <c r="D59" s="13" t="s">
        <v>513</v>
      </c>
      <c r="E59" s="13" t="s">
        <v>367</v>
      </c>
      <c r="F59" s="13" t="n">
        <v>45.4</v>
      </c>
      <c r="G59" s="13" t="n">
        <v>43</v>
      </c>
      <c r="H59" s="13" t="n">
        <v>47.8</v>
      </c>
      <c r="I59" s="13" t="s">
        <v>171</v>
      </c>
      <c r="J59" s="13" t="s">
        <v>285</v>
      </c>
      <c r="K59" s="13" t="s">
        <v>220</v>
      </c>
      <c r="L59" s="13" t="s">
        <v>318</v>
      </c>
      <c r="M59" s="13" t="s">
        <v>261</v>
      </c>
      <c r="N59" s="13" t="s">
        <v>249</v>
      </c>
      <c r="O59" s="13" t="s">
        <v>318</v>
      </c>
      <c r="P59" s="13" t="s">
        <v>201</v>
      </c>
      <c r="Q59" s="13" t="s">
        <v>249</v>
      </c>
      <c r="R59" s="13" t="n">
        <v>759000</v>
      </c>
      <c r="S59" s="13" t="n">
        <v>2800</v>
      </c>
    </row>
    <row r="60" customFormat="false" ht="15.5" hidden="false" customHeight="false" outlineLevel="0" collapsed="false">
      <c r="A60" s="4" t="s">
        <v>428</v>
      </c>
      <c r="B60" s="13" t="s">
        <v>460</v>
      </c>
      <c r="C60" s="13" t="s">
        <v>156</v>
      </c>
      <c r="D60" s="13" t="s">
        <v>593</v>
      </c>
      <c r="E60" s="13" t="s">
        <v>684</v>
      </c>
      <c r="F60" s="13" t="n">
        <v>54</v>
      </c>
      <c r="G60" s="13" t="n">
        <v>47.5</v>
      </c>
      <c r="H60" s="13" t="n">
        <v>60.5</v>
      </c>
      <c r="I60" s="13" t="s">
        <v>150</v>
      </c>
      <c r="J60" s="13" t="s">
        <v>138</v>
      </c>
      <c r="K60" s="13" t="s">
        <v>446</v>
      </c>
      <c r="L60" s="13" t="s">
        <v>283</v>
      </c>
      <c r="M60" s="13" t="s">
        <v>180</v>
      </c>
      <c r="N60" s="13" t="s">
        <v>225</v>
      </c>
      <c r="O60" s="13" t="s">
        <v>595</v>
      </c>
      <c r="P60" s="13" t="s">
        <v>340</v>
      </c>
      <c r="Q60" s="13" t="s">
        <v>147</v>
      </c>
      <c r="R60" s="13" t="n">
        <v>19000</v>
      </c>
      <c r="S60" s="13" t="n">
        <v>500</v>
      </c>
    </row>
    <row r="61" customFormat="false" ht="15.5" hidden="false" customHeight="false" outlineLevel="0" collapsed="false">
      <c r="A61" s="4" t="s">
        <v>428</v>
      </c>
      <c r="B61" s="13" t="s">
        <v>463</v>
      </c>
      <c r="C61" s="13" t="s">
        <v>411</v>
      </c>
      <c r="D61" s="13" t="s">
        <v>488</v>
      </c>
      <c r="E61" s="13" t="s">
        <v>829</v>
      </c>
      <c r="F61" s="13" t="n">
        <v>43.3</v>
      </c>
      <c r="G61" s="13" t="n">
        <v>35.8</v>
      </c>
      <c r="H61" s="13" t="n">
        <v>50.7</v>
      </c>
      <c r="I61" s="13" t="s">
        <v>162</v>
      </c>
      <c r="J61" s="13" t="s">
        <v>181</v>
      </c>
      <c r="K61" s="13" t="s">
        <v>306</v>
      </c>
      <c r="L61" s="13" t="s">
        <v>170</v>
      </c>
      <c r="M61" s="13" t="s">
        <v>232</v>
      </c>
      <c r="N61" s="13" t="s">
        <v>632</v>
      </c>
      <c r="O61" s="13" t="s">
        <v>698</v>
      </c>
      <c r="P61" s="13" t="s">
        <v>340</v>
      </c>
      <c r="Q61" s="13" t="s">
        <v>189</v>
      </c>
      <c r="R61" s="13" t="n">
        <v>19000</v>
      </c>
      <c r="S61" s="13" t="n">
        <v>500</v>
      </c>
    </row>
    <row r="62" customFormat="false" ht="15.5" hidden="false" customHeight="false" outlineLevel="0" collapsed="false">
      <c r="A62" s="4" t="s">
        <v>428</v>
      </c>
      <c r="B62" s="13" t="s">
        <v>467</v>
      </c>
      <c r="C62" s="13" t="s">
        <v>1056</v>
      </c>
      <c r="D62" s="13" t="s">
        <v>333</v>
      </c>
      <c r="E62" s="13" t="s">
        <v>418</v>
      </c>
      <c r="F62" s="13" t="n">
        <v>47.2</v>
      </c>
      <c r="G62" s="13" t="n">
        <v>43.9</v>
      </c>
      <c r="H62" s="13" t="n">
        <v>50.6</v>
      </c>
      <c r="I62" s="13" t="s">
        <v>139</v>
      </c>
      <c r="J62" s="13" t="s">
        <v>285</v>
      </c>
      <c r="K62" s="13" t="s">
        <v>569</v>
      </c>
      <c r="L62" s="13" t="s">
        <v>435</v>
      </c>
      <c r="M62" s="13" t="s">
        <v>210</v>
      </c>
      <c r="N62" s="13" t="s">
        <v>349</v>
      </c>
      <c r="O62" s="13" t="s">
        <v>375</v>
      </c>
      <c r="P62" s="13" t="s">
        <v>134</v>
      </c>
      <c r="Q62" s="13" t="s">
        <v>369</v>
      </c>
      <c r="R62" s="13" t="n">
        <v>348000</v>
      </c>
      <c r="S62" s="13" t="n">
        <v>1300</v>
      </c>
    </row>
    <row r="63" customFormat="false" ht="15.5" hidden="false" customHeight="false" outlineLevel="0" collapsed="false">
      <c r="A63" s="4" t="s">
        <v>428</v>
      </c>
      <c r="B63" s="13" t="s">
        <v>471</v>
      </c>
      <c r="C63" s="13" t="s">
        <v>483</v>
      </c>
      <c r="D63" s="13" t="s">
        <v>155</v>
      </c>
      <c r="E63" s="13" t="s">
        <v>525</v>
      </c>
      <c r="F63" s="13" t="n">
        <v>51.1</v>
      </c>
      <c r="G63" s="13" t="n">
        <v>45</v>
      </c>
      <c r="H63" s="13" t="n">
        <v>57.2</v>
      </c>
      <c r="I63" s="13" t="s">
        <v>172</v>
      </c>
      <c r="J63" s="13" t="s">
        <v>329</v>
      </c>
      <c r="K63" s="13" t="s">
        <v>211</v>
      </c>
      <c r="L63" s="13" t="s">
        <v>559</v>
      </c>
      <c r="M63" s="13" t="s">
        <v>248</v>
      </c>
      <c r="N63" s="13" t="s">
        <v>539</v>
      </c>
      <c r="O63" s="13" t="s">
        <v>632</v>
      </c>
      <c r="P63" s="13" t="s">
        <v>170</v>
      </c>
      <c r="Q63" s="13" t="s">
        <v>515</v>
      </c>
      <c r="R63" s="13" t="n">
        <v>22000</v>
      </c>
      <c r="S63" s="13" t="n">
        <v>500</v>
      </c>
    </row>
    <row r="64" customFormat="false" ht="29" hidden="false" customHeight="false" outlineLevel="0" collapsed="false">
      <c r="A64" s="4" t="s">
        <v>472</v>
      </c>
      <c r="B64" s="13" t="s">
        <v>473</v>
      </c>
      <c r="C64" s="13" t="s">
        <v>778</v>
      </c>
      <c r="D64" s="13" t="s">
        <v>878</v>
      </c>
      <c r="E64" s="13" t="s">
        <v>1081</v>
      </c>
      <c r="F64" s="13" t="n">
        <v>4.1</v>
      </c>
      <c r="G64" s="13" t="n">
        <v>3.2</v>
      </c>
      <c r="H64" s="13" t="n">
        <v>5</v>
      </c>
      <c r="I64" s="13" t="s">
        <v>201</v>
      </c>
      <c r="J64" s="13" t="s">
        <v>398</v>
      </c>
      <c r="K64" s="13" t="s">
        <v>318</v>
      </c>
      <c r="L64" s="13" t="s">
        <v>343</v>
      </c>
      <c r="M64" s="13" t="s">
        <v>597</v>
      </c>
      <c r="N64" s="13" t="s">
        <v>403</v>
      </c>
      <c r="O64" s="13" t="s">
        <v>363</v>
      </c>
      <c r="P64" s="13" t="s">
        <v>211</v>
      </c>
      <c r="Q64" s="13" t="s">
        <v>150</v>
      </c>
      <c r="R64" s="13" t="n">
        <v>564000</v>
      </c>
      <c r="S64" s="13" t="n">
        <v>3100</v>
      </c>
    </row>
    <row r="65" customFormat="false" ht="29" hidden="false" customHeight="false" outlineLevel="0" collapsed="false">
      <c r="A65" s="4" t="s">
        <v>472</v>
      </c>
      <c r="B65" s="13" t="s">
        <v>478</v>
      </c>
      <c r="C65" s="13" t="s">
        <v>188</v>
      </c>
      <c r="D65" s="13" t="s">
        <v>1141</v>
      </c>
      <c r="E65" s="13" t="s">
        <v>838</v>
      </c>
      <c r="F65" s="13" t="n">
        <v>49.1</v>
      </c>
      <c r="G65" s="13" t="n">
        <v>47</v>
      </c>
      <c r="H65" s="13" t="n">
        <v>51.3</v>
      </c>
      <c r="I65" s="13" t="s">
        <v>285</v>
      </c>
      <c r="J65" s="13" t="s">
        <v>182</v>
      </c>
      <c r="K65" s="13" t="s">
        <v>171</v>
      </c>
      <c r="L65" s="13" t="s">
        <v>323</v>
      </c>
      <c r="M65" s="13" t="s">
        <v>192</v>
      </c>
      <c r="N65" s="13" t="s">
        <v>573</v>
      </c>
      <c r="O65" s="13" t="s">
        <v>364</v>
      </c>
      <c r="P65" s="13" t="s">
        <v>193</v>
      </c>
      <c r="Q65" s="13" t="s">
        <v>285</v>
      </c>
      <c r="R65" s="13" t="n">
        <v>891000</v>
      </c>
      <c r="S65" s="13" t="n">
        <v>2900</v>
      </c>
    </row>
    <row r="66" customFormat="false" ht="29" hidden="false" customHeight="false" outlineLevel="0" collapsed="false">
      <c r="A66" s="4" t="s">
        <v>472</v>
      </c>
      <c r="B66" s="13" t="s">
        <v>482</v>
      </c>
      <c r="C66" s="13" t="s">
        <v>1113</v>
      </c>
      <c r="D66" s="13" t="s">
        <v>386</v>
      </c>
      <c r="E66" s="13" t="s">
        <v>1088</v>
      </c>
      <c r="F66" s="13" t="n">
        <v>46.9</v>
      </c>
      <c r="G66" s="13" t="n">
        <v>43.8</v>
      </c>
      <c r="H66" s="13" t="n">
        <v>50</v>
      </c>
      <c r="I66" s="13" t="s">
        <v>181</v>
      </c>
      <c r="J66" s="13" t="s">
        <v>193</v>
      </c>
      <c r="K66" s="13" t="s">
        <v>138</v>
      </c>
      <c r="L66" s="13" t="s">
        <v>163</v>
      </c>
      <c r="M66" s="13" t="s">
        <v>220</v>
      </c>
      <c r="N66" s="13" t="s">
        <v>306</v>
      </c>
      <c r="O66" s="13" t="s">
        <v>285</v>
      </c>
      <c r="P66" s="13" t="s">
        <v>193</v>
      </c>
      <c r="Q66" s="13" t="s">
        <v>137</v>
      </c>
      <c r="R66" s="13" t="n">
        <v>674000</v>
      </c>
      <c r="S66" s="13" t="n">
        <v>1600</v>
      </c>
    </row>
    <row r="67" customFormat="false" ht="29" hidden="false" customHeight="false" outlineLevel="0" collapsed="false">
      <c r="A67" s="4" t="s">
        <v>472</v>
      </c>
      <c r="B67" s="13" t="s">
        <v>486</v>
      </c>
      <c r="C67" s="13" t="s">
        <v>833</v>
      </c>
      <c r="D67" s="13" t="s">
        <v>1132</v>
      </c>
      <c r="E67" s="13" t="s">
        <v>784</v>
      </c>
      <c r="F67" s="13" t="n">
        <v>5.3</v>
      </c>
      <c r="G67" s="13" t="n">
        <v>3.3</v>
      </c>
      <c r="H67" s="13" t="n">
        <v>7.2</v>
      </c>
      <c r="I67" s="13" t="s">
        <v>149</v>
      </c>
      <c r="J67" s="13" t="s">
        <v>161</v>
      </c>
      <c r="K67" s="13" t="s">
        <v>497</v>
      </c>
      <c r="L67" s="13" t="s">
        <v>962</v>
      </c>
      <c r="M67" s="13" t="s">
        <v>149</v>
      </c>
      <c r="N67" s="13" t="s">
        <v>409</v>
      </c>
      <c r="O67" s="13" t="s">
        <v>569</v>
      </c>
      <c r="P67" s="13" t="s">
        <v>138</v>
      </c>
      <c r="Q67" s="13" t="s">
        <v>233</v>
      </c>
      <c r="R67" s="13" t="n">
        <v>132000</v>
      </c>
      <c r="S67" s="13" t="n">
        <v>700</v>
      </c>
    </row>
    <row r="68" customFormat="false" ht="29" hidden="false" customHeight="false" outlineLevel="0" collapsed="false">
      <c r="A68" s="4" t="s">
        <v>472</v>
      </c>
      <c r="B68" s="13" t="s">
        <v>491</v>
      </c>
      <c r="C68" s="13" t="s">
        <v>308</v>
      </c>
      <c r="D68" s="13" t="s">
        <v>401</v>
      </c>
      <c r="E68" s="13" t="s">
        <v>571</v>
      </c>
      <c r="F68" s="13" t="n">
        <v>68.8</v>
      </c>
      <c r="G68" s="13" t="n">
        <v>66.4</v>
      </c>
      <c r="H68" s="13" t="n">
        <v>71.2</v>
      </c>
      <c r="I68" s="13" t="s">
        <v>172</v>
      </c>
      <c r="J68" s="13" t="s">
        <v>219</v>
      </c>
      <c r="K68" s="13" t="s">
        <v>137</v>
      </c>
      <c r="L68" s="13" t="s">
        <v>190</v>
      </c>
      <c r="M68" s="13" t="s">
        <v>220</v>
      </c>
      <c r="N68" s="13" t="s">
        <v>317</v>
      </c>
      <c r="O68" s="13" t="s">
        <v>329</v>
      </c>
      <c r="P68" s="13" t="s">
        <v>555</v>
      </c>
      <c r="Q68" s="13" t="s">
        <v>193</v>
      </c>
      <c r="R68" s="13" t="n">
        <v>642000</v>
      </c>
      <c r="S68" s="13" t="n">
        <v>2200</v>
      </c>
    </row>
    <row r="69" customFormat="false" ht="29" hidden="false" customHeight="false" outlineLevel="0" collapsed="false">
      <c r="A69" s="4" t="s">
        <v>472</v>
      </c>
      <c r="B69" s="13" t="s">
        <v>493</v>
      </c>
      <c r="C69" s="13" t="s">
        <v>582</v>
      </c>
      <c r="D69" s="13" t="s">
        <v>550</v>
      </c>
      <c r="E69" s="13" t="s">
        <v>511</v>
      </c>
      <c r="F69" s="13" t="n">
        <v>56.1</v>
      </c>
      <c r="G69" s="13" t="n">
        <v>52.1</v>
      </c>
      <c r="H69" s="13" t="n">
        <v>60.1</v>
      </c>
      <c r="I69" s="13" t="s">
        <v>219</v>
      </c>
      <c r="J69" s="13" t="s">
        <v>263</v>
      </c>
      <c r="K69" s="13" t="s">
        <v>285</v>
      </c>
      <c r="L69" s="13" t="s">
        <v>139</v>
      </c>
      <c r="M69" s="13" t="s">
        <v>181</v>
      </c>
      <c r="N69" s="13" t="s">
        <v>363</v>
      </c>
      <c r="O69" s="13" t="s">
        <v>137</v>
      </c>
      <c r="P69" s="13" t="s">
        <v>182</v>
      </c>
      <c r="Q69" s="13" t="s">
        <v>151</v>
      </c>
      <c r="R69" s="13" t="n">
        <v>338000</v>
      </c>
      <c r="S69" s="13" t="n">
        <v>1000</v>
      </c>
    </row>
    <row r="70" customFormat="false" ht="29" hidden="false" customHeight="false" outlineLevel="0" collapsed="false">
      <c r="A70" s="4" t="s">
        <v>472</v>
      </c>
      <c r="B70" s="13" t="s">
        <v>496</v>
      </c>
      <c r="C70" s="13" t="s">
        <v>908</v>
      </c>
      <c r="D70" s="13" t="s">
        <v>597</v>
      </c>
      <c r="E70" s="13" t="s">
        <v>240</v>
      </c>
      <c r="F70" s="13" t="n">
        <v>3.3</v>
      </c>
      <c r="G70" s="13" t="n">
        <v>2.6</v>
      </c>
      <c r="H70" s="13" t="n">
        <v>3.9</v>
      </c>
      <c r="I70" s="13" t="s">
        <v>317</v>
      </c>
      <c r="J70" s="13" t="s">
        <v>163</v>
      </c>
      <c r="K70" s="13" t="s">
        <v>323</v>
      </c>
      <c r="L70" s="13" t="s">
        <v>401</v>
      </c>
      <c r="M70" s="13" t="s">
        <v>615</v>
      </c>
      <c r="N70" s="13" t="s">
        <v>689</v>
      </c>
      <c r="O70" s="13" t="s">
        <v>1100</v>
      </c>
      <c r="P70" s="13" t="s">
        <v>1088</v>
      </c>
      <c r="Q70" s="13" t="s">
        <v>1062</v>
      </c>
      <c r="R70" s="13" t="n">
        <v>466000</v>
      </c>
      <c r="S70" s="13" t="n">
        <v>3800</v>
      </c>
    </row>
    <row r="71" customFormat="false" ht="29" hidden="false" customHeight="false" outlineLevel="0" collapsed="false">
      <c r="A71" s="4" t="s">
        <v>472</v>
      </c>
      <c r="B71" s="13" t="s">
        <v>504</v>
      </c>
      <c r="C71" s="13" t="s">
        <v>170</v>
      </c>
      <c r="D71" s="13" t="s">
        <v>134</v>
      </c>
      <c r="E71" s="13" t="s">
        <v>334</v>
      </c>
      <c r="F71" s="13" t="n">
        <v>85.1</v>
      </c>
      <c r="G71" s="13" t="n">
        <v>83.8</v>
      </c>
      <c r="H71" s="13" t="n">
        <v>86.5</v>
      </c>
      <c r="I71" s="13" t="s">
        <v>219</v>
      </c>
      <c r="J71" s="13" t="s">
        <v>329</v>
      </c>
      <c r="K71" s="13" t="s">
        <v>364</v>
      </c>
      <c r="L71" s="13" t="s">
        <v>398</v>
      </c>
      <c r="M71" s="13" t="s">
        <v>192</v>
      </c>
      <c r="N71" s="13" t="s">
        <v>261</v>
      </c>
      <c r="O71" s="13" t="s">
        <v>190</v>
      </c>
      <c r="P71" s="13" t="s">
        <v>191</v>
      </c>
      <c r="Q71" s="13" t="s">
        <v>192</v>
      </c>
      <c r="R71" s="13" t="n">
        <v>850000</v>
      </c>
      <c r="S71" s="13" t="n">
        <v>4400</v>
      </c>
    </row>
    <row r="72" customFormat="false" ht="15.5" hidden="false" customHeight="false" outlineLevel="0" collapsed="false">
      <c r="A72" s="4" t="s">
        <v>508</v>
      </c>
      <c r="B72" s="13" t="s">
        <v>509</v>
      </c>
      <c r="C72" s="13" t="s">
        <v>224</v>
      </c>
      <c r="D72" s="13" t="s">
        <v>200</v>
      </c>
      <c r="E72" s="13" t="s">
        <v>297</v>
      </c>
      <c r="F72" s="13" t="n">
        <v>59.5</v>
      </c>
      <c r="G72" s="13" t="n">
        <v>58.2</v>
      </c>
      <c r="H72" s="13" t="n">
        <v>60.9</v>
      </c>
      <c r="I72" s="13" t="s">
        <v>183</v>
      </c>
      <c r="J72" s="13" t="s">
        <v>181</v>
      </c>
      <c r="K72" s="13" t="s">
        <v>138</v>
      </c>
      <c r="L72" s="13" t="s">
        <v>350</v>
      </c>
      <c r="M72" s="13" t="s">
        <v>339</v>
      </c>
      <c r="N72" s="13" t="s">
        <v>334</v>
      </c>
      <c r="O72" s="13" t="s">
        <v>189</v>
      </c>
      <c r="P72" s="13" t="s">
        <v>477</v>
      </c>
      <c r="Q72" s="13" t="s">
        <v>351</v>
      </c>
      <c r="R72" s="13" t="n">
        <v>1604000</v>
      </c>
      <c r="S72" s="13" t="n">
        <v>8300</v>
      </c>
    </row>
    <row r="73" customFormat="false" ht="15.5" hidden="false" customHeight="false" outlineLevel="0" collapsed="false">
      <c r="A73" s="4" t="s">
        <v>508</v>
      </c>
      <c r="B73" s="13" t="s">
        <v>512</v>
      </c>
      <c r="C73" s="13" t="s">
        <v>145</v>
      </c>
      <c r="D73" s="13" t="s">
        <v>1019</v>
      </c>
      <c r="E73" s="13" t="s">
        <v>561</v>
      </c>
      <c r="F73" s="13" t="n">
        <v>54.8</v>
      </c>
      <c r="G73" s="13" t="n">
        <v>53</v>
      </c>
      <c r="H73" s="13" t="n">
        <v>56.5</v>
      </c>
      <c r="I73" s="13" t="s">
        <v>138</v>
      </c>
      <c r="J73" s="13" t="s">
        <v>172</v>
      </c>
      <c r="K73" s="13" t="s">
        <v>139</v>
      </c>
      <c r="L73" s="13" t="s">
        <v>248</v>
      </c>
      <c r="M73" s="13" t="s">
        <v>152</v>
      </c>
      <c r="N73" s="13" t="s">
        <v>305</v>
      </c>
      <c r="O73" s="13" t="s">
        <v>364</v>
      </c>
      <c r="P73" s="13" t="s">
        <v>219</v>
      </c>
      <c r="Q73" s="13" t="s">
        <v>285</v>
      </c>
      <c r="R73" s="13" t="n">
        <v>1451000</v>
      </c>
      <c r="S73" s="13" t="n">
        <v>5100</v>
      </c>
    </row>
    <row r="74" customFormat="false" ht="15.5" hidden="false" customHeight="false" outlineLevel="0" collapsed="false">
      <c r="A74" s="4" t="s">
        <v>508</v>
      </c>
      <c r="B74" s="13" t="s">
        <v>516</v>
      </c>
      <c r="C74" s="13" t="s">
        <v>830</v>
      </c>
      <c r="D74" s="13" t="s">
        <v>266</v>
      </c>
      <c r="E74" s="13" t="s">
        <v>1059</v>
      </c>
      <c r="F74" s="13" t="n">
        <v>26.4</v>
      </c>
      <c r="G74" s="13" t="n">
        <v>24.5</v>
      </c>
      <c r="H74" s="13" t="n">
        <v>28.3</v>
      </c>
      <c r="I74" s="13" t="s">
        <v>233</v>
      </c>
      <c r="J74" s="13" t="s">
        <v>356</v>
      </c>
      <c r="K74" s="13" t="s">
        <v>275</v>
      </c>
      <c r="L74" s="13" t="s">
        <v>895</v>
      </c>
      <c r="M74" s="13" t="s">
        <v>539</v>
      </c>
      <c r="N74" s="13" t="s">
        <v>498</v>
      </c>
      <c r="O74" s="13" t="s">
        <v>369</v>
      </c>
      <c r="P74" s="13" t="s">
        <v>159</v>
      </c>
      <c r="Q74" s="13" t="s">
        <v>698</v>
      </c>
      <c r="R74" s="13" t="n">
        <v>884000</v>
      </c>
      <c r="S74" s="13" t="n">
        <v>4100</v>
      </c>
    </row>
    <row r="75" customFormat="false" ht="15.5" hidden="false" customHeight="false" outlineLevel="0" collapsed="false">
      <c r="A75" s="4" t="s">
        <v>508</v>
      </c>
      <c r="B75" s="13" t="s">
        <v>518</v>
      </c>
      <c r="C75" s="13" t="s">
        <v>927</v>
      </c>
      <c r="D75" s="13" t="s">
        <v>1133</v>
      </c>
      <c r="E75" s="13" t="s">
        <v>1264</v>
      </c>
      <c r="F75" s="13" t="n">
        <v>27.8</v>
      </c>
      <c r="G75" s="13" t="n">
        <v>25.3</v>
      </c>
      <c r="H75" s="13" t="n">
        <v>30.2</v>
      </c>
      <c r="I75" s="13" t="s">
        <v>162</v>
      </c>
      <c r="J75" s="13" t="s">
        <v>139</v>
      </c>
      <c r="K75" s="13" t="s">
        <v>356</v>
      </c>
      <c r="L75" s="13" t="s">
        <v>350</v>
      </c>
      <c r="M75" s="13" t="s">
        <v>168</v>
      </c>
      <c r="N75" s="13" t="s">
        <v>161</v>
      </c>
      <c r="O75" s="13" t="s">
        <v>162</v>
      </c>
      <c r="P75" s="13" t="s">
        <v>234</v>
      </c>
      <c r="Q75" s="13" t="s">
        <v>268</v>
      </c>
      <c r="R75" s="13" t="n">
        <v>607000</v>
      </c>
      <c r="S75" s="13" t="n">
        <v>2200</v>
      </c>
    </row>
    <row r="76" customFormat="false" ht="15.5" hidden="false" customHeight="false" outlineLevel="0" collapsed="false">
      <c r="A76" s="4" t="s">
        <v>519</v>
      </c>
      <c r="B76" s="13" t="s">
        <v>520</v>
      </c>
      <c r="C76" s="13" t="s">
        <v>371</v>
      </c>
      <c r="D76" s="13" t="s">
        <v>198</v>
      </c>
      <c r="E76" s="13" t="s">
        <v>640</v>
      </c>
      <c r="F76" s="13" t="n">
        <v>47</v>
      </c>
      <c r="G76" s="13" t="n">
        <v>45.6</v>
      </c>
      <c r="H76" s="13" t="n">
        <v>48.4</v>
      </c>
      <c r="I76" s="13" t="s">
        <v>569</v>
      </c>
      <c r="J76" s="13" t="s">
        <v>191</v>
      </c>
      <c r="K76" s="13" t="s">
        <v>163</v>
      </c>
      <c r="L76" s="13" t="s">
        <v>543</v>
      </c>
      <c r="M76" s="13" t="s">
        <v>161</v>
      </c>
      <c r="N76" s="13" t="s">
        <v>276</v>
      </c>
      <c r="O76" s="13" t="s">
        <v>242</v>
      </c>
      <c r="P76" s="13" t="s">
        <v>170</v>
      </c>
      <c r="Q76" s="13" t="s">
        <v>383</v>
      </c>
      <c r="R76" s="13" t="n">
        <v>1877000</v>
      </c>
      <c r="S76" s="13" t="n">
        <v>8800</v>
      </c>
    </row>
    <row r="77" customFormat="false" ht="15.5" hidden="false" customHeight="false" outlineLevel="0" collapsed="false">
      <c r="A77" s="4" t="s">
        <v>519</v>
      </c>
      <c r="B77" s="13" t="s">
        <v>523</v>
      </c>
      <c r="C77" s="13" t="s">
        <v>130</v>
      </c>
      <c r="D77" s="13" t="s">
        <v>308</v>
      </c>
      <c r="E77" s="13" t="s">
        <v>296</v>
      </c>
      <c r="F77" s="13" t="n">
        <v>65.3</v>
      </c>
      <c r="G77" s="13" t="n">
        <v>63.5</v>
      </c>
      <c r="H77" s="13" t="n">
        <v>67.1</v>
      </c>
      <c r="I77" s="13" t="s">
        <v>270</v>
      </c>
      <c r="J77" s="13" t="s">
        <v>219</v>
      </c>
      <c r="K77" s="13" t="s">
        <v>172</v>
      </c>
      <c r="L77" s="13" t="s">
        <v>152</v>
      </c>
      <c r="M77" s="13" t="s">
        <v>192</v>
      </c>
      <c r="N77" s="13" t="s">
        <v>232</v>
      </c>
      <c r="O77" s="13" t="s">
        <v>172</v>
      </c>
      <c r="P77" s="13" t="s">
        <v>270</v>
      </c>
      <c r="Q77" s="13" t="s">
        <v>138</v>
      </c>
      <c r="R77" s="13" t="n">
        <v>1299000</v>
      </c>
      <c r="S77" s="13" t="n">
        <v>4800</v>
      </c>
    </row>
    <row r="78" customFormat="false" ht="15.5" hidden="false" customHeight="false" outlineLevel="0" collapsed="false">
      <c r="A78" s="4" t="s">
        <v>519</v>
      </c>
      <c r="B78" s="13" t="s">
        <v>524</v>
      </c>
      <c r="C78" s="13" t="s">
        <v>347</v>
      </c>
      <c r="D78" s="13" t="s">
        <v>313</v>
      </c>
      <c r="E78" s="13" t="s">
        <v>513</v>
      </c>
      <c r="F78" s="13" t="n">
        <v>59.7</v>
      </c>
      <c r="G78" s="13" t="n">
        <v>56.1</v>
      </c>
      <c r="H78" s="13" t="n">
        <v>63.3</v>
      </c>
      <c r="I78" s="13" t="s">
        <v>181</v>
      </c>
      <c r="J78" s="13" t="s">
        <v>193</v>
      </c>
      <c r="K78" s="13" t="s">
        <v>138</v>
      </c>
      <c r="L78" s="13" t="s">
        <v>151</v>
      </c>
      <c r="M78" s="13" t="s">
        <v>234</v>
      </c>
      <c r="N78" s="13" t="s">
        <v>317</v>
      </c>
      <c r="O78" s="13" t="s">
        <v>172</v>
      </c>
      <c r="P78" s="13" t="s">
        <v>193</v>
      </c>
      <c r="Q78" s="13" t="s">
        <v>139</v>
      </c>
      <c r="R78" s="13" t="n">
        <v>409000</v>
      </c>
      <c r="S78" s="13" t="n">
        <v>1300</v>
      </c>
    </row>
    <row r="79" customFormat="false" ht="15.5" hidden="false" customHeight="false" outlineLevel="0" collapsed="false">
      <c r="A79" s="4" t="s">
        <v>519</v>
      </c>
      <c r="B79" s="13" t="s">
        <v>527</v>
      </c>
      <c r="C79" s="13" t="s">
        <v>1090</v>
      </c>
      <c r="D79" s="13" t="s">
        <v>1088</v>
      </c>
      <c r="E79" s="13" t="s">
        <v>944</v>
      </c>
      <c r="F79" s="13" t="n">
        <v>18.6</v>
      </c>
      <c r="G79" s="13" t="n">
        <v>17</v>
      </c>
      <c r="H79" s="13" t="n">
        <v>20.1</v>
      </c>
      <c r="I79" s="13" t="s">
        <v>151</v>
      </c>
      <c r="J79" s="13" t="s">
        <v>211</v>
      </c>
      <c r="K79" s="13" t="s">
        <v>268</v>
      </c>
      <c r="L79" s="13" t="s">
        <v>349</v>
      </c>
      <c r="M79" s="13" t="s">
        <v>632</v>
      </c>
      <c r="N79" s="13" t="s">
        <v>634</v>
      </c>
      <c r="O79" s="13" t="s">
        <v>485</v>
      </c>
      <c r="P79" s="13" t="s">
        <v>635</v>
      </c>
      <c r="Q79" s="13" t="s">
        <v>382</v>
      </c>
      <c r="R79" s="13" t="n">
        <v>970000</v>
      </c>
      <c r="S79" s="13" t="n">
        <v>4700</v>
      </c>
    </row>
    <row r="80" customFormat="false" ht="29" hidden="false" customHeight="false" outlineLevel="0" collapsed="false">
      <c r="A80" s="4" t="s">
        <v>530</v>
      </c>
      <c r="B80" s="13" t="s">
        <v>531</v>
      </c>
      <c r="C80" s="13" t="s">
        <v>239</v>
      </c>
      <c r="D80" s="13" t="s">
        <v>347</v>
      </c>
      <c r="E80" s="13" t="s">
        <v>391</v>
      </c>
      <c r="F80" s="13" t="n">
        <v>45.7</v>
      </c>
      <c r="G80" s="13" t="n">
        <v>44.7</v>
      </c>
      <c r="H80" s="13" t="n">
        <v>46.8</v>
      </c>
      <c r="I80" s="13" t="s">
        <v>220</v>
      </c>
      <c r="J80" s="13" t="s">
        <v>234</v>
      </c>
      <c r="K80" s="13" t="s">
        <v>191</v>
      </c>
      <c r="L80" s="13" t="s">
        <v>629</v>
      </c>
      <c r="M80" s="13" t="s">
        <v>350</v>
      </c>
      <c r="N80" s="13" t="s">
        <v>344</v>
      </c>
      <c r="O80" s="13" t="s">
        <v>595</v>
      </c>
      <c r="P80" s="13" t="s">
        <v>350</v>
      </c>
      <c r="Q80" s="13" t="s">
        <v>383</v>
      </c>
      <c r="R80" s="13" t="n">
        <v>3410000</v>
      </c>
      <c r="S80" s="13" t="n">
        <v>15100</v>
      </c>
    </row>
    <row r="81" customFormat="false" ht="29" hidden="false" customHeight="false" outlineLevel="0" collapsed="false">
      <c r="A81" s="4" t="s">
        <v>530</v>
      </c>
      <c r="B81" s="13" t="s">
        <v>534</v>
      </c>
      <c r="C81" s="13" t="s">
        <v>186</v>
      </c>
      <c r="D81" s="13" t="s">
        <v>196</v>
      </c>
      <c r="E81" s="13" t="s">
        <v>589</v>
      </c>
      <c r="F81" s="13" t="n">
        <v>51.5</v>
      </c>
      <c r="G81" s="13" t="n">
        <v>48.8</v>
      </c>
      <c r="H81" s="13" t="n">
        <v>54.2</v>
      </c>
      <c r="I81" s="13" t="s">
        <v>234</v>
      </c>
      <c r="J81" s="13" t="s">
        <v>172</v>
      </c>
      <c r="K81" s="13" t="s">
        <v>226</v>
      </c>
      <c r="L81" s="13" t="s">
        <v>559</v>
      </c>
      <c r="M81" s="13" t="s">
        <v>160</v>
      </c>
      <c r="N81" s="13" t="s">
        <v>284</v>
      </c>
      <c r="O81" s="13" t="s">
        <v>135</v>
      </c>
      <c r="P81" s="13" t="s">
        <v>261</v>
      </c>
      <c r="Q81" s="13" t="s">
        <v>136</v>
      </c>
      <c r="R81" s="13" t="n">
        <v>562000</v>
      </c>
      <c r="S81" s="13" t="n">
        <v>2600</v>
      </c>
    </row>
    <row r="82" customFormat="false" ht="29" hidden="false" customHeight="false" outlineLevel="0" collapsed="false">
      <c r="A82" s="4" t="s">
        <v>530</v>
      </c>
      <c r="B82" s="13" t="s">
        <v>537</v>
      </c>
      <c r="C82" s="13" t="s">
        <v>919</v>
      </c>
      <c r="D82" s="13" t="s">
        <v>1037</v>
      </c>
      <c r="E82" s="13" t="s">
        <v>1110</v>
      </c>
      <c r="F82" s="13" t="n">
        <v>41.6</v>
      </c>
      <c r="G82" s="13" t="n">
        <v>37.5</v>
      </c>
      <c r="H82" s="13" t="n">
        <v>45.7</v>
      </c>
      <c r="I82" s="13" t="s">
        <v>151</v>
      </c>
      <c r="J82" s="13" t="s">
        <v>218</v>
      </c>
      <c r="K82" s="13" t="s">
        <v>306</v>
      </c>
      <c r="L82" s="13" t="s">
        <v>168</v>
      </c>
      <c r="M82" s="13" t="s">
        <v>248</v>
      </c>
      <c r="N82" s="13" t="s">
        <v>629</v>
      </c>
      <c r="O82" s="13" t="s">
        <v>226</v>
      </c>
      <c r="P82" s="13" t="s">
        <v>172</v>
      </c>
      <c r="Q82" s="13" t="s">
        <v>304</v>
      </c>
      <c r="R82" s="13" t="n">
        <v>221000</v>
      </c>
      <c r="S82" s="13" t="n">
        <v>800</v>
      </c>
    </row>
    <row r="83" customFormat="false" ht="29" hidden="false" customHeight="false" outlineLevel="0" collapsed="false">
      <c r="A83" s="4" t="s">
        <v>530</v>
      </c>
      <c r="B83" s="13" t="s">
        <v>540</v>
      </c>
      <c r="C83" s="13" t="s">
        <v>245</v>
      </c>
      <c r="D83" s="13" t="s">
        <v>380</v>
      </c>
      <c r="E83" s="13" t="s">
        <v>620</v>
      </c>
      <c r="F83" s="13" t="n">
        <v>59.2</v>
      </c>
      <c r="G83" s="13" t="n">
        <v>55.5</v>
      </c>
      <c r="H83" s="13" t="n">
        <v>62.8</v>
      </c>
      <c r="I83" s="13" t="s">
        <v>183</v>
      </c>
      <c r="J83" s="13" t="s">
        <v>219</v>
      </c>
      <c r="K83" s="13" t="s">
        <v>139</v>
      </c>
      <c r="L83" s="13" t="s">
        <v>163</v>
      </c>
      <c r="M83" s="13" t="s">
        <v>211</v>
      </c>
      <c r="N83" s="13" t="s">
        <v>306</v>
      </c>
      <c r="O83" s="13" t="s">
        <v>234</v>
      </c>
      <c r="P83" s="13" t="s">
        <v>172</v>
      </c>
      <c r="Q83" s="13" t="s">
        <v>226</v>
      </c>
      <c r="R83" s="13" t="n">
        <v>360000</v>
      </c>
      <c r="S83" s="13" t="n">
        <v>1200</v>
      </c>
    </row>
    <row r="84" customFormat="false" ht="15.5" hidden="false" customHeight="false" outlineLevel="0" collapsed="false">
      <c r="A84" s="4" t="s">
        <v>544</v>
      </c>
      <c r="B84" s="13" t="s">
        <v>545</v>
      </c>
      <c r="C84" s="13" t="s">
        <v>176</v>
      </c>
      <c r="D84" s="13" t="s">
        <v>402</v>
      </c>
      <c r="E84" s="13" t="s">
        <v>366</v>
      </c>
      <c r="F84" s="13" t="n">
        <v>45.8</v>
      </c>
      <c r="G84" s="13" t="n">
        <v>44.7</v>
      </c>
      <c r="H84" s="13" t="n">
        <v>46.8</v>
      </c>
      <c r="I84" s="13" t="s">
        <v>220</v>
      </c>
      <c r="J84" s="13" t="s">
        <v>234</v>
      </c>
      <c r="K84" s="13" t="s">
        <v>191</v>
      </c>
      <c r="L84" s="13" t="s">
        <v>629</v>
      </c>
      <c r="M84" s="13" t="s">
        <v>159</v>
      </c>
      <c r="N84" s="13" t="s">
        <v>369</v>
      </c>
      <c r="O84" s="13" t="s">
        <v>559</v>
      </c>
      <c r="P84" s="13" t="s">
        <v>210</v>
      </c>
      <c r="Q84" s="13" t="s">
        <v>383</v>
      </c>
      <c r="R84" s="13" t="n">
        <v>3340000</v>
      </c>
      <c r="S84" s="13" t="n">
        <v>14700</v>
      </c>
    </row>
    <row r="85" customFormat="false" ht="15.5" hidden="false" customHeight="false" outlineLevel="0" collapsed="false">
      <c r="A85" s="4" t="s">
        <v>544</v>
      </c>
      <c r="B85" s="13" t="s">
        <v>547</v>
      </c>
      <c r="C85" s="13" t="s">
        <v>627</v>
      </c>
      <c r="D85" s="13" t="s">
        <v>251</v>
      </c>
      <c r="E85" s="13" t="s">
        <v>431</v>
      </c>
      <c r="F85" s="13" t="n">
        <v>52.7</v>
      </c>
      <c r="G85" s="13" t="n">
        <v>50.2</v>
      </c>
      <c r="H85" s="13" t="n">
        <v>55.2</v>
      </c>
      <c r="I85" s="13" t="s">
        <v>137</v>
      </c>
      <c r="J85" s="13" t="s">
        <v>172</v>
      </c>
      <c r="K85" s="13" t="s">
        <v>211</v>
      </c>
      <c r="L85" s="13" t="s">
        <v>595</v>
      </c>
      <c r="M85" s="13" t="s">
        <v>339</v>
      </c>
      <c r="N85" s="13" t="s">
        <v>435</v>
      </c>
      <c r="O85" s="13" t="s">
        <v>249</v>
      </c>
      <c r="P85" s="13" t="s">
        <v>318</v>
      </c>
      <c r="Q85" s="13" t="s">
        <v>350</v>
      </c>
      <c r="R85" s="13" t="n">
        <v>588000</v>
      </c>
      <c r="S85" s="13" t="n">
        <v>2800</v>
      </c>
    </row>
    <row r="86" customFormat="false" ht="15.5" hidden="false" customHeight="false" outlineLevel="0" collapsed="false">
      <c r="A86" s="4" t="s">
        <v>544</v>
      </c>
      <c r="B86" s="13" t="s">
        <v>549</v>
      </c>
      <c r="C86" s="13" t="s">
        <v>314</v>
      </c>
      <c r="D86" s="13" t="s">
        <v>391</v>
      </c>
      <c r="E86" s="13" t="s">
        <v>848</v>
      </c>
      <c r="F86" s="13" t="n">
        <v>44.9</v>
      </c>
      <c r="G86" s="13" t="n">
        <v>37</v>
      </c>
      <c r="H86" s="13" t="n">
        <v>52.8</v>
      </c>
      <c r="I86" s="13" t="s">
        <v>256</v>
      </c>
      <c r="J86" s="13" t="s">
        <v>256</v>
      </c>
      <c r="K86" s="13" t="s">
        <v>256</v>
      </c>
      <c r="L86" s="13" t="s">
        <v>135</v>
      </c>
      <c r="M86" s="13" t="s">
        <v>190</v>
      </c>
      <c r="N86" s="13" t="s">
        <v>369</v>
      </c>
      <c r="O86" s="13" t="s">
        <v>256</v>
      </c>
      <c r="P86" s="13" t="s">
        <v>256</v>
      </c>
      <c r="Q86" s="13" t="s">
        <v>256</v>
      </c>
      <c r="R86" s="13" t="n">
        <v>61000</v>
      </c>
      <c r="S86" s="13" t="n">
        <v>200</v>
      </c>
    </row>
    <row r="87" customFormat="false" ht="29" hidden="false" customHeight="false" outlineLevel="0" collapsed="false">
      <c r="A87" s="4" t="s">
        <v>544</v>
      </c>
      <c r="B87" s="13" t="s">
        <v>551</v>
      </c>
      <c r="C87" s="13" t="s">
        <v>1044</v>
      </c>
      <c r="D87" s="13" t="s">
        <v>392</v>
      </c>
      <c r="E87" s="13" t="s">
        <v>891</v>
      </c>
      <c r="F87" s="13" t="n">
        <v>45.8</v>
      </c>
      <c r="G87" s="13" t="n">
        <v>41.6</v>
      </c>
      <c r="H87" s="13" t="n">
        <v>50</v>
      </c>
      <c r="I87" s="13" t="s">
        <v>226</v>
      </c>
      <c r="J87" s="13" t="s">
        <v>183</v>
      </c>
      <c r="K87" s="13" t="s">
        <v>192</v>
      </c>
      <c r="L87" s="13" t="s">
        <v>135</v>
      </c>
      <c r="M87" s="13" t="s">
        <v>323</v>
      </c>
      <c r="N87" s="13" t="s">
        <v>170</v>
      </c>
      <c r="O87" s="13" t="s">
        <v>569</v>
      </c>
      <c r="P87" s="13" t="s">
        <v>137</v>
      </c>
      <c r="Q87" s="13" t="s">
        <v>304</v>
      </c>
      <c r="R87" s="13" t="n">
        <v>260000</v>
      </c>
      <c r="S87" s="13" t="n">
        <v>900</v>
      </c>
    </row>
    <row r="88" customFormat="false" ht="29" hidden="false" customHeight="false" outlineLevel="0" collapsed="false">
      <c r="A88" s="4" t="s">
        <v>544</v>
      </c>
      <c r="B88" s="13" t="s">
        <v>556</v>
      </c>
      <c r="C88" s="13" t="s">
        <v>407</v>
      </c>
      <c r="D88" s="13" t="s">
        <v>186</v>
      </c>
      <c r="E88" s="13" t="s">
        <v>558</v>
      </c>
      <c r="F88" s="13" t="n">
        <v>56.4</v>
      </c>
      <c r="G88" s="13" t="n">
        <v>51</v>
      </c>
      <c r="H88" s="13" t="n">
        <v>61.9</v>
      </c>
      <c r="I88" s="13" t="s">
        <v>364</v>
      </c>
      <c r="J88" s="13" t="s">
        <v>292</v>
      </c>
      <c r="K88" s="13" t="s">
        <v>218</v>
      </c>
      <c r="L88" s="13" t="s">
        <v>226</v>
      </c>
      <c r="M88" s="13" t="s">
        <v>172</v>
      </c>
      <c r="N88" s="13" t="s">
        <v>304</v>
      </c>
      <c r="O88" s="13" t="s">
        <v>218</v>
      </c>
      <c r="P88" s="13" t="s">
        <v>219</v>
      </c>
      <c r="Q88" s="13" t="s">
        <v>211</v>
      </c>
      <c r="R88" s="13" t="n">
        <v>176000</v>
      </c>
      <c r="S88" s="13" t="n">
        <v>500</v>
      </c>
    </row>
    <row r="89" customFormat="false" ht="42.5" hidden="false" customHeight="false" outlineLevel="0" collapsed="false">
      <c r="A89" s="4" t="s">
        <v>544</v>
      </c>
      <c r="B89" s="13" t="s">
        <v>560</v>
      </c>
      <c r="C89" s="13" t="s">
        <v>1048</v>
      </c>
      <c r="D89" s="13" t="s">
        <v>1056</v>
      </c>
      <c r="E89" s="13" t="s">
        <v>838</v>
      </c>
      <c r="F89" s="13" t="n">
        <v>53.6</v>
      </c>
      <c r="G89" s="13" t="n">
        <v>47.4</v>
      </c>
      <c r="H89" s="13" t="n">
        <v>59.8</v>
      </c>
      <c r="I89" s="13" t="s">
        <v>256</v>
      </c>
      <c r="J89" s="13" t="s">
        <v>256</v>
      </c>
      <c r="K89" s="13" t="s">
        <v>256</v>
      </c>
      <c r="L89" s="13" t="s">
        <v>191</v>
      </c>
      <c r="M89" s="13" t="s">
        <v>285</v>
      </c>
      <c r="N89" s="13" t="s">
        <v>304</v>
      </c>
      <c r="O89" s="13" t="s">
        <v>256</v>
      </c>
      <c r="P89" s="13" t="s">
        <v>256</v>
      </c>
      <c r="Q89" s="13" t="s">
        <v>256</v>
      </c>
      <c r="R89" s="13" t="n">
        <v>125000</v>
      </c>
      <c r="S89" s="13" t="n">
        <v>400</v>
      </c>
    </row>
    <row r="90" customFormat="false" ht="15.5" hidden="false" customHeight="false" outlineLevel="0" collapsed="false">
      <c r="A90" s="4" t="s">
        <v>562</v>
      </c>
      <c r="B90" s="13" t="s">
        <v>563</v>
      </c>
      <c r="C90" s="13" t="s">
        <v>1035</v>
      </c>
      <c r="D90" s="13" t="s">
        <v>507</v>
      </c>
      <c r="E90" s="13" t="s">
        <v>314</v>
      </c>
      <c r="F90" s="13" t="n">
        <v>42.8</v>
      </c>
      <c r="G90" s="13" t="n">
        <v>41.6</v>
      </c>
      <c r="H90" s="13" t="n">
        <v>44</v>
      </c>
      <c r="I90" s="13" t="s">
        <v>139</v>
      </c>
      <c r="J90" s="13" t="s">
        <v>171</v>
      </c>
      <c r="K90" s="13" t="s">
        <v>220</v>
      </c>
      <c r="L90" s="13" t="s">
        <v>339</v>
      </c>
      <c r="M90" s="13" t="s">
        <v>168</v>
      </c>
      <c r="N90" s="13" t="s">
        <v>210</v>
      </c>
      <c r="O90" s="13" t="s">
        <v>152</v>
      </c>
      <c r="P90" s="13" t="s">
        <v>233</v>
      </c>
      <c r="Q90" s="13" t="s">
        <v>275</v>
      </c>
      <c r="R90" s="13" t="n">
        <v>2666000</v>
      </c>
      <c r="S90" s="13" t="n">
        <v>10900</v>
      </c>
    </row>
    <row r="91" customFormat="false" ht="15.5" hidden="false" customHeight="false" outlineLevel="0" collapsed="false">
      <c r="A91" s="4" t="s">
        <v>562</v>
      </c>
      <c r="B91" s="13" t="s">
        <v>565</v>
      </c>
      <c r="C91" s="13" t="s">
        <v>667</v>
      </c>
      <c r="D91" s="13" t="s">
        <v>700</v>
      </c>
      <c r="E91" s="13" t="s">
        <v>282</v>
      </c>
      <c r="F91" s="13" t="n">
        <v>55.6</v>
      </c>
      <c r="G91" s="13" t="n">
        <v>53.8</v>
      </c>
      <c r="H91" s="13" t="n">
        <v>57.5</v>
      </c>
      <c r="I91" s="13" t="s">
        <v>211</v>
      </c>
      <c r="J91" s="13" t="s">
        <v>171</v>
      </c>
      <c r="K91" s="13" t="s">
        <v>151</v>
      </c>
      <c r="L91" s="13" t="s">
        <v>590</v>
      </c>
      <c r="M91" s="13" t="s">
        <v>161</v>
      </c>
      <c r="N91" s="13" t="s">
        <v>262</v>
      </c>
      <c r="O91" s="13" t="s">
        <v>485</v>
      </c>
      <c r="P91" s="13" t="s">
        <v>462</v>
      </c>
      <c r="Q91" s="13" t="s">
        <v>382</v>
      </c>
      <c r="R91" s="13" t="n">
        <v>862000</v>
      </c>
      <c r="S91" s="13" t="n">
        <v>4500</v>
      </c>
    </row>
    <row r="92" customFormat="false" ht="15.5" hidden="false" customHeight="false" outlineLevel="0" collapsed="false">
      <c r="A92" s="4" t="s">
        <v>562</v>
      </c>
      <c r="B92" s="13" t="s">
        <v>567</v>
      </c>
      <c r="C92" s="13" t="s">
        <v>431</v>
      </c>
      <c r="D92" s="13" t="s">
        <v>380</v>
      </c>
      <c r="E92" s="13" t="s">
        <v>625</v>
      </c>
      <c r="F92" s="13" t="n">
        <v>48.6</v>
      </c>
      <c r="G92" s="13" t="n">
        <v>45.9</v>
      </c>
      <c r="H92" s="13" t="n">
        <v>51.2</v>
      </c>
      <c r="I92" s="13" t="s">
        <v>162</v>
      </c>
      <c r="J92" s="13" t="s">
        <v>139</v>
      </c>
      <c r="K92" s="13" t="s">
        <v>268</v>
      </c>
      <c r="L92" s="13" t="s">
        <v>159</v>
      </c>
      <c r="M92" s="13" t="s">
        <v>136</v>
      </c>
      <c r="N92" s="13" t="s">
        <v>649</v>
      </c>
      <c r="O92" s="13" t="s">
        <v>595</v>
      </c>
      <c r="P92" s="13" t="s">
        <v>269</v>
      </c>
      <c r="Q92" s="13" t="s">
        <v>284</v>
      </c>
      <c r="R92" s="13" t="n">
        <v>547000</v>
      </c>
      <c r="S92" s="13" t="n">
        <v>2200</v>
      </c>
    </row>
    <row r="93" customFormat="false" ht="15.5" hidden="false" customHeight="false" outlineLevel="0" collapsed="false">
      <c r="A93" s="4" t="s">
        <v>562</v>
      </c>
      <c r="B93" s="13" t="s">
        <v>570</v>
      </c>
      <c r="C93" s="13" t="s">
        <v>613</v>
      </c>
      <c r="D93" s="13" t="s">
        <v>506</v>
      </c>
      <c r="E93" s="13" t="s">
        <v>296</v>
      </c>
      <c r="F93" s="13" t="n">
        <v>54.6</v>
      </c>
      <c r="G93" s="13" t="n">
        <v>50.7</v>
      </c>
      <c r="H93" s="13" t="n">
        <v>58.5</v>
      </c>
      <c r="I93" s="13" t="s">
        <v>191</v>
      </c>
      <c r="J93" s="13" t="s">
        <v>172</v>
      </c>
      <c r="K93" s="13" t="s">
        <v>150</v>
      </c>
      <c r="L93" s="13" t="s">
        <v>416</v>
      </c>
      <c r="M93" s="13" t="s">
        <v>249</v>
      </c>
      <c r="N93" s="13" t="s">
        <v>632</v>
      </c>
      <c r="O93" s="13" t="s">
        <v>161</v>
      </c>
      <c r="P93" s="13" t="s">
        <v>470</v>
      </c>
      <c r="Q93" s="13" t="s">
        <v>147</v>
      </c>
      <c r="R93" s="13" t="n">
        <v>285000</v>
      </c>
      <c r="S93" s="13" t="n">
        <v>1400</v>
      </c>
    </row>
    <row r="94" customFormat="false" ht="15.5" hidden="false" customHeight="false" outlineLevel="0" collapsed="false">
      <c r="A94" s="4" t="s">
        <v>562</v>
      </c>
      <c r="B94" s="13" t="s">
        <v>574</v>
      </c>
      <c r="C94" s="13" t="s">
        <v>176</v>
      </c>
      <c r="D94" s="13" t="s">
        <v>251</v>
      </c>
      <c r="E94" s="13" t="s">
        <v>1039</v>
      </c>
      <c r="F94" s="13" t="n">
        <v>58.9</v>
      </c>
      <c r="G94" s="13" t="n">
        <v>51.3</v>
      </c>
      <c r="H94" s="13" t="n">
        <v>66.5</v>
      </c>
      <c r="I94" s="13" t="s">
        <v>256</v>
      </c>
      <c r="J94" s="13" t="s">
        <v>256</v>
      </c>
      <c r="K94" s="13" t="s">
        <v>256</v>
      </c>
      <c r="L94" s="13" t="s">
        <v>190</v>
      </c>
      <c r="M94" s="13" t="s">
        <v>172</v>
      </c>
      <c r="N94" s="13" t="s">
        <v>232</v>
      </c>
      <c r="O94" s="13" t="s">
        <v>256</v>
      </c>
      <c r="P94" s="13" t="s">
        <v>256</v>
      </c>
      <c r="Q94" s="13" t="s">
        <v>256</v>
      </c>
      <c r="R94" s="13" t="n">
        <v>89000</v>
      </c>
      <c r="S94" s="13" t="n">
        <v>200</v>
      </c>
    </row>
    <row r="95" customFormat="false" ht="29" hidden="false" customHeight="false" outlineLevel="0" collapsed="false">
      <c r="A95" s="4" t="s">
        <v>562</v>
      </c>
      <c r="B95" s="13" t="s">
        <v>576</v>
      </c>
      <c r="C95" s="13" t="s">
        <v>380</v>
      </c>
      <c r="D95" s="13" t="s">
        <v>678</v>
      </c>
      <c r="E95" s="13" t="s">
        <v>265</v>
      </c>
      <c r="F95" s="13" t="n">
        <v>58.1</v>
      </c>
      <c r="G95" s="13" t="n">
        <v>51.7</v>
      </c>
      <c r="H95" s="13" t="n">
        <v>64.5</v>
      </c>
      <c r="I95" s="13" t="s">
        <v>137</v>
      </c>
      <c r="J95" s="13" t="s">
        <v>193</v>
      </c>
      <c r="K95" s="13" t="s">
        <v>190</v>
      </c>
      <c r="L95" s="13" t="s">
        <v>269</v>
      </c>
      <c r="M95" s="13" t="s">
        <v>323</v>
      </c>
      <c r="N95" s="13" t="s">
        <v>225</v>
      </c>
      <c r="O95" s="13" t="s">
        <v>151</v>
      </c>
      <c r="P95" s="13" t="s">
        <v>172</v>
      </c>
      <c r="Q95" s="13" t="s">
        <v>152</v>
      </c>
      <c r="R95" s="13" t="n">
        <v>96000</v>
      </c>
      <c r="S95" s="13" t="n">
        <v>400</v>
      </c>
    </row>
    <row r="96" customFormat="false" ht="15.5" hidden="false" customHeight="false" outlineLevel="0" collapsed="false">
      <c r="A96" s="4" t="s">
        <v>577</v>
      </c>
      <c r="B96" s="13" t="s">
        <v>578</v>
      </c>
      <c r="C96" s="13" t="s">
        <v>1024</v>
      </c>
      <c r="D96" s="13" t="s">
        <v>371</v>
      </c>
      <c r="E96" s="13" t="s">
        <v>347</v>
      </c>
      <c r="F96" s="13" t="n">
        <v>48.8</v>
      </c>
      <c r="G96" s="13" t="n">
        <v>47.8</v>
      </c>
      <c r="H96" s="13" t="n">
        <v>49.8</v>
      </c>
      <c r="I96" s="13" t="s">
        <v>153</v>
      </c>
      <c r="J96" s="13" t="s">
        <v>234</v>
      </c>
      <c r="K96" s="13" t="s">
        <v>211</v>
      </c>
      <c r="L96" s="13" t="s">
        <v>242</v>
      </c>
      <c r="M96" s="13" t="s">
        <v>375</v>
      </c>
      <c r="N96" s="13" t="s">
        <v>416</v>
      </c>
      <c r="O96" s="13" t="s">
        <v>470</v>
      </c>
      <c r="P96" s="13" t="s">
        <v>160</v>
      </c>
      <c r="Q96" s="13" t="s">
        <v>210</v>
      </c>
      <c r="R96" s="13" t="n">
        <v>4033000</v>
      </c>
      <c r="S96" s="13" t="n">
        <v>17000</v>
      </c>
    </row>
    <row r="97" customFormat="false" ht="29" hidden="false" customHeight="false" outlineLevel="0" collapsed="false">
      <c r="A97" s="4" t="s">
        <v>577</v>
      </c>
      <c r="B97" s="13" t="s">
        <v>579</v>
      </c>
      <c r="C97" s="13" t="s">
        <v>1211</v>
      </c>
      <c r="D97" s="13" t="s">
        <v>932</v>
      </c>
      <c r="E97" s="13" t="s">
        <v>1218</v>
      </c>
      <c r="F97" s="13" t="n">
        <v>18</v>
      </c>
      <c r="G97" s="13" t="n">
        <v>14.1</v>
      </c>
      <c r="H97" s="13" t="n">
        <v>21.8</v>
      </c>
      <c r="I97" s="13" t="s">
        <v>183</v>
      </c>
      <c r="J97" s="13" t="s">
        <v>292</v>
      </c>
      <c r="K97" s="13" t="s">
        <v>191</v>
      </c>
      <c r="L97" s="13" t="s">
        <v>569</v>
      </c>
      <c r="M97" s="13" t="s">
        <v>183</v>
      </c>
      <c r="N97" s="13" t="s">
        <v>233</v>
      </c>
      <c r="O97" s="13" t="s">
        <v>270</v>
      </c>
      <c r="P97" s="13" t="s">
        <v>263</v>
      </c>
      <c r="Q97" s="13" t="s">
        <v>191</v>
      </c>
      <c r="R97" s="13" t="n">
        <v>155000</v>
      </c>
      <c r="S97" s="13" t="n">
        <v>500</v>
      </c>
    </row>
    <row r="98" customFormat="false" ht="15.5" hidden="false" customHeight="false" outlineLevel="0" collapsed="false">
      <c r="A98" s="4" t="s">
        <v>580</v>
      </c>
      <c r="B98" s="13" t="s">
        <v>581</v>
      </c>
      <c r="C98" s="13" t="s">
        <v>1398</v>
      </c>
      <c r="D98" s="13" t="s">
        <v>1388</v>
      </c>
      <c r="E98" s="13" t="s">
        <v>1371</v>
      </c>
      <c r="F98" s="13" t="n">
        <v>2.6</v>
      </c>
      <c r="G98" s="13" t="n">
        <v>1.2</v>
      </c>
      <c r="H98" s="13" t="n">
        <v>4.1</v>
      </c>
      <c r="I98" s="13" t="s">
        <v>256</v>
      </c>
      <c r="J98" s="13" t="s">
        <v>256</v>
      </c>
      <c r="K98" s="13" t="s">
        <v>256</v>
      </c>
      <c r="L98" s="13" t="s">
        <v>256</v>
      </c>
      <c r="M98" s="13" t="s">
        <v>256</v>
      </c>
      <c r="N98" s="13" t="s">
        <v>256</v>
      </c>
      <c r="O98" s="13" t="s">
        <v>256</v>
      </c>
      <c r="P98" s="13" t="s">
        <v>256</v>
      </c>
      <c r="Q98" s="13" t="s">
        <v>256</v>
      </c>
      <c r="R98" s="13" t="n">
        <v>235000</v>
      </c>
      <c r="S98" s="13" t="n">
        <v>600</v>
      </c>
    </row>
    <row r="99" customFormat="false" ht="15.5" hidden="false" customHeight="false" outlineLevel="0" collapsed="false">
      <c r="A99" s="4" t="s">
        <v>580</v>
      </c>
      <c r="B99" s="13" t="s">
        <v>583</v>
      </c>
      <c r="C99" s="13" t="s">
        <v>1348</v>
      </c>
      <c r="D99" s="13" t="s">
        <v>1347</v>
      </c>
      <c r="E99" s="13" t="s">
        <v>834</v>
      </c>
      <c r="F99" s="13" t="n">
        <v>31.1</v>
      </c>
      <c r="G99" s="13" t="n">
        <v>28</v>
      </c>
      <c r="H99" s="13" t="n">
        <v>34.1</v>
      </c>
      <c r="I99" s="13" t="s">
        <v>171</v>
      </c>
      <c r="J99" s="13" t="s">
        <v>364</v>
      </c>
      <c r="K99" s="13" t="s">
        <v>191</v>
      </c>
      <c r="L99" s="13" t="s">
        <v>256</v>
      </c>
      <c r="M99" s="13" t="s">
        <v>256</v>
      </c>
      <c r="N99" s="13" t="s">
        <v>256</v>
      </c>
      <c r="O99" s="13" t="s">
        <v>256</v>
      </c>
      <c r="P99" s="13" t="s">
        <v>256</v>
      </c>
      <c r="Q99" s="13" t="s">
        <v>256</v>
      </c>
      <c r="R99" s="13" t="n">
        <v>410000</v>
      </c>
      <c r="S99" s="13" t="n">
        <v>1400</v>
      </c>
    </row>
    <row r="100" customFormat="false" ht="15.5" hidden="false" customHeight="false" outlineLevel="0" collapsed="false">
      <c r="A100" s="4" t="s">
        <v>580</v>
      </c>
      <c r="B100" s="13" t="s">
        <v>585</v>
      </c>
      <c r="C100" s="13" t="s">
        <v>458</v>
      </c>
      <c r="D100" s="13" t="s">
        <v>405</v>
      </c>
      <c r="E100" s="13" t="s">
        <v>239</v>
      </c>
      <c r="F100" s="13" t="n">
        <v>55.8</v>
      </c>
      <c r="G100" s="13" t="n">
        <v>52.9</v>
      </c>
      <c r="H100" s="13" t="n">
        <v>58.8</v>
      </c>
      <c r="I100" s="13" t="s">
        <v>317</v>
      </c>
      <c r="J100" s="13" t="s">
        <v>569</v>
      </c>
      <c r="K100" s="13" t="s">
        <v>248</v>
      </c>
      <c r="L100" s="13" t="s">
        <v>241</v>
      </c>
      <c r="M100" s="13" t="s">
        <v>248</v>
      </c>
      <c r="N100" s="13" t="s">
        <v>159</v>
      </c>
      <c r="O100" s="13" t="s">
        <v>193</v>
      </c>
      <c r="P100" s="13" t="s">
        <v>555</v>
      </c>
      <c r="Q100" s="13" t="s">
        <v>181</v>
      </c>
      <c r="R100" s="13" t="n">
        <v>352000</v>
      </c>
      <c r="S100" s="13" t="n">
        <v>1500</v>
      </c>
    </row>
    <row r="101" customFormat="false" ht="15.5" hidden="false" customHeight="false" outlineLevel="0" collapsed="false">
      <c r="A101" s="4" t="s">
        <v>580</v>
      </c>
      <c r="B101" s="13" t="s">
        <v>586</v>
      </c>
      <c r="C101" s="13" t="s">
        <v>438</v>
      </c>
      <c r="D101" s="13" t="s">
        <v>657</v>
      </c>
      <c r="E101" s="13" t="s">
        <v>301</v>
      </c>
      <c r="F101" s="13" t="n">
        <v>57.4</v>
      </c>
      <c r="G101" s="13" t="n">
        <v>54.2</v>
      </c>
      <c r="H101" s="13" t="n">
        <v>60.5</v>
      </c>
      <c r="I101" s="13" t="s">
        <v>179</v>
      </c>
      <c r="J101" s="13" t="s">
        <v>191</v>
      </c>
      <c r="K101" s="13" t="s">
        <v>323</v>
      </c>
      <c r="L101" s="13" t="s">
        <v>526</v>
      </c>
      <c r="M101" s="13" t="s">
        <v>357</v>
      </c>
      <c r="N101" s="13" t="s">
        <v>696</v>
      </c>
      <c r="O101" s="13" t="s">
        <v>191</v>
      </c>
      <c r="P101" s="13" t="s">
        <v>183</v>
      </c>
      <c r="Q101" s="13" t="s">
        <v>179</v>
      </c>
      <c r="R101" s="13" t="n">
        <v>368000</v>
      </c>
      <c r="S101" s="13" t="n">
        <v>1400</v>
      </c>
    </row>
    <row r="102" customFormat="false" ht="15.5" hidden="false" customHeight="false" outlineLevel="0" collapsed="false">
      <c r="A102" s="4" t="s">
        <v>580</v>
      </c>
      <c r="B102" s="13" t="s">
        <v>587</v>
      </c>
      <c r="C102" s="13" t="s">
        <v>597</v>
      </c>
      <c r="D102" s="13" t="s">
        <v>495</v>
      </c>
      <c r="E102" s="13" t="s">
        <v>267</v>
      </c>
      <c r="F102" s="13" t="n">
        <v>60</v>
      </c>
      <c r="G102" s="13" t="n">
        <v>57.4</v>
      </c>
      <c r="H102" s="13" t="n">
        <v>62.5</v>
      </c>
      <c r="I102" s="13" t="s">
        <v>306</v>
      </c>
      <c r="J102" s="13" t="s">
        <v>190</v>
      </c>
      <c r="K102" s="13" t="s">
        <v>261</v>
      </c>
      <c r="L102" s="13" t="s">
        <v>700</v>
      </c>
      <c r="M102" s="13" t="s">
        <v>497</v>
      </c>
      <c r="N102" s="13" t="s">
        <v>466</v>
      </c>
      <c r="O102" s="13" t="s">
        <v>318</v>
      </c>
      <c r="P102" s="13" t="s">
        <v>232</v>
      </c>
      <c r="Q102" s="13" t="s">
        <v>269</v>
      </c>
      <c r="R102" s="13" t="n">
        <v>403000</v>
      </c>
      <c r="S102" s="13" t="n">
        <v>2000</v>
      </c>
    </row>
    <row r="103" customFormat="false" ht="15.5" hidden="false" customHeight="false" outlineLevel="0" collapsed="false">
      <c r="A103" s="4" t="s">
        <v>580</v>
      </c>
      <c r="B103" s="13" t="s">
        <v>592</v>
      </c>
      <c r="C103" s="13" t="s">
        <v>559</v>
      </c>
      <c r="D103" s="13" t="s">
        <v>249</v>
      </c>
      <c r="E103" s="13" t="s">
        <v>435</v>
      </c>
      <c r="F103" s="13" t="n">
        <v>57.2</v>
      </c>
      <c r="G103" s="13" t="n">
        <v>54.7</v>
      </c>
      <c r="H103" s="13" t="n">
        <v>59.7</v>
      </c>
      <c r="I103" s="13" t="s">
        <v>153</v>
      </c>
      <c r="J103" s="13" t="s">
        <v>218</v>
      </c>
      <c r="K103" s="13" t="s">
        <v>569</v>
      </c>
      <c r="L103" s="13" t="s">
        <v>651</v>
      </c>
      <c r="M103" s="13" t="s">
        <v>481</v>
      </c>
      <c r="N103" s="13" t="s">
        <v>683</v>
      </c>
      <c r="O103" s="13" t="s">
        <v>564</v>
      </c>
      <c r="P103" s="13" t="s">
        <v>267</v>
      </c>
      <c r="Q103" s="13" t="s">
        <v>297</v>
      </c>
      <c r="R103" s="13" t="n">
        <v>312000</v>
      </c>
      <c r="S103" s="13" t="n">
        <v>2100</v>
      </c>
    </row>
    <row r="104" customFormat="false" ht="15.5" hidden="false" customHeight="false" outlineLevel="0" collapsed="false">
      <c r="A104" s="4" t="s">
        <v>580</v>
      </c>
      <c r="B104" s="13" t="s">
        <v>596</v>
      </c>
      <c r="C104" s="13" t="s">
        <v>275</v>
      </c>
      <c r="D104" s="13" t="s">
        <v>192</v>
      </c>
      <c r="E104" s="13" t="s">
        <v>340</v>
      </c>
      <c r="F104" s="13" t="n">
        <v>38.8</v>
      </c>
      <c r="G104" s="13" t="n">
        <v>36.1</v>
      </c>
      <c r="H104" s="13" t="n">
        <v>41.5</v>
      </c>
      <c r="I104" s="13" t="s">
        <v>358</v>
      </c>
      <c r="J104" s="13" t="s">
        <v>555</v>
      </c>
      <c r="K104" s="13" t="s">
        <v>182</v>
      </c>
      <c r="L104" s="13" t="s">
        <v>435</v>
      </c>
      <c r="M104" s="13" t="s">
        <v>242</v>
      </c>
      <c r="N104" s="13" t="s">
        <v>598</v>
      </c>
      <c r="O104" s="13" t="s">
        <v>1106</v>
      </c>
      <c r="P104" s="13" t="s">
        <v>188</v>
      </c>
      <c r="Q104" s="13" t="s">
        <v>1053</v>
      </c>
      <c r="R104" s="13" t="n">
        <v>286000</v>
      </c>
      <c r="S104" s="13" t="n">
        <v>1900</v>
      </c>
    </row>
    <row r="105" customFormat="false" ht="15.5" hidden="false" customHeight="false" outlineLevel="0" collapsed="false">
      <c r="A105" s="4" t="s">
        <v>580</v>
      </c>
      <c r="B105" s="13" t="s">
        <v>599</v>
      </c>
      <c r="C105" s="13" t="s">
        <v>1379</v>
      </c>
      <c r="D105" s="13" t="s">
        <v>1356</v>
      </c>
      <c r="E105" s="13" t="s">
        <v>1256</v>
      </c>
      <c r="F105" s="13" t="n">
        <v>2.4</v>
      </c>
      <c r="G105" s="13" t="n">
        <v>0.6</v>
      </c>
      <c r="H105" s="13" t="n">
        <v>4.1</v>
      </c>
      <c r="I105" s="13" t="s">
        <v>263</v>
      </c>
      <c r="J105" s="13" t="s">
        <v>263</v>
      </c>
      <c r="K105" s="13" t="s">
        <v>263</v>
      </c>
      <c r="L105" s="13" t="s">
        <v>263</v>
      </c>
      <c r="M105" s="13" t="s">
        <v>263</v>
      </c>
      <c r="N105" s="13" t="s">
        <v>263</v>
      </c>
      <c r="O105" s="13" t="s">
        <v>263</v>
      </c>
      <c r="P105" s="13" t="s">
        <v>263</v>
      </c>
      <c r="Q105" s="13" t="s">
        <v>263</v>
      </c>
      <c r="R105" s="13" t="n">
        <v>253000</v>
      </c>
      <c r="S105" s="13" t="n">
        <v>500</v>
      </c>
    </row>
    <row r="106" customFormat="false" ht="15.5" hidden="false" customHeight="false" outlineLevel="0" collapsed="false">
      <c r="A106" s="4" t="s">
        <v>580</v>
      </c>
      <c r="B106" s="13" t="s">
        <v>603</v>
      </c>
      <c r="C106" s="13" t="s">
        <v>730</v>
      </c>
      <c r="D106" s="13" t="s">
        <v>1142</v>
      </c>
      <c r="E106" s="13" t="s">
        <v>866</v>
      </c>
      <c r="F106" s="13" t="n">
        <v>28.1</v>
      </c>
      <c r="G106" s="13" t="n">
        <v>24.8</v>
      </c>
      <c r="H106" s="13" t="n">
        <v>31.3</v>
      </c>
      <c r="I106" s="13" t="s">
        <v>256</v>
      </c>
      <c r="J106" s="13" t="s">
        <v>256</v>
      </c>
      <c r="K106" s="13" t="s">
        <v>256</v>
      </c>
      <c r="L106" s="13" t="s">
        <v>364</v>
      </c>
      <c r="M106" s="13" t="s">
        <v>292</v>
      </c>
      <c r="N106" s="13" t="s">
        <v>183</v>
      </c>
      <c r="O106" s="13" t="s">
        <v>256</v>
      </c>
      <c r="P106" s="13" t="s">
        <v>256</v>
      </c>
      <c r="Q106" s="13" t="s">
        <v>256</v>
      </c>
      <c r="R106" s="13" t="n">
        <v>379000</v>
      </c>
      <c r="S106" s="13" t="n">
        <v>1100</v>
      </c>
    </row>
    <row r="107" customFormat="false" ht="15.5" hidden="false" customHeight="false" outlineLevel="0" collapsed="false">
      <c r="A107" s="4" t="s">
        <v>580</v>
      </c>
      <c r="B107" s="13" t="s">
        <v>606</v>
      </c>
      <c r="C107" s="13" t="s">
        <v>575</v>
      </c>
      <c r="D107" s="13" t="s">
        <v>452</v>
      </c>
      <c r="E107" s="13" t="s">
        <v>132</v>
      </c>
      <c r="F107" s="13" t="n">
        <v>55.9</v>
      </c>
      <c r="G107" s="13" t="n">
        <v>52.7</v>
      </c>
      <c r="H107" s="13" t="n">
        <v>59.2</v>
      </c>
      <c r="I107" s="13" t="s">
        <v>256</v>
      </c>
      <c r="J107" s="13" t="s">
        <v>256</v>
      </c>
      <c r="K107" s="13" t="s">
        <v>256</v>
      </c>
      <c r="L107" s="13" t="s">
        <v>192</v>
      </c>
      <c r="M107" s="13" t="s">
        <v>226</v>
      </c>
      <c r="N107" s="13" t="s">
        <v>275</v>
      </c>
      <c r="O107" s="13" t="s">
        <v>256</v>
      </c>
      <c r="P107" s="13" t="s">
        <v>256</v>
      </c>
      <c r="Q107" s="13" t="s">
        <v>256</v>
      </c>
      <c r="R107" s="13" t="n">
        <v>333000</v>
      </c>
      <c r="S107" s="13" t="n">
        <v>1200</v>
      </c>
    </row>
    <row r="108" customFormat="false" ht="15.5" hidden="false" customHeight="false" outlineLevel="0" collapsed="false">
      <c r="A108" s="4" t="s">
        <v>580</v>
      </c>
      <c r="B108" s="13" t="s">
        <v>608</v>
      </c>
      <c r="C108" s="13" t="s">
        <v>685</v>
      </c>
      <c r="D108" s="13" t="s">
        <v>455</v>
      </c>
      <c r="E108" s="13" t="s">
        <v>131</v>
      </c>
      <c r="F108" s="13" t="n">
        <v>61.5</v>
      </c>
      <c r="G108" s="13" t="n">
        <v>58.4</v>
      </c>
      <c r="H108" s="13" t="n">
        <v>64.6</v>
      </c>
      <c r="I108" s="13" t="s">
        <v>190</v>
      </c>
      <c r="J108" s="13" t="s">
        <v>153</v>
      </c>
      <c r="K108" s="13" t="s">
        <v>233</v>
      </c>
      <c r="L108" s="13" t="s">
        <v>350</v>
      </c>
      <c r="M108" s="13" t="s">
        <v>209</v>
      </c>
      <c r="N108" s="13" t="s">
        <v>148</v>
      </c>
      <c r="O108" s="13" t="s">
        <v>182</v>
      </c>
      <c r="P108" s="13" t="s">
        <v>292</v>
      </c>
      <c r="Q108" s="13" t="s">
        <v>172</v>
      </c>
      <c r="R108" s="13" t="n">
        <v>346000</v>
      </c>
      <c r="S108" s="13" t="n">
        <v>1200</v>
      </c>
    </row>
    <row r="109" customFormat="false" ht="15.5" hidden="false" customHeight="false" outlineLevel="0" collapsed="false">
      <c r="A109" s="4" t="s">
        <v>580</v>
      </c>
      <c r="B109" s="13" t="s">
        <v>611</v>
      </c>
      <c r="C109" s="13" t="s">
        <v>441</v>
      </c>
      <c r="D109" s="13" t="s">
        <v>683</v>
      </c>
      <c r="E109" s="13" t="s">
        <v>505</v>
      </c>
      <c r="F109" s="13" t="n">
        <v>62.8</v>
      </c>
      <c r="G109" s="13" t="n">
        <v>60</v>
      </c>
      <c r="H109" s="13" t="n">
        <v>65.5</v>
      </c>
      <c r="I109" s="13" t="s">
        <v>226</v>
      </c>
      <c r="J109" s="13" t="s">
        <v>137</v>
      </c>
      <c r="K109" s="13" t="s">
        <v>356</v>
      </c>
      <c r="L109" s="13" t="s">
        <v>498</v>
      </c>
      <c r="M109" s="13" t="s">
        <v>475</v>
      </c>
      <c r="N109" s="13" t="s">
        <v>397</v>
      </c>
      <c r="O109" s="13" t="s">
        <v>569</v>
      </c>
      <c r="P109" s="13" t="s">
        <v>234</v>
      </c>
      <c r="Q109" s="13" t="s">
        <v>150</v>
      </c>
      <c r="R109" s="13" t="n">
        <v>380000</v>
      </c>
      <c r="S109" s="13" t="n">
        <v>1700</v>
      </c>
    </row>
    <row r="110" customFormat="false" ht="15.5" hidden="false" customHeight="false" outlineLevel="0" collapsed="false">
      <c r="A110" s="4" t="s">
        <v>580</v>
      </c>
      <c r="B110" s="13" t="s">
        <v>614</v>
      </c>
      <c r="C110" s="13" t="s">
        <v>476</v>
      </c>
      <c r="D110" s="13" t="s">
        <v>344</v>
      </c>
      <c r="E110" s="13" t="s">
        <v>501</v>
      </c>
      <c r="F110" s="13" t="n">
        <v>68.4</v>
      </c>
      <c r="G110" s="13" t="n">
        <v>66</v>
      </c>
      <c r="H110" s="13" t="n">
        <v>70.9</v>
      </c>
      <c r="I110" s="13" t="s">
        <v>153</v>
      </c>
      <c r="J110" s="13" t="s">
        <v>218</v>
      </c>
      <c r="K110" s="13" t="s">
        <v>151</v>
      </c>
      <c r="L110" s="13" t="s">
        <v>697</v>
      </c>
      <c r="M110" s="13" t="s">
        <v>374</v>
      </c>
      <c r="N110" s="13" t="s">
        <v>298</v>
      </c>
      <c r="O110" s="13" t="s">
        <v>416</v>
      </c>
      <c r="P110" s="13" t="s">
        <v>160</v>
      </c>
      <c r="Q110" s="13" t="s">
        <v>225</v>
      </c>
      <c r="R110" s="13" t="n">
        <v>287000</v>
      </c>
      <c r="S110" s="13" t="n">
        <v>1700</v>
      </c>
    </row>
    <row r="111" customFormat="false" ht="15.5" hidden="false" customHeight="false" outlineLevel="0" collapsed="false">
      <c r="A111" s="4" t="s">
        <v>580</v>
      </c>
      <c r="B111" s="13" t="s">
        <v>616</v>
      </c>
      <c r="C111" s="13" t="s">
        <v>180</v>
      </c>
      <c r="D111" s="13" t="s">
        <v>192</v>
      </c>
      <c r="E111" s="13" t="s">
        <v>135</v>
      </c>
      <c r="F111" s="13" t="n">
        <v>64.1</v>
      </c>
      <c r="G111" s="13" t="n">
        <v>61.3</v>
      </c>
      <c r="H111" s="13" t="n">
        <v>66.9</v>
      </c>
      <c r="I111" s="13" t="s">
        <v>183</v>
      </c>
      <c r="J111" s="13" t="s">
        <v>182</v>
      </c>
      <c r="K111" s="13" t="s">
        <v>139</v>
      </c>
      <c r="L111" s="13" t="s">
        <v>134</v>
      </c>
      <c r="M111" s="13" t="s">
        <v>248</v>
      </c>
      <c r="N111" s="13" t="s">
        <v>350</v>
      </c>
      <c r="O111" s="13" t="s">
        <v>337</v>
      </c>
      <c r="P111" s="13" t="s">
        <v>360</v>
      </c>
      <c r="Q111" s="13" t="s">
        <v>487</v>
      </c>
      <c r="R111" s="13" t="n">
        <v>212000</v>
      </c>
      <c r="S111" s="13" t="n">
        <v>1300</v>
      </c>
    </row>
    <row r="112" customFormat="false" ht="15.5" hidden="false" customHeight="false" outlineLevel="0" collapsed="false">
      <c r="A112" s="4" t="s">
        <v>618</v>
      </c>
      <c r="B112" s="13" t="s">
        <v>619</v>
      </c>
      <c r="C112" s="13" t="s">
        <v>1369</v>
      </c>
      <c r="D112" s="13" t="s">
        <v>1362</v>
      </c>
      <c r="E112" s="13" t="s">
        <v>1382</v>
      </c>
      <c r="F112" s="13" t="n">
        <v>2.5</v>
      </c>
      <c r="G112" s="13" t="n">
        <v>1.4</v>
      </c>
      <c r="H112" s="13" t="n">
        <v>3.6</v>
      </c>
      <c r="I112" s="13" t="s">
        <v>256</v>
      </c>
      <c r="J112" s="13" t="s">
        <v>256</v>
      </c>
      <c r="K112" s="13" t="s">
        <v>256</v>
      </c>
      <c r="L112" s="13" t="s">
        <v>256</v>
      </c>
      <c r="M112" s="13" t="s">
        <v>256</v>
      </c>
      <c r="N112" s="13" t="s">
        <v>256</v>
      </c>
      <c r="O112" s="13" t="s">
        <v>256</v>
      </c>
      <c r="P112" s="13" t="s">
        <v>256</v>
      </c>
      <c r="Q112" s="13" t="s">
        <v>256</v>
      </c>
      <c r="R112" s="13" t="n">
        <v>488000</v>
      </c>
      <c r="S112" s="13" t="n">
        <v>1100</v>
      </c>
    </row>
    <row r="113" customFormat="false" ht="15.5" hidden="false" customHeight="false" outlineLevel="0" collapsed="false">
      <c r="A113" s="4" t="s">
        <v>618</v>
      </c>
      <c r="B113" s="13" t="s">
        <v>623</v>
      </c>
      <c r="C113" s="13" t="s">
        <v>714</v>
      </c>
      <c r="D113" s="13" t="s">
        <v>833</v>
      </c>
      <c r="E113" s="13" t="s">
        <v>708</v>
      </c>
      <c r="F113" s="13" t="n">
        <v>29.6</v>
      </c>
      <c r="G113" s="13" t="n">
        <v>27.4</v>
      </c>
      <c r="H113" s="13" t="n">
        <v>31.9</v>
      </c>
      <c r="I113" s="13" t="s">
        <v>285</v>
      </c>
      <c r="J113" s="13" t="s">
        <v>219</v>
      </c>
      <c r="K113" s="13" t="s">
        <v>138</v>
      </c>
      <c r="L113" s="13" t="s">
        <v>256</v>
      </c>
      <c r="M113" s="13" t="s">
        <v>256</v>
      </c>
      <c r="N113" s="13" t="s">
        <v>256</v>
      </c>
      <c r="O113" s="13" t="s">
        <v>256</v>
      </c>
      <c r="P113" s="13" t="s">
        <v>256</v>
      </c>
      <c r="Q113" s="13" t="s">
        <v>256</v>
      </c>
      <c r="R113" s="13" t="n">
        <v>788000</v>
      </c>
      <c r="S113" s="13" t="n">
        <v>2500</v>
      </c>
    </row>
    <row r="114" customFormat="false" ht="15.5" hidden="false" customHeight="false" outlineLevel="0" collapsed="false">
      <c r="A114" s="4" t="s">
        <v>618</v>
      </c>
      <c r="B114" s="13" t="s">
        <v>624</v>
      </c>
      <c r="C114" s="13" t="s">
        <v>176</v>
      </c>
      <c r="D114" s="13" t="s">
        <v>815</v>
      </c>
      <c r="E114" s="13" t="s">
        <v>157</v>
      </c>
      <c r="F114" s="13" t="n">
        <v>55.9</v>
      </c>
      <c r="G114" s="13" t="n">
        <v>53.7</v>
      </c>
      <c r="H114" s="13" t="n">
        <v>58.1</v>
      </c>
      <c r="I114" s="13" t="s">
        <v>151</v>
      </c>
      <c r="J114" s="13" t="s">
        <v>153</v>
      </c>
      <c r="K114" s="13" t="s">
        <v>179</v>
      </c>
      <c r="L114" s="13" t="s">
        <v>261</v>
      </c>
      <c r="M114" s="13" t="s">
        <v>173</v>
      </c>
      <c r="N114" s="13" t="s">
        <v>318</v>
      </c>
      <c r="O114" s="13" t="s">
        <v>329</v>
      </c>
      <c r="P114" s="13" t="s">
        <v>555</v>
      </c>
      <c r="Q114" s="13" t="s">
        <v>193</v>
      </c>
      <c r="R114" s="13" t="n">
        <v>685000</v>
      </c>
      <c r="S114" s="13" t="n">
        <v>2700</v>
      </c>
    </row>
    <row r="115" customFormat="false" ht="15.5" hidden="false" customHeight="false" outlineLevel="0" collapsed="false">
      <c r="A115" s="4" t="s">
        <v>618</v>
      </c>
      <c r="B115" s="13" t="s">
        <v>626</v>
      </c>
      <c r="C115" s="13" t="s">
        <v>613</v>
      </c>
      <c r="D115" s="13" t="s">
        <v>401</v>
      </c>
      <c r="E115" s="13" t="s">
        <v>206</v>
      </c>
      <c r="F115" s="13" t="n">
        <v>59.4</v>
      </c>
      <c r="G115" s="13" t="n">
        <v>57.1</v>
      </c>
      <c r="H115" s="13" t="n">
        <v>61.6</v>
      </c>
      <c r="I115" s="13" t="s">
        <v>356</v>
      </c>
      <c r="J115" s="13" t="s">
        <v>226</v>
      </c>
      <c r="K115" s="13" t="s">
        <v>233</v>
      </c>
      <c r="L115" s="13" t="s">
        <v>357</v>
      </c>
      <c r="M115" s="13" t="s">
        <v>344</v>
      </c>
      <c r="N115" s="13" t="s">
        <v>554</v>
      </c>
      <c r="O115" s="13" t="s">
        <v>138</v>
      </c>
      <c r="P115" s="13" t="s">
        <v>270</v>
      </c>
      <c r="Q115" s="13" t="s">
        <v>220</v>
      </c>
      <c r="R115" s="13" t="n">
        <v>715000</v>
      </c>
      <c r="S115" s="13" t="n">
        <v>2700</v>
      </c>
    </row>
    <row r="116" customFormat="false" ht="15.5" hidden="false" customHeight="false" outlineLevel="0" collapsed="false">
      <c r="A116" s="4" t="s">
        <v>618</v>
      </c>
      <c r="B116" s="13" t="s">
        <v>628</v>
      </c>
      <c r="C116" s="13" t="s">
        <v>273</v>
      </c>
      <c r="D116" s="13" t="s">
        <v>485</v>
      </c>
      <c r="E116" s="13" t="s">
        <v>564</v>
      </c>
      <c r="F116" s="13" t="n">
        <v>61.3</v>
      </c>
      <c r="G116" s="13" t="n">
        <v>59.4</v>
      </c>
      <c r="H116" s="13" t="n">
        <v>63.2</v>
      </c>
      <c r="I116" s="13" t="s">
        <v>268</v>
      </c>
      <c r="J116" s="13" t="s">
        <v>569</v>
      </c>
      <c r="K116" s="13" t="s">
        <v>233</v>
      </c>
      <c r="L116" s="13" t="s">
        <v>962</v>
      </c>
      <c r="M116" s="13" t="s">
        <v>298</v>
      </c>
      <c r="N116" s="13" t="s">
        <v>343</v>
      </c>
      <c r="O116" s="13" t="s">
        <v>323</v>
      </c>
      <c r="P116" s="13" t="s">
        <v>304</v>
      </c>
      <c r="Q116" s="13" t="s">
        <v>261</v>
      </c>
      <c r="R116" s="13" t="n">
        <v>782000</v>
      </c>
      <c r="S116" s="13" t="n">
        <v>3600</v>
      </c>
    </row>
    <row r="117" customFormat="false" ht="15.5" hidden="false" customHeight="false" outlineLevel="0" collapsed="false">
      <c r="A117" s="4" t="s">
        <v>618</v>
      </c>
      <c r="B117" s="13" t="s">
        <v>630</v>
      </c>
      <c r="C117" s="13" t="s">
        <v>649</v>
      </c>
      <c r="D117" s="13" t="s">
        <v>559</v>
      </c>
      <c r="E117" s="13" t="s">
        <v>357</v>
      </c>
      <c r="F117" s="13" t="n">
        <v>62.6</v>
      </c>
      <c r="G117" s="13" t="n">
        <v>60.8</v>
      </c>
      <c r="H117" s="13" t="n">
        <v>64.4</v>
      </c>
      <c r="I117" s="13" t="s">
        <v>153</v>
      </c>
      <c r="J117" s="13" t="s">
        <v>171</v>
      </c>
      <c r="K117" s="13" t="s">
        <v>226</v>
      </c>
      <c r="L117" s="13" t="s">
        <v>481</v>
      </c>
      <c r="M117" s="13" t="s">
        <v>316</v>
      </c>
      <c r="N117" s="13" t="s">
        <v>393</v>
      </c>
      <c r="O117" s="13" t="s">
        <v>189</v>
      </c>
      <c r="P117" s="13" t="s">
        <v>515</v>
      </c>
      <c r="Q117" s="13" t="s">
        <v>597</v>
      </c>
      <c r="R117" s="13" t="n">
        <v>599000</v>
      </c>
      <c r="S117" s="13" t="n">
        <v>3800</v>
      </c>
    </row>
    <row r="118" customFormat="false" ht="15.5" hidden="false" customHeight="false" outlineLevel="0" collapsed="false">
      <c r="A118" s="4" t="s">
        <v>618</v>
      </c>
      <c r="B118" s="13" t="s">
        <v>633</v>
      </c>
      <c r="C118" s="13" t="s">
        <v>180</v>
      </c>
      <c r="D118" s="13" t="s">
        <v>233</v>
      </c>
      <c r="E118" s="13" t="s">
        <v>446</v>
      </c>
      <c r="F118" s="13" t="n">
        <v>49.6</v>
      </c>
      <c r="G118" s="13" t="n">
        <v>47.5</v>
      </c>
      <c r="H118" s="13" t="n">
        <v>51.6</v>
      </c>
      <c r="I118" s="13" t="s">
        <v>364</v>
      </c>
      <c r="J118" s="13" t="s">
        <v>193</v>
      </c>
      <c r="K118" s="13" t="s">
        <v>285</v>
      </c>
      <c r="L118" s="13" t="s">
        <v>559</v>
      </c>
      <c r="M118" s="13" t="s">
        <v>269</v>
      </c>
      <c r="N118" s="13" t="s">
        <v>217</v>
      </c>
      <c r="O118" s="13" t="s">
        <v>366</v>
      </c>
      <c r="P118" s="13" t="s">
        <v>347</v>
      </c>
      <c r="Q118" s="13" t="s">
        <v>392</v>
      </c>
      <c r="R118" s="13" t="n">
        <v>498000</v>
      </c>
      <c r="S118" s="13" t="n">
        <v>3200</v>
      </c>
    </row>
    <row r="119" customFormat="false" ht="29" hidden="false" customHeight="false" outlineLevel="0" collapsed="false">
      <c r="A119" s="4" t="s">
        <v>653</v>
      </c>
      <c r="B119" s="13" t="s">
        <v>654</v>
      </c>
      <c r="C119" s="13" t="s">
        <v>484</v>
      </c>
      <c r="D119" s="13" t="s">
        <v>575</v>
      </c>
      <c r="E119" s="13" t="s">
        <v>1020</v>
      </c>
      <c r="F119" s="13" t="n">
        <v>40.5</v>
      </c>
      <c r="G119" s="13" t="n">
        <v>38.4</v>
      </c>
      <c r="H119" s="13" t="n">
        <v>42.5</v>
      </c>
      <c r="I119" s="13" t="s">
        <v>163</v>
      </c>
      <c r="J119" s="13" t="s">
        <v>226</v>
      </c>
      <c r="K119" s="13" t="s">
        <v>304</v>
      </c>
      <c r="L119" s="13" t="s">
        <v>225</v>
      </c>
      <c r="M119" s="13" t="s">
        <v>344</v>
      </c>
      <c r="N119" s="13" t="s">
        <v>598</v>
      </c>
      <c r="O119" s="13" t="s">
        <v>134</v>
      </c>
      <c r="P119" s="13" t="s">
        <v>446</v>
      </c>
      <c r="Q119" s="13" t="s">
        <v>269</v>
      </c>
      <c r="R119" s="13" t="n">
        <v>850000</v>
      </c>
      <c r="S119" s="13" t="n">
        <v>3700</v>
      </c>
    </row>
    <row r="120" customFormat="false" ht="29" hidden="false" customHeight="false" outlineLevel="0" collapsed="false">
      <c r="A120" s="4" t="s">
        <v>653</v>
      </c>
      <c r="B120" s="13" t="s">
        <v>658</v>
      </c>
      <c r="C120" s="13" t="s">
        <v>829</v>
      </c>
      <c r="D120" s="13" t="s">
        <v>514</v>
      </c>
      <c r="E120" s="13" t="s">
        <v>1046</v>
      </c>
      <c r="F120" s="13" t="n">
        <v>41</v>
      </c>
      <c r="G120" s="13" t="n">
        <v>38.6</v>
      </c>
      <c r="H120" s="13" t="n">
        <v>43.4</v>
      </c>
      <c r="I120" s="13" t="s">
        <v>218</v>
      </c>
      <c r="J120" s="13" t="s">
        <v>181</v>
      </c>
      <c r="K120" s="13" t="s">
        <v>139</v>
      </c>
      <c r="L120" s="13" t="s">
        <v>470</v>
      </c>
      <c r="M120" s="13" t="s">
        <v>134</v>
      </c>
      <c r="N120" s="13" t="s">
        <v>416</v>
      </c>
      <c r="O120" s="13" t="s">
        <v>180</v>
      </c>
      <c r="P120" s="13" t="s">
        <v>306</v>
      </c>
      <c r="Q120" s="13" t="s">
        <v>446</v>
      </c>
      <c r="R120" s="13" t="n">
        <v>736000</v>
      </c>
      <c r="S120" s="13" t="n">
        <v>2900</v>
      </c>
    </row>
    <row r="121" customFormat="false" ht="29" hidden="false" customHeight="false" outlineLevel="0" collapsed="false">
      <c r="A121" s="4" t="s">
        <v>653</v>
      </c>
      <c r="B121" s="13" t="s">
        <v>659</v>
      </c>
      <c r="C121" s="13" t="s">
        <v>354</v>
      </c>
      <c r="D121" s="13" t="s">
        <v>620</v>
      </c>
      <c r="E121" s="13" t="s">
        <v>522</v>
      </c>
      <c r="F121" s="13" t="n">
        <v>46</v>
      </c>
      <c r="G121" s="13" t="n">
        <v>43.4</v>
      </c>
      <c r="H121" s="13" t="n">
        <v>48.6</v>
      </c>
      <c r="I121" s="13" t="s">
        <v>220</v>
      </c>
      <c r="J121" s="13" t="s">
        <v>138</v>
      </c>
      <c r="K121" s="13" t="s">
        <v>363</v>
      </c>
      <c r="L121" s="13" t="s">
        <v>350</v>
      </c>
      <c r="M121" s="13" t="s">
        <v>168</v>
      </c>
      <c r="N121" s="13" t="s">
        <v>161</v>
      </c>
      <c r="O121" s="13" t="s">
        <v>192</v>
      </c>
      <c r="P121" s="13" t="s">
        <v>190</v>
      </c>
      <c r="Q121" s="13" t="s">
        <v>398</v>
      </c>
      <c r="R121" s="13" t="n">
        <v>564000</v>
      </c>
      <c r="S121" s="13" t="n">
        <v>2300</v>
      </c>
    </row>
    <row r="122" customFormat="false" ht="29" hidden="false" customHeight="false" outlineLevel="0" collapsed="false">
      <c r="A122" s="4" t="s">
        <v>653</v>
      </c>
      <c r="B122" s="13" t="s">
        <v>660</v>
      </c>
      <c r="C122" s="13" t="s">
        <v>684</v>
      </c>
      <c r="D122" s="13" t="s">
        <v>387</v>
      </c>
      <c r="E122" s="13" t="s">
        <v>402</v>
      </c>
      <c r="F122" s="13" t="n">
        <v>55.1</v>
      </c>
      <c r="G122" s="13" t="n">
        <v>53.5</v>
      </c>
      <c r="H122" s="13" t="n">
        <v>56.6</v>
      </c>
      <c r="I122" s="13" t="s">
        <v>171</v>
      </c>
      <c r="J122" s="13" t="s">
        <v>183</v>
      </c>
      <c r="K122" s="13" t="s">
        <v>153</v>
      </c>
      <c r="L122" s="13" t="s">
        <v>318</v>
      </c>
      <c r="M122" s="13" t="s">
        <v>412</v>
      </c>
      <c r="N122" s="13" t="s">
        <v>168</v>
      </c>
      <c r="O122" s="13" t="s">
        <v>317</v>
      </c>
      <c r="P122" s="13" t="s">
        <v>179</v>
      </c>
      <c r="Q122" s="13" t="s">
        <v>152</v>
      </c>
      <c r="R122" s="13" t="n">
        <v>1679000</v>
      </c>
      <c r="S122" s="13" t="n">
        <v>6900</v>
      </c>
    </row>
    <row r="123" customFormat="false" ht="15.5" hidden="false" customHeight="false" outlineLevel="0" collapsed="false">
      <c r="A123" s="4" t="s">
        <v>653</v>
      </c>
      <c r="B123" s="13" t="s">
        <v>663</v>
      </c>
      <c r="C123" s="13" t="s">
        <v>568</v>
      </c>
      <c r="D123" s="13" t="s">
        <v>699</v>
      </c>
      <c r="E123" s="13" t="s">
        <v>353</v>
      </c>
      <c r="F123" s="13" t="n">
        <v>44.4</v>
      </c>
      <c r="G123" s="13" t="n">
        <v>40.8</v>
      </c>
      <c r="H123" s="13" t="n">
        <v>48.1</v>
      </c>
      <c r="I123" s="13" t="s">
        <v>139</v>
      </c>
      <c r="J123" s="13" t="s">
        <v>285</v>
      </c>
      <c r="K123" s="13" t="s">
        <v>151</v>
      </c>
      <c r="L123" s="13" t="s">
        <v>543</v>
      </c>
      <c r="M123" s="13" t="s">
        <v>210</v>
      </c>
      <c r="N123" s="13" t="s">
        <v>591</v>
      </c>
      <c r="O123" s="13" t="s">
        <v>378</v>
      </c>
      <c r="P123" s="13" t="s">
        <v>631</v>
      </c>
      <c r="Q123" s="13" t="s">
        <v>488</v>
      </c>
      <c r="R123" s="13" t="n">
        <v>204000</v>
      </c>
      <c r="S123" s="13" t="n">
        <v>1100</v>
      </c>
    </row>
    <row r="124" customFormat="false" ht="15.5" hidden="false" customHeight="false" outlineLevel="0" collapsed="false">
      <c r="A124" s="4" t="s">
        <v>653</v>
      </c>
      <c r="B124" s="13" t="s">
        <v>664</v>
      </c>
      <c r="C124" s="13" t="s">
        <v>438</v>
      </c>
      <c r="D124" s="13" t="s">
        <v>406</v>
      </c>
      <c r="E124" s="13" t="s">
        <v>288</v>
      </c>
      <c r="F124" s="13" t="n">
        <v>45.1</v>
      </c>
      <c r="G124" s="13" t="n">
        <v>42.6</v>
      </c>
      <c r="H124" s="13" t="n">
        <v>47.6</v>
      </c>
      <c r="I124" s="13" t="s">
        <v>191</v>
      </c>
      <c r="J124" s="13" t="s">
        <v>171</v>
      </c>
      <c r="K124" s="13" t="s">
        <v>190</v>
      </c>
      <c r="L124" s="13" t="s">
        <v>632</v>
      </c>
      <c r="M124" s="13" t="s">
        <v>344</v>
      </c>
      <c r="N124" s="13" t="s">
        <v>303</v>
      </c>
      <c r="O124" s="13" t="s">
        <v>667</v>
      </c>
      <c r="P124" s="13" t="s">
        <v>267</v>
      </c>
      <c r="Q124" s="13" t="s">
        <v>282</v>
      </c>
      <c r="R124" s="13" t="n">
        <v>498000</v>
      </c>
      <c r="S124" s="13" t="n">
        <v>2600</v>
      </c>
    </row>
    <row r="125" customFormat="false" ht="15.5" hidden="false" customHeight="false" outlineLevel="0" collapsed="false">
      <c r="A125" s="4" t="s">
        <v>665</v>
      </c>
      <c r="B125" s="13" t="s">
        <v>666</v>
      </c>
      <c r="C125" s="13" t="s">
        <v>165</v>
      </c>
      <c r="D125" s="13" t="s">
        <v>294</v>
      </c>
      <c r="E125" s="13" t="s">
        <v>327</v>
      </c>
      <c r="F125" s="13" t="n">
        <v>46.8</v>
      </c>
      <c r="G125" s="13" t="n">
        <v>45.4</v>
      </c>
      <c r="H125" s="13" t="n">
        <v>48.1</v>
      </c>
      <c r="I125" s="13" t="s">
        <v>211</v>
      </c>
      <c r="J125" s="13" t="s">
        <v>234</v>
      </c>
      <c r="K125" s="13" t="s">
        <v>162</v>
      </c>
      <c r="L125" s="13" t="s">
        <v>148</v>
      </c>
      <c r="M125" s="13" t="s">
        <v>369</v>
      </c>
      <c r="N125" s="13" t="s">
        <v>357</v>
      </c>
      <c r="O125" s="13" t="s">
        <v>178</v>
      </c>
      <c r="P125" s="13" t="s">
        <v>397</v>
      </c>
      <c r="Q125" s="13" t="s">
        <v>459</v>
      </c>
      <c r="R125" s="13" t="n">
        <v>1797000</v>
      </c>
      <c r="S125" s="13" t="n">
        <v>9500</v>
      </c>
    </row>
    <row r="126" customFormat="false" ht="15.5" hidden="false" customHeight="false" outlineLevel="0" collapsed="false">
      <c r="A126" s="4" t="s">
        <v>665</v>
      </c>
      <c r="B126" s="13" t="s">
        <v>668</v>
      </c>
      <c r="C126" s="13" t="s">
        <v>177</v>
      </c>
      <c r="D126" s="13" t="s">
        <v>1048</v>
      </c>
      <c r="E126" s="13" t="s">
        <v>522</v>
      </c>
      <c r="F126" s="13" t="n">
        <v>48.3</v>
      </c>
      <c r="G126" s="13" t="n">
        <v>47</v>
      </c>
      <c r="H126" s="13" t="n">
        <v>49.5</v>
      </c>
      <c r="I126" s="13" t="s">
        <v>139</v>
      </c>
      <c r="J126" s="13" t="s">
        <v>171</v>
      </c>
      <c r="K126" s="13" t="s">
        <v>211</v>
      </c>
      <c r="L126" s="13" t="s">
        <v>136</v>
      </c>
      <c r="M126" s="13" t="s">
        <v>209</v>
      </c>
      <c r="N126" s="13" t="s">
        <v>283</v>
      </c>
      <c r="O126" s="13" t="s">
        <v>183</v>
      </c>
      <c r="P126" s="13" t="s">
        <v>285</v>
      </c>
      <c r="Q126" s="13" t="s">
        <v>138</v>
      </c>
      <c r="R126" s="13" t="n">
        <v>2694000</v>
      </c>
      <c r="S126" s="13" t="n">
        <v>10000</v>
      </c>
    </row>
    <row r="127" customFormat="false" ht="15.5" hidden="false" customHeight="false" outlineLevel="0" collapsed="false">
      <c r="A127" s="4" t="s">
        <v>665</v>
      </c>
      <c r="B127" s="13" t="s">
        <v>670</v>
      </c>
      <c r="C127" s="13" t="s">
        <v>792</v>
      </c>
      <c r="D127" s="13" t="s">
        <v>756</v>
      </c>
      <c r="E127" s="13" t="s">
        <v>722</v>
      </c>
      <c r="F127" s="13" t="n">
        <v>20.9</v>
      </c>
      <c r="G127" s="13" t="n">
        <v>13.5</v>
      </c>
      <c r="H127" s="13" t="n">
        <v>28.3</v>
      </c>
      <c r="I127" s="13" t="s">
        <v>256</v>
      </c>
      <c r="J127" s="13" t="s">
        <v>256</v>
      </c>
      <c r="K127" s="13" t="s">
        <v>256</v>
      </c>
      <c r="L127" s="13" t="s">
        <v>573</v>
      </c>
      <c r="M127" s="13" t="s">
        <v>211</v>
      </c>
      <c r="N127" s="13" t="s">
        <v>629</v>
      </c>
      <c r="O127" s="13" t="s">
        <v>256</v>
      </c>
      <c r="P127" s="13" t="s">
        <v>256</v>
      </c>
      <c r="Q127" s="13" t="s">
        <v>256</v>
      </c>
      <c r="R127" s="13" t="n">
        <v>64000</v>
      </c>
      <c r="S127" s="13" t="n">
        <v>200</v>
      </c>
    </row>
    <row r="128" customFormat="false" ht="29" hidden="false" customHeight="false" outlineLevel="0" collapsed="false">
      <c r="A128" s="4" t="s">
        <v>671</v>
      </c>
      <c r="B128" s="13" t="s">
        <v>672</v>
      </c>
      <c r="C128" s="13" t="s">
        <v>265</v>
      </c>
      <c r="D128" s="13" t="s">
        <v>589</v>
      </c>
      <c r="E128" s="13" t="s">
        <v>541</v>
      </c>
      <c r="F128" s="13" t="n">
        <v>47</v>
      </c>
      <c r="G128" s="13" t="n">
        <v>46</v>
      </c>
      <c r="H128" s="13" t="n">
        <v>48</v>
      </c>
      <c r="I128" s="13" t="s">
        <v>153</v>
      </c>
      <c r="J128" s="13" t="s">
        <v>234</v>
      </c>
      <c r="K128" s="13" t="s">
        <v>211</v>
      </c>
      <c r="L128" s="13" t="s">
        <v>375</v>
      </c>
      <c r="M128" s="13" t="s">
        <v>339</v>
      </c>
      <c r="N128" s="13" t="s">
        <v>242</v>
      </c>
      <c r="O128" s="13" t="s">
        <v>249</v>
      </c>
      <c r="P128" s="13" t="s">
        <v>202</v>
      </c>
      <c r="Q128" s="13" t="s">
        <v>283</v>
      </c>
      <c r="R128" s="13" t="n">
        <v>4057000</v>
      </c>
      <c r="S128" s="13" t="n">
        <v>16800</v>
      </c>
    </row>
    <row r="129" customFormat="false" ht="29" hidden="false" customHeight="false" outlineLevel="0" collapsed="false">
      <c r="A129" s="4" t="s">
        <v>671</v>
      </c>
      <c r="B129" s="13" t="s">
        <v>673</v>
      </c>
      <c r="C129" s="13" t="s">
        <v>683</v>
      </c>
      <c r="D129" s="13" t="s">
        <v>189</v>
      </c>
      <c r="E129" s="13" t="s">
        <v>546</v>
      </c>
      <c r="F129" s="13" t="n">
        <v>59.2</v>
      </c>
      <c r="G129" s="13" t="n">
        <v>55</v>
      </c>
      <c r="H129" s="13" t="n">
        <v>63.5</v>
      </c>
      <c r="I129" s="13" t="s">
        <v>137</v>
      </c>
      <c r="J129" s="13" t="s">
        <v>182</v>
      </c>
      <c r="K129" s="13" t="s">
        <v>151</v>
      </c>
      <c r="L129" s="13" t="s">
        <v>490</v>
      </c>
      <c r="M129" s="13" t="s">
        <v>284</v>
      </c>
      <c r="N129" s="13" t="s">
        <v>696</v>
      </c>
      <c r="O129" s="13" t="s">
        <v>591</v>
      </c>
      <c r="P129" s="13" t="s">
        <v>284</v>
      </c>
      <c r="Q129" s="13" t="s">
        <v>662</v>
      </c>
      <c r="R129" s="13" t="n">
        <v>159000</v>
      </c>
      <c r="S129" s="13" t="n">
        <v>800</v>
      </c>
    </row>
    <row r="130" customFormat="false" ht="29" hidden="false" customHeight="false" outlineLevel="0" collapsed="false">
      <c r="A130" s="4" t="s">
        <v>674</v>
      </c>
      <c r="B130" s="13" t="s">
        <v>675</v>
      </c>
      <c r="C130" s="13" t="s">
        <v>366</v>
      </c>
      <c r="D130" s="13" t="s">
        <v>525</v>
      </c>
      <c r="E130" s="13" t="s">
        <v>157</v>
      </c>
      <c r="F130" s="13" t="n">
        <v>50</v>
      </c>
      <c r="G130" s="13" t="n">
        <v>48.9</v>
      </c>
      <c r="H130" s="13" t="n">
        <v>51.1</v>
      </c>
      <c r="I130" s="13" t="s">
        <v>234</v>
      </c>
      <c r="J130" s="13" t="s">
        <v>138</v>
      </c>
      <c r="K130" s="13" t="s">
        <v>153</v>
      </c>
      <c r="L130" s="13" t="s">
        <v>209</v>
      </c>
      <c r="M130" s="13" t="s">
        <v>340</v>
      </c>
      <c r="N130" s="13" t="s">
        <v>168</v>
      </c>
      <c r="O130" s="13" t="s">
        <v>261</v>
      </c>
      <c r="P130" s="13" t="s">
        <v>275</v>
      </c>
      <c r="Q130" s="13" t="s">
        <v>412</v>
      </c>
      <c r="R130" s="13" t="n">
        <v>3280000</v>
      </c>
      <c r="S130" s="13" t="n">
        <v>13100</v>
      </c>
    </row>
    <row r="131" customFormat="false" ht="29" hidden="false" customHeight="false" outlineLevel="0" collapsed="false">
      <c r="A131" s="4" t="s">
        <v>674</v>
      </c>
      <c r="B131" s="13" t="s">
        <v>677</v>
      </c>
      <c r="C131" s="13" t="s">
        <v>258</v>
      </c>
      <c r="D131" s="13" t="s">
        <v>175</v>
      </c>
      <c r="E131" s="13" t="s">
        <v>347</v>
      </c>
      <c r="F131" s="13" t="n">
        <v>40.3</v>
      </c>
      <c r="G131" s="13" t="n">
        <v>38.7</v>
      </c>
      <c r="H131" s="13" t="n">
        <v>41.8</v>
      </c>
      <c r="I131" s="13" t="s">
        <v>569</v>
      </c>
      <c r="J131" s="13" t="s">
        <v>211</v>
      </c>
      <c r="K131" s="13" t="s">
        <v>163</v>
      </c>
      <c r="L131" s="13" t="s">
        <v>490</v>
      </c>
      <c r="M131" s="13" t="s">
        <v>262</v>
      </c>
      <c r="N131" s="13" t="s">
        <v>316</v>
      </c>
      <c r="O131" s="13" t="s">
        <v>515</v>
      </c>
      <c r="P131" s="13" t="s">
        <v>501</v>
      </c>
      <c r="Q131" s="13" t="s">
        <v>376</v>
      </c>
      <c r="R131" s="13" t="n">
        <v>1276000</v>
      </c>
      <c r="S131" s="13" t="n">
        <v>6600</v>
      </c>
    </row>
    <row r="132" customFormat="false" ht="15.5" hidden="false" customHeight="false" outlineLevel="0" collapsed="false">
      <c r="A132" s="4" t="s">
        <v>680</v>
      </c>
      <c r="B132" s="13" t="s">
        <v>681</v>
      </c>
      <c r="C132" s="13" t="s">
        <v>1024</v>
      </c>
      <c r="D132" s="13" t="s">
        <v>371</v>
      </c>
      <c r="E132" s="13" t="s">
        <v>347</v>
      </c>
      <c r="F132" s="13" t="n">
        <v>50</v>
      </c>
      <c r="G132" s="13" t="n">
        <v>48.9</v>
      </c>
      <c r="H132" s="13" t="n">
        <v>51</v>
      </c>
      <c r="I132" s="13" t="s">
        <v>234</v>
      </c>
      <c r="J132" s="13" t="s">
        <v>171</v>
      </c>
      <c r="K132" s="13" t="s">
        <v>153</v>
      </c>
      <c r="L132" s="13" t="s">
        <v>269</v>
      </c>
      <c r="M132" s="13" t="s">
        <v>168</v>
      </c>
      <c r="N132" s="13" t="s">
        <v>170</v>
      </c>
      <c r="O132" s="13" t="s">
        <v>283</v>
      </c>
      <c r="P132" s="13" t="s">
        <v>249</v>
      </c>
      <c r="Q132" s="13" t="s">
        <v>375</v>
      </c>
      <c r="R132" s="13" t="n">
        <v>3973000</v>
      </c>
      <c r="S132" s="13" t="n">
        <v>17000</v>
      </c>
    </row>
    <row r="133" customFormat="false" ht="15.5" hidden="false" customHeight="false" outlineLevel="0" collapsed="false">
      <c r="A133" s="4" t="s">
        <v>680</v>
      </c>
      <c r="B133" s="13" t="s">
        <v>682</v>
      </c>
      <c r="C133" s="13" t="s">
        <v>1091</v>
      </c>
      <c r="D133" s="13" t="s">
        <v>1106</v>
      </c>
      <c r="E133" s="13" t="s">
        <v>943</v>
      </c>
      <c r="F133" s="13" t="n">
        <v>29.2</v>
      </c>
      <c r="G133" s="13" t="n">
        <v>26.9</v>
      </c>
      <c r="H133" s="13" t="n">
        <v>31.5</v>
      </c>
      <c r="I133" s="13" t="s">
        <v>356</v>
      </c>
      <c r="J133" s="13" t="s">
        <v>226</v>
      </c>
      <c r="K133" s="13" t="s">
        <v>306</v>
      </c>
      <c r="L133" s="13" t="s">
        <v>895</v>
      </c>
      <c r="M133" s="13" t="s">
        <v>349</v>
      </c>
      <c r="N133" s="13" t="s">
        <v>298</v>
      </c>
      <c r="O133" s="13" t="s">
        <v>134</v>
      </c>
      <c r="P133" s="13" t="s">
        <v>412</v>
      </c>
      <c r="Q133" s="13" t="s">
        <v>283</v>
      </c>
      <c r="R133" s="13" t="n">
        <v>583000</v>
      </c>
      <c r="S133" s="13" t="n">
        <v>2700</v>
      </c>
    </row>
    <row r="134" customFormat="false" ht="15.5" hidden="false" customHeight="false" outlineLevel="0" collapsed="false">
      <c r="A134" s="4" t="s">
        <v>686</v>
      </c>
      <c r="B134" s="13" t="s">
        <v>687</v>
      </c>
      <c r="C134" s="13" t="s">
        <v>411</v>
      </c>
      <c r="D134" s="13" t="s">
        <v>1025</v>
      </c>
      <c r="E134" s="13" t="s">
        <v>372</v>
      </c>
      <c r="F134" s="13" t="n">
        <v>45.5</v>
      </c>
      <c r="G134" s="13" t="n">
        <v>44.5</v>
      </c>
      <c r="H134" s="13" t="n">
        <v>46.5</v>
      </c>
      <c r="I134" s="13" t="s">
        <v>139</v>
      </c>
      <c r="J134" s="13" t="s">
        <v>137</v>
      </c>
      <c r="K134" s="13" t="s">
        <v>220</v>
      </c>
      <c r="L134" s="13" t="s">
        <v>210</v>
      </c>
      <c r="M134" s="13" t="s">
        <v>283</v>
      </c>
      <c r="N134" s="13" t="s">
        <v>559</v>
      </c>
      <c r="O134" s="13" t="s">
        <v>375</v>
      </c>
      <c r="P134" s="13" t="s">
        <v>283</v>
      </c>
      <c r="Q134" s="13" t="s">
        <v>242</v>
      </c>
      <c r="R134" s="13" t="n">
        <v>3803000</v>
      </c>
      <c r="S134" s="13" t="n">
        <v>16600</v>
      </c>
    </row>
    <row r="135" customFormat="false" ht="15.5" hidden="false" customHeight="false" outlineLevel="0" collapsed="false">
      <c r="A135" s="4" t="s">
        <v>686</v>
      </c>
      <c r="B135" s="13" t="s">
        <v>688</v>
      </c>
      <c r="C135" s="13" t="s">
        <v>532</v>
      </c>
      <c r="D135" s="13" t="s">
        <v>165</v>
      </c>
      <c r="E135" s="13" t="s">
        <v>342</v>
      </c>
      <c r="F135" s="13" t="n">
        <v>56.4</v>
      </c>
      <c r="G135" s="13" t="n">
        <v>54.2</v>
      </c>
      <c r="H135" s="13" t="n">
        <v>58.6</v>
      </c>
      <c r="I135" s="13" t="s">
        <v>569</v>
      </c>
      <c r="J135" s="13" t="s">
        <v>153</v>
      </c>
      <c r="K135" s="13" t="s">
        <v>179</v>
      </c>
      <c r="L135" s="13" t="s">
        <v>629</v>
      </c>
      <c r="M135" s="13" t="s">
        <v>339</v>
      </c>
      <c r="N135" s="13" t="s">
        <v>435</v>
      </c>
      <c r="O135" s="13" t="s">
        <v>275</v>
      </c>
      <c r="P135" s="13" t="s">
        <v>233</v>
      </c>
      <c r="Q135" s="13" t="s">
        <v>412</v>
      </c>
      <c r="R135" s="13" t="n">
        <v>752000</v>
      </c>
      <c r="S135" s="13" t="n">
        <v>3100</v>
      </c>
    </row>
    <row r="136" customFormat="false" ht="29" hidden="false" customHeight="false" outlineLevel="0" collapsed="false">
      <c r="A136" s="4" t="s">
        <v>991</v>
      </c>
      <c r="B136" s="13" t="s">
        <v>992</v>
      </c>
      <c r="C136" s="13" t="s">
        <v>176</v>
      </c>
      <c r="D136" s="13" t="s">
        <v>175</v>
      </c>
      <c r="E136" s="13" t="s">
        <v>548</v>
      </c>
      <c r="F136" s="13" t="n">
        <v>46.8</v>
      </c>
      <c r="G136" s="13" t="n">
        <v>43</v>
      </c>
      <c r="H136" s="13" t="n">
        <v>50.7</v>
      </c>
      <c r="I136" s="13" t="s">
        <v>285</v>
      </c>
      <c r="J136" s="13" t="s">
        <v>219</v>
      </c>
      <c r="K136" s="13" t="s">
        <v>171</v>
      </c>
      <c r="L136" s="13" t="s">
        <v>339</v>
      </c>
      <c r="M136" s="13" t="s">
        <v>446</v>
      </c>
      <c r="N136" s="13" t="s">
        <v>344</v>
      </c>
      <c r="O136" s="13" t="s">
        <v>284</v>
      </c>
      <c r="P136" s="13" t="s">
        <v>375</v>
      </c>
      <c r="Q136" s="13" t="s">
        <v>262</v>
      </c>
      <c r="R136" s="13" t="n">
        <v>149000</v>
      </c>
      <c r="S136" s="13" t="n">
        <v>1000</v>
      </c>
    </row>
    <row r="137" customFormat="false" ht="15.5" hidden="false" customHeight="false" outlineLevel="0" collapsed="false">
      <c r="A137" s="4" t="s">
        <v>991</v>
      </c>
      <c r="B137" s="13" t="s">
        <v>993</v>
      </c>
      <c r="C137" s="13" t="s">
        <v>287</v>
      </c>
      <c r="D137" s="13" t="s">
        <v>876</v>
      </c>
      <c r="E137" s="13" t="s">
        <v>525</v>
      </c>
      <c r="F137" s="13" t="n">
        <v>46.9</v>
      </c>
      <c r="G137" s="13" t="n">
        <v>43.5</v>
      </c>
      <c r="H137" s="13" t="n">
        <v>50.2</v>
      </c>
      <c r="I137" s="13" t="s">
        <v>226</v>
      </c>
      <c r="J137" s="13" t="s">
        <v>171</v>
      </c>
      <c r="K137" s="13" t="s">
        <v>179</v>
      </c>
      <c r="L137" s="13" t="s">
        <v>632</v>
      </c>
      <c r="M137" s="13" t="s">
        <v>629</v>
      </c>
      <c r="N137" s="13" t="s">
        <v>501</v>
      </c>
      <c r="O137" s="13" t="s">
        <v>334</v>
      </c>
      <c r="P137" s="13" t="s">
        <v>269</v>
      </c>
      <c r="Q137" s="13" t="s">
        <v>590</v>
      </c>
      <c r="R137" s="13" t="n">
        <v>307000</v>
      </c>
      <c r="S137" s="13" t="n">
        <v>1400</v>
      </c>
    </row>
    <row r="138" customFormat="false" ht="29" hidden="false" customHeight="false" outlineLevel="0" collapsed="false">
      <c r="A138" s="4" t="s">
        <v>991</v>
      </c>
      <c r="B138" s="13" t="s">
        <v>277</v>
      </c>
      <c r="C138" s="13" t="s">
        <v>689</v>
      </c>
      <c r="D138" s="13" t="s">
        <v>360</v>
      </c>
      <c r="E138" s="13" t="s">
        <v>196</v>
      </c>
      <c r="F138" s="13" t="n">
        <v>58</v>
      </c>
      <c r="G138" s="13" t="n">
        <v>53.2</v>
      </c>
      <c r="H138" s="13" t="n">
        <v>62.8</v>
      </c>
      <c r="I138" s="13" t="s">
        <v>191</v>
      </c>
      <c r="J138" s="13" t="s">
        <v>181</v>
      </c>
      <c r="K138" s="13" t="s">
        <v>304</v>
      </c>
      <c r="L138" s="13" t="s">
        <v>135</v>
      </c>
      <c r="M138" s="13" t="s">
        <v>152</v>
      </c>
      <c r="N138" s="13" t="s">
        <v>375</v>
      </c>
      <c r="O138" s="13" t="s">
        <v>242</v>
      </c>
      <c r="P138" s="13" t="s">
        <v>169</v>
      </c>
      <c r="Q138" s="13" t="s">
        <v>276</v>
      </c>
      <c r="R138" s="13" t="n">
        <v>124000</v>
      </c>
      <c r="S138" s="13" t="n">
        <v>800</v>
      </c>
    </row>
    <row r="139" customFormat="false" ht="15.5" hidden="false" customHeight="false" outlineLevel="0" collapsed="false">
      <c r="A139" s="4" t="s">
        <v>991</v>
      </c>
      <c r="B139" s="13" t="s">
        <v>994</v>
      </c>
      <c r="C139" s="13" t="s">
        <v>1037</v>
      </c>
      <c r="D139" s="13" t="s">
        <v>230</v>
      </c>
      <c r="E139" s="13" t="s">
        <v>1033</v>
      </c>
      <c r="F139" s="13" t="n">
        <v>42.7</v>
      </c>
      <c r="G139" s="13" t="n">
        <v>40.2</v>
      </c>
      <c r="H139" s="13" t="n">
        <v>45.2</v>
      </c>
      <c r="I139" s="13" t="s">
        <v>162</v>
      </c>
      <c r="J139" s="13" t="s">
        <v>139</v>
      </c>
      <c r="K139" s="13" t="s">
        <v>268</v>
      </c>
      <c r="L139" s="13" t="s">
        <v>136</v>
      </c>
      <c r="M139" s="13" t="s">
        <v>340</v>
      </c>
      <c r="N139" s="13" t="s">
        <v>350</v>
      </c>
      <c r="O139" s="13" t="s">
        <v>169</v>
      </c>
      <c r="P139" s="13" t="s">
        <v>232</v>
      </c>
      <c r="Q139" s="13" t="s">
        <v>136</v>
      </c>
      <c r="R139" s="13" t="n">
        <v>694000</v>
      </c>
      <c r="S139" s="13" t="n">
        <v>2300</v>
      </c>
    </row>
    <row r="140" customFormat="false" ht="15.5" hidden="false" customHeight="false" outlineLevel="0" collapsed="false">
      <c r="A140" s="4" t="s">
        <v>991</v>
      </c>
      <c r="B140" s="13" t="s">
        <v>453</v>
      </c>
      <c r="C140" s="13" t="s">
        <v>320</v>
      </c>
      <c r="D140" s="13" t="s">
        <v>517</v>
      </c>
      <c r="E140" s="13" t="s">
        <v>289</v>
      </c>
      <c r="F140" s="13" t="n">
        <v>47.4</v>
      </c>
      <c r="G140" s="13" t="n">
        <v>44.6</v>
      </c>
      <c r="H140" s="13" t="n">
        <v>50.3</v>
      </c>
      <c r="I140" s="13" t="s">
        <v>139</v>
      </c>
      <c r="J140" s="13" t="s">
        <v>172</v>
      </c>
      <c r="K140" s="13" t="s">
        <v>162</v>
      </c>
      <c r="L140" s="13" t="s">
        <v>210</v>
      </c>
      <c r="M140" s="13" t="s">
        <v>241</v>
      </c>
      <c r="N140" s="13" t="s">
        <v>161</v>
      </c>
      <c r="O140" s="13" t="s">
        <v>159</v>
      </c>
      <c r="P140" s="13" t="s">
        <v>136</v>
      </c>
      <c r="Q140" s="13" t="s">
        <v>161</v>
      </c>
      <c r="R140" s="13" t="n">
        <v>553000</v>
      </c>
      <c r="S140" s="13" t="n">
        <v>1700</v>
      </c>
    </row>
    <row r="141" customFormat="false" ht="29" hidden="false" customHeight="false" outlineLevel="0" collapsed="false">
      <c r="A141" s="4" t="s">
        <v>991</v>
      </c>
      <c r="B141" s="13" t="s">
        <v>995</v>
      </c>
      <c r="C141" s="13" t="s">
        <v>1019</v>
      </c>
      <c r="D141" s="13" t="s">
        <v>517</v>
      </c>
      <c r="E141" s="13" t="s">
        <v>230</v>
      </c>
      <c r="F141" s="13" t="n">
        <v>45.7</v>
      </c>
      <c r="G141" s="13" t="n">
        <v>41.8</v>
      </c>
      <c r="H141" s="13" t="n">
        <v>49.5</v>
      </c>
      <c r="I141" s="13" t="s">
        <v>139</v>
      </c>
      <c r="J141" s="13" t="s">
        <v>285</v>
      </c>
      <c r="K141" s="13" t="s">
        <v>151</v>
      </c>
      <c r="L141" s="13" t="s">
        <v>170</v>
      </c>
      <c r="M141" s="13" t="s">
        <v>318</v>
      </c>
      <c r="N141" s="13" t="s">
        <v>369</v>
      </c>
      <c r="O141" s="13" t="s">
        <v>649</v>
      </c>
      <c r="P141" s="13" t="s">
        <v>375</v>
      </c>
      <c r="Q141" s="13" t="s">
        <v>433</v>
      </c>
      <c r="R141" s="13" t="n">
        <v>221000</v>
      </c>
      <c r="S141" s="13" t="n">
        <v>1100</v>
      </c>
    </row>
    <row r="142" customFormat="false" ht="15.5" hidden="false" customHeight="false" outlineLevel="0" collapsed="false">
      <c r="A142" s="4" t="s">
        <v>991</v>
      </c>
      <c r="B142" s="13" t="s">
        <v>996</v>
      </c>
      <c r="C142" s="13" t="s">
        <v>939</v>
      </c>
      <c r="D142" s="13" t="s">
        <v>1037</v>
      </c>
      <c r="E142" s="13" t="s">
        <v>1091</v>
      </c>
      <c r="F142" s="13" t="n">
        <v>42.1</v>
      </c>
      <c r="G142" s="13" t="n">
        <v>38.8</v>
      </c>
      <c r="H142" s="13" t="n">
        <v>45.4</v>
      </c>
      <c r="I142" s="13" t="s">
        <v>218</v>
      </c>
      <c r="J142" s="13" t="s">
        <v>182</v>
      </c>
      <c r="K142" s="13" t="s">
        <v>153</v>
      </c>
      <c r="L142" s="13" t="s">
        <v>340</v>
      </c>
      <c r="M142" s="13" t="s">
        <v>503</v>
      </c>
      <c r="N142" s="13" t="s">
        <v>160</v>
      </c>
      <c r="O142" s="13" t="s">
        <v>261</v>
      </c>
      <c r="P142" s="13" t="s">
        <v>306</v>
      </c>
      <c r="Q142" s="13" t="s">
        <v>318</v>
      </c>
      <c r="R142" s="13" t="n">
        <v>440000</v>
      </c>
      <c r="S142" s="13" t="n">
        <v>1500</v>
      </c>
    </row>
    <row r="143" customFormat="false" ht="15.5" hidden="false" customHeight="false" outlineLevel="0" collapsed="false">
      <c r="A143" s="4" t="s">
        <v>991</v>
      </c>
      <c r="B143" s="13" t="s">
        <v>330</v>
      </c>
      <c r="C143" s="13" t="s">
        <v>431</v>
      </c>
      <c r="D143" s="13" t="s">
        <v>609</v>
      </c>
      <c r="E143" s="13" t="s">
        <v>391</v>
      </c>
      <c r="F143" s="13" t="n">
        <v>47.1</v>
      </c>
      <c r="G143" s="13" t="n">
        <v>43</v>
      </c>
      <c r="H143" s="13" t="n">
        <v>51.1</v>
      </c>
      <c r="I143" s="13" t="s">
        <v>139</v>
      </c>
      <c r="J143" s="13" t="s">
        <v>285</v>
      </c>
      <c r="K143" s="13" t="s">
        <v>151</v>
      </c>
      <c r="L143" s="13" t="s">
        <v>161</v>
      </c>
      <c r="M143" s="13" t="s">
        <v>283</v>
      </c>
      <c r="N143" s="13" t="s">
        <v>424</v>
      </c>
      <c r="O143" s="13" t="s">
        <v>284</v>
      </c>
      <c r="P143" s="13" t="s">
        <v>375</v>
      </c>
      <c r="Q143" s="13" t="s">
        <v>262</v>
      </c>
      <c r="R143" s="13" t="n">
        <v>310000</v>
      </c>
      <c r="S143" s="13" t="n">
        <v>1000</v>
      </c>
    </row>
    <row r="144" customFormat="false" ht="15.5" hidden="false" customHeight="false" outlineLevel="0" collapsed="false">
      <c r="A144" s="4" t="s">
        <v>991</v>
      </c>
      <c r="B144" s="13" t="s">
        <v>437</v>
      </c>
      <c r="C144" s="13" t="s">
        <v>639</v>
      </c>
      <c r="D144" s="13" t="s">
        <v>488</v>
      </c>
      <c r="E144" s="13" t="s">
        <v>239</v>
      </c>
      <c r="F144" s="13" t="n">
        <v>47.8</v>
      </c>
      <c r="G144" s="13" t="n">
        <v>44.3</v>
      </c>
      <c r="H144" s="13" t="n">
        <v>51.3</v>
      </c>
      <c r="I144" s="13" t="s">
        <v>211</v>
      </c>
      <c r="J144" s="13" t="s">
        <v>183</v>
      </c>
      <c r="K144" s="13" t="s">
        <v>163</v>
      </c>
      <c r="L144" s="13" t="s">
        <v>262</v>
      </c>
      <c r="M144" s="13" t="s">
        <v>161</v>
      </c>
      <c r="N144" s="13" t="s">
        <v>477</v>
      </c>
      <c r="O144" s="13" t="s">
        <v>168</v>
      </c>
      <c r="P144" s="13" t="s">
        <v>412</v>
      </c>
      <c r="Q144" s="13" t="s">
        <v>242</v>
      </c>
      <c r="R144" s="13" t="n">
        <v>252000</v>
      </c>
      <c r="S144" s="13" t="n">
        <v>1400</v>
      </c>
    </row>
    <row r="145" customFormat="false" ht="29" hidden="false" customHeight="false" outlineLevel="0" collapsed="false">
      <c r="A145" s="4" t="s">
        <v>991</v>
      </c>
      <c r="B145" s="13" t="s">
        <v>997</v>
      </c>
      <c r="C145" s="13" t="s">
        <v>236</v>
      </c>
      <c r="D145" s="13" t="s">
        <v>342</v>
      </c>
      <c r="E145" s="13" t="s">
        <v>474</v>
      </c>
      <c r="F145" s="13" t="n">
        <v>50.6</v>
      </c>
      <c r="G145" s="13" t="n">
        <v>47.6</v>
      </c>
      <c r="H145" s="13" t="n">
        <v>53.5</v>
      </c>
      <c r="I145" s="13" t="s">
        <v>153</v>
      </c>
      <c r="J145" s="13" t="s">
        <v>183</v>
      </c>
      <c r="K145" s="13" t="s">
        <v>363</v>
      </c>
      <c r="L145" s="13" t="s">
        <v>470</v>
      </c>
      <c r="M145" s="13" t="s">
        <v>209</v>
      </c>
      <c r="N145" s="13" t="s">
        <v>334</v>
      </c>
      <c r="O145" s="13" t="s">
        <v>160</v>
      </c>
      <c r="P145" s="13" t="s">
        <v>135</v>
      </c>
      <c r="Q145" s="13" t="s">
        <v>559</v>
      </c>
      <c r="R145" s="13" t="n">
        <v>418000</v>
      </c>
      <c r="S145" s="13" t="n">
        <v>1900</v>
      </c>
    </row>
    <row r="146" customFormat="false" ht="15.5" hidden="false" customHeight="false" outlineLevel="0" collapsed="false">
      <c r="A146" s="4" t="s">
        <v>991</v>
      </c>
      <c r="B146" s="13" t="s">
        <v>998</v>
      </c>
      <c r="C146" s="13" t="s">
        <v>387</v>
      </c>
      <c r="D146" s="13" t="s">
        <v>197</v>
      </c>
      <c r="E146" s="13" t="s">
        <v>479</v>
      </c>
      <c r="F146" s="13" t="n">
        <v>50.7</v>
      </c>
      <c r="G146" s="13" t="n">
        <v>47.4</v>
      </c>
      <c r="H146" s="13" t="n">
        <v>54.1</v>
      </c>
      <c r="I146" s="13" t="s">
        <v>234</v>
      </c>
      <c r="J146" s="13" t="s">
        <v>172</v>
      </c>
      <c r="K146" s="13" t="s">
        <v>162</v>
      </c>
      <c r="L146" s="13" t="s">
        <v>242</v>
      </c>
      <c r="M146" s="13" t="s">
        <v>241</v>
      </c>
      <c r="N146" s="13" t="s">
        <v>148</v>
      </c>
      <c r="O146" s="13" t="s">
        <v>375</v>
      </c>
      <c r="P146" s="13" t="s">
        <v>134</v>
      </c>
      <c r="Q146" s="13" t="s">
        <v>161</v>
      </c>
      <c r="R146" s="13" t="n">
        <v>258000</v>
      </c>
      <c r="S146" s="13" t="n">
        <v>2200</v>
      </c>
    </row>
    <row r="147" customFormat="false" ht="15.5" hidden="false" customHeight="false" outlineLevel="0" collapsed="false">
      <c r="A147" s="4" t="s">
        <v>991</v>
      </c>
      <c r="B147" s="13" t="s">
        <v>467</v>
      </c>
      <c r="C147" s="13" t="s">
        <v>1056</v>
      </c>
      <c r="D147" s="13" t="s">
        <v>333</v>
      </c>
      <c r="E147" s="13" t="s">
        <v>418</v>
      </c>
      <c r="F147" s="13" t="n">
        <v>47.2</v>
      </c>
      <c r="G147" s="13" t="n">
        <v>43.9</v>
      </c>
      <c r="H147" s="13" t="n">
        <v>50.6</v>
      </c>
      <c r="I147" s="13" t="s">
        <v>139</v>
      </c>
      <c r="J147" s="13" t="s">
        <v>285</v>
      </c>
      <c r="K147" s="13" t="s">
        <v>569</v>
      </c>
      <c r="L147" s="13" t="s">
        <v>435</v>
      </c>
      <c r="M147" s="13" t="s">
        <v>210</v>
      </c>
      <c r="N147" s="13" t="s">
        <v>349</v>
      </c>
      <c r="O147" s="13" t="s">
        <v>375</v>
      </c>
      <c r="P147" s="13" t="s">
        <v>134</v>
      </c>
      <c r="Q147" s="13" t="s">
        <v>369</v>
      </c>
      <c r="R147" s="13" t="n">
        <v>348000</v>
      </c>
      <c r="S147" s="13" t="n">
        <v>1300</v>
      </c>
    </row>
    <row r="148" customFormat="false" ht="15.5" hidden="false" customHeight="false" outlineLevel="0" collapsed="false">
      <c r="A148" s="4" t="s">
        <v>991</v>
      </c>
      <c r="B148" s="13" t="s">
        <v>999</v>
      </c>
      <c r="C148" s="13" t="s">
        <v>186</v>
      </c>
      <c r="D148" s="13" t="s">
        <v>131</v>
      </c>
      <c r="E148" s="13" t="s">
        <v>176</v>
      </c>
      <c r="F148" s="13" t="n">
        <v>52.1</v>
      </c>
      <c r="G148" s="13" t="n">
        <v>49</v>
      </c>
      <c r="H148" s="13" t="n">
        <v>55.2</v>
      </c>
      <c r="I148" s="13" t="s">
        <v>220</v>
      </c>
      <c r="J148" s="13" t="s">
        <v>138</v>
      </c>
      <c r="K148" s="13" t="s">
        <v>363</v>
      </c>
      <c r="L148" s="13" t="s">
        <v>283</v>
      </c>
      <c r="M148" s="13" t="s">
        <v>318</v>
      </c>
      <c r="N148" s="13" t="s">
        <v>334</v>
      </c>
      <c r="O148" s="13" t="s">
        <v>169</v>
      </c>
      <c r="P148" s="13" t="s">
        <v>232</v>
      </c>
      <c r="Q148" s="13" t="s">
        <v>136</v>
      </c>
      <c r="R148" s="13" t="n">
        <v>483000</v>
      </c>
      <c r="S148" s="13" t="n">
        <v>1900</v>
      </c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/>
    <oddFooter/>
    <firstHeader/>
    <firstFooter/>
  </headerFooter>
  <tableParts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15" customHeight="true" zeroHeight="false" outlineLevelRow="0" outlineLevelCol="0"/>
  <cols>
    <col collapsed="false" customWidth="true" hidden="false" outlineLevel="0" max="1" min="1" style="1" width="33.16"/>
    <col collapsed="false" customWidth="true" hidden="false" outlineLevel="0" max="10" min="2" style="1" width="16.92"/>
    <col collapsed="false" customWidth="false" hidden="false" outlineLevel="0" max="16384" min="11" style="1" width="11.73"/>
  </cols>
  <sheetData>
    <row r="1" customFormat="false" ht="19.7" hidden="false" customHeight="false" outlineLevel="0" collapsed="false">
      <c r="A1" s="6" t="s">
        <v>62</v>
      </c>
    </row>
    <row r="2" customFormat="false" ht="15" hidden="false" customHeight="false" outlineLevel="0" collapsed="false">
      <c r="A2" s="1" t="s">
        <v>28</v>
      </c>
    </row>
    <row r="3" customFormat="false" ht="15" hidden="false" customHeight="false" outlineLevel="0" collapsed="false">
      <c r="A3" s="10" t="str">
        <f aca="false">HYPERLINK("#'Contents'!A1", "Back to Contents page")</f>
        <v>Back to Contents page</v>
      </c>
    </row>
    <row r="4" customFormat="false" ht="15" hidden="false" customHeight="false" outlineLevel="0" collapsed="false">
      <c r="A4" s="1" t="s">
        <v>108</v>
      </c>
    </row>
    <row r="5" customFormat="false" ht="42.5" hidden="false" customHeight="false" outlineLevel="0" collapsed="false">
      <c r="A5" s="11" t="s">
        <v>109</v>
      </c>
      <c r="B5" s="12" t="s">
        <v>110</v>
      </c>
      <c r="C5" s="12" t="s">
        <v>1504</v>
      </c>
      <c r="D5" s="12" t="s">
        <v>1505</v>
      </c>
      <c r="E5" s="12" t="s">
        <v>1506</v>
      </c>
      <c r="F5" s="12" t="s">
        <v>1507</v>
      </c>
      <c r="G5" s="12" t="s">
        <v>1508</v>
      </c>
      <c r="H5" s="12" t="s">
        <v>1509</v>
      </c>
      <c r="I5" s="12" t="s">
        <v>126</v>
      </c>
      <c r="J5" s="12" t="s">
        <v>127</v>
      </c>
    </row>
    <row r="6" customFormat="false" ht="15.5" hidden="false" customHeight="false" outlineLevel="0" collapsed="false">
      <c r="A6" s="4" t="s">
        <v>128</v>
      </c>
      <c r="B6" s="13" t="s">
        <v>128</v>
      </c>
      <c r="C6" s="13" t="s">
        <v>1112</v>
      </c>
      <c r="D6" s="13" t="s">
        <v>1106</v>
      </c>
      <c r="E6" s="13" t="s">
        <v>1128</v>
      </c>
      <c r="F6" s="13" t="n">
        <v>51.9</v>
      </c>
      <c r="G6" s="13" t="n">
        <v>51.1</v>
      </c>
      <c r="H6" s="13" t="n">
        <v>52.8</v>
      </c>
      <c r="I6" s="13" t="n">
        <v>4556000</v>
      </c>
      <c r="J6" s="13" t="n">
        <v>19700</v>
      </c>
    </row>
    <row r="7" customFormat="false" ht="29" hidden="false" customHeight="false" outlineLevel="0" collapsed="false">
      <c r="A7" s="4" t="s">
        <v>140</v>
      </c>
      <c r="B7" s="13" t="s">
        <v>141</v>
      </c>
      <c r="C7" s="13" t="s">
        <v>1046</v>
      </c>
      <c r="D7" s="13" t="s">
        <v>928</v>
      </c>
      <c r="E7" s="13" t="s">
        <v>1115</v>
      </c>
      <c r="F7" s="13" t="n">
        <v>51.6</v>
      </c>
      <c r="G7" s="13" t="n">
        <v>49.6</v>
      </c>
      <c r="H7" s="13" t="n">
        <v>53.6</v>
      </c>
      <c r="I7" s="13" t="n">
        <v>876000</v>
      </c>
      <c r="J7" s="13" t="n">
        <v>3500</v>
      </c>
    </row>
    <row r="8" customFormat="false" ht="29" hidden="false" customHeight="false" outlineLevel="0" collapsed="false">
      <c r="A8" s="4" t="s">
        <v>140</v>
      </c>
      <c r="B8" s="13" t="s">
        <v>153</v>
      </c>
      <c r="C8" s="13" t="s">
        <v>1057</v>
      </c>
      <c r="D8" s="13" t="s">
        <v>542</v>
      </c>
      <c r="E8" s="13" t="s">
        <v>906</v>
      </c>
      <c r="F8" s="13" t="n">
        <v>54.1</v>
      </c>
      <c r="G8" s="13" t="n">
        <v>52.1</v>
      </c>
      <c r="H8" s="13" t="n">
        <v>56</v>
      </c>
      <c r="I8" s="13" t="n">
        <v>860000</v>
      </c>
      <c r="J8" s="13" t="n">
        <v>3800</v>
      </c>
    </row>
    <row r="9" customFormat="false" ht="29" hidden="false" customHeight="false" outlineLevel="0" collapsed="false">
      <c r="A9" s="4" t="s">
        <v>140</v>
      </c>
      <c r="B9" s="13" t="s">
        <v>163</v>
      </c>
      <c r="C9" s="13" t="s">
        <v>1047</v>
      </c>
      <c r="D9" s="13" t="s">
        <v>600</v>
      </c>
      <c r="E9" s="13" t="s">
        <v>827</v>
      </c>
      <c r="F9" s="13" t="n">
        <v>51.8</v>
      </c>
      <c r="G9" s="13" t="n">
        <v>49.9</v>
      </c>
      <c r="H9" s="13" t="n">
        <v>53.8</v>
      </c>
      <c r="I9" s="13" t="n">
        <v>899000</v>
      </c>
      <c r="J9" s="13" t="n">
        <v>4400</v>
      </c>
    </row>
    <row r="10" customFormat="false" ht="29" hidden="false" customHeight="false" outlineLevel="0" collapsed="false">
      <c r="A10" s="4" t="s">
        <v>140</v>
      </c>
      <c r="B10" s="13" t="s">
        <v>173</v>
      </c>
      <c r="C10" s="13" t="s">
        <v>1127</v>
      </c>
      <c r="D10" s="13" t="s">
        <v>266</v>
      </c>
      <c r="E10" s="13" t="s">
        <v>1088</v>
      </c>
      <c r="F10" s="13" t="n">
        <v>50.8</v>
      </c>
      <c r="G10" s="13" t="n">
        <v>48.9</v>
      </c>
      <c r="H10" s="13" t="n">
        <v>52.6</v>
      </c>
      <c r="I10" s="13" t="n">
        <v>974000</v>
      </c>
      <c r="J10" s="13" t="n">
        <v>4400</v>
      </c>
    </row>
    <row r="11" customFormat="false" ht="29" hidden="false" customHeight="false" outlineLevel="0" collapsed="false">
      <c r="A11" s="4" t="s">
        <v>140</v>
      </c>
      <c r="B11" s="13" t="s">
        <v>184</v>
      </c>
      <c r="C11" s="13" t="s">
        <v>1046</v>
      </c>
      <c r="D11" s="13" t="s">
        <v>1032</v>
      </c>
      <c r="E11" s="13" t="s">
        <v>1115</v>
      </c>
      <c r="F11" s="13" t="n">
        <v>51.6</v>
      </c>
      <c r="G11" s="13" t="n">
        <v>49.6</v>
      </c>
      <c r="H11" s="13" t="n">
        <v>53.7</v>
      </c>
      <c r="I11" s="13" t="n">
        <v>947000</v>
      </c>
      <c r="J11" s="13" t="n">
        <v>3600</v>
      </c>
    </row>
    <row r="12" customFormat="false" ht="15.5" hidden="false" customHeight="false" outlineLevel="0" collapsed="false">
      <c r="A12" s="4" t="s">
        <v>194</v>
      </c>
      <c r="B12" s="13" t="s">
        <v>195</v>
      </c>
      <c r="C12" s="13" t="s">
        <v>1112</v>
      </c>
      <c r="D12" s="13" t="s">
        <v>889</v>
      </c>
      <c r="E12" s="13" t="s">
        <v>1091</v>
      </c>
      <c r="F12" s="13" t="n">
        <v>51.9</v>
      </c>
      <c r="G12" s="13" t="n">
        <v>50.4</v>
      </c>
      <c r="H12" s="13" t="n">
        <v>53.4</v>
      </c>
      <c r="I12" s="13" t="n">
        <v>1739000</v>
      </c>
      <c r="J12" s="13" t="n">
        <v>6000</v>
      </c>
    </row>
    <row r="13" customFormat="false" ht="15.5" hidden="false" customHeight="false" outlineLevel="0" collapsed="false">
      <c r="A13" s="4" t="s">
        <v>194</v>
      </c>
      <c r="B13" s="13" t="s">
        <v>203</v>
      </c>
      <c r="C13" s="13" t="s">
        <v>1055</v>
      </c>
      <c r="D13" s="13" t="s">
        <v>669</v>
      </c>
      <c r="E13" s="13" t="s">
        <v>840</v>
      </c>
      <c r="F13" s="13" t="n">
        <v>52.9</v>
      </c>
      <c r="G13" s="13" t="n">
        <v>51.3</v>
      </c>
      <c r="H13" s="13" t="n">
        <v>54.4</v>
      </c>
      <c r="I13" s="13" t="n">
        <v>1526000</v>
      </c>
      <c r="J13" s="13" t="n">
        <v>6300</v>
      </c>
    </row>
    <row r="14" customFormat="false" ht="29" hidden="false" customHeight="false" outlineLevel="0" collapsed="false">
      <c r="A14" s="4" t="s">
        <v>194</v>
      </c>
      <c r="B14" s="13" t="s">
        <v>212</v>
      </c>
      <c r="C14" s="13" t="s">
        <v>1080</v>
      </c>
      <c r="D14" s="13" t="s">
        <v>1112</v>
      </c>
      <c r="E14" s="13" t="s">
        <v>1087</v>
      </c>
      <c r="F14" s="13" t="n">
        <v>49.1</v>
      </c>
      <c r="G14" s="13" t="n">
        <v>46.3</v>
      </c>
      <c r="H14" s="13" t="n">
        <v>51.9</v>
      </c>
      <c r="I14" s="13" t="n">
        <v>371000</v>
      </c>
      <c r="J14" s="13" t="n">
        <v>1800</v>
      </c>
    </row>
    <row r="15" customFormat="false" ht="15.5" hidden="false" customHeight="false" outlineLevel="0" collapsed="false">
      <c r="A15" s="4" t="s">
        <v>194</v>
      </c>
      <c r="B15" s="13" t="s">
        <v>221</v>
      </c>
      <c r="C15" s="13" t="s">
        <v>1057</v>
      </c>
      <c r="D15" s="13" t="s">
        <v>604</v>
      </c>
      <c r="E15" s="13" t="s">
        <v>1109</v>
      </c>
      <c r="F15" s="13" t="n">
        <v>54.1</v>
      </c>
      <c r="G15" s="13" t="n">
        <v>49.4</v>
      </c>
      <c r="H15" s="13" t="n">
        <v>58.7</v>
      </c>
      <c r="I15" s="13" t="n">
        <v>116000</v>
      </c>
      <c r="J15" s="13" t="n">
        <v>900</v>
      </c>
    </row>
    <row r="16" customFormat="false" ht="15.5" hidden="false" customHeight="false" outlineLevel="0" collapsed="false">
      <c r="A16" s="4" t="s">
        <v>194</v>
      </c>
      <c r="B16" s="13" t="s">
        <v>227</v>
      </c>
      <c r="C16" s="13" t="s">
        <v>1047</v>
      </c>
      <c r="D16" s="13" t="s">
        <v>829</v>
      </c>
      <c r="E16" s="13" t="s">
        <v>839</v>
      </c>
      <c r="F16" s="13" t="n">
        <v>51.8</v>
      </c>
      <c r="G16" s="13" t="n">
        <v>49.3</v>
      </c>
      <c r="H16" s="13" t="n">
        <v>54.2</v>
      </c>
      <c r="I16" s="13" t="n">
        <v>541000</v>
      </c>
      <c r="J16" s="13" t="n">
        <v>2500</v>
      </c>
    </row>
    <row r="17" customFormat="false" ht="15.5" hidden="false" customHeight="false" outlineLevel="0" collapsed="false">
      <c r="A17" s="4" t="s">
        <v>194</v>
      </c>
      <c r="B17" s="13" t="s">
        <v>235</v>
      </c>
      <c r="C17" s="13" t="s">
        <v>830</v>
      </c>
      <c r="D17" s="13" t="s">
        <v>600</v>
      </c>
      <c r="E17" s="13" t="s">
        <v>841</v>
      </c>
      <c r="F17" s="13" t="n">
        <v>50.6</v>
      </c>
      <c r="G17" s="13" t="n">
        <v>47.4</v>
      </c>
      <c r="H17" s="13" t="n">
        <v>53.8</v>
      </c>
      <c r="I17" s="13" t="n">
        <v>263000</v>
      </c>
      <c r="J17" s="13" t="n">
        <v>2100</v>
      </c>
    </row>
    <row r="18" customFormat="false" ht="15.5" hidden="false" customHeight="false" outlineLevel="0" collapsed="false">
      <c r="A18" s="4" t="s">
        <v>243</v>
      </c>
      <c r="B18" s="13" t="s">
        <v>244</v>
      </c>
      <c r="C18" s="13" t="s">
        <v>676</v>
      </c>
      <c r="D18" s="13" t="s">
        <v>511</v>
      </c>
      <c r="E18" s="13" t="s">
        <v>1138</v>
      </c>
      <c r="F18" s="13" t="n">
        <v>51.5</v>
      </c>
      <c r="G18" s="13" t="n">
        <v>46.7</v>
      </c>
      <c r="H18" s="13" t="n">
        <v>56.3</v>
      </c>
      <c r="I18" s="13" t="n">
        <v>189000</v>
      </c>
      <c r="J18" s="13" t="n">
        <v>600</v>
      </c>
    </row>
    <row r="19" customFormat="false" ht="15.5" hidden="false" customHeight="false" outlineLevel="0" collapsed="false">
      <c r="A19" s="4" t="s">
        <v>243</v>
      </c>
      <c r="B19" s="13" t="s">
        <v>250</v>
      </c>
      <c r="C19" s="13" t="s">
        <v>840</v>
      </c>
      <c r="D19" s="13" t="s">
        <v>188</v>
      </c>
      <c r="E19" s="13" t="s">
        <v>1078</v>
      </c>
      <c r="F19" s="13" t="n">
        <v>51.3</v>
      </c>
      <c r="G19" s="13" t="n">
        <v>47.2</v>
      </c>
      <c r="H19" s="13" t="n">
        <v>55.4</v>
      </c>
      <c r="I19" s="13" t="n">
        <v>215000</v>
      </c>
      <c r="J19" s="13" t="n">
        <v>800</v>
      </c>
    </row>
    <row r="20" customFormat="false" ht="15.5" hidden="false" customHeight="false" outlineLevel="0" collapsed="false">
      <c r="A20" s="4" t="s">
        <v>243</v>
      </c>
      <c r="B20" s="13" t="s">
        <v>257</v>
      </c>
      <c r="C20" s="13" t="s">
        <v>906</v>
      </c>
      <c r="D20" s="13" t="s">
        <v>1108</v>
      </c>
      <c r="E20" s="13" t="s">
        <v>892</v>
      </c>
      <c r="F20" s="13" t="n">
        <v>52.1</v>
      </c>
      <c r="G20" s="13" t="n">
        <v>46.9</v>
      </c>
      <c r="H20" s="13" t="n">
        <v>57.2</v>
      </c>
      <c r="I20" s="13" t="n">
        <v>96000</v>
      </c>
      <c r="J20" s="13" t="n">
        <v>400</v>
      </c>
    </row>
    <row r="21" customFormat="false" ht="15.5" hidden="false" customHeight="false" outlineLevel="0" collapsed="false">
      <c r="A21" s="4" t="s">
        <v>243</v>
      </c>
      <c r="B21" s="13" t="s">
        <v>264</v>
      </c>
      <c r="C21" s="13" t="s">
        <v>1095</v>
      </c>
      <c r="D21" s="13" t="s">
        <v>281</v>
      </c>
      <c r="E21" s="13" t="s">
        <v>926</v>
      </c>
      <c r="F21" s="13" t="n">
        <v>50.5</v>
      </c>
      <c r="G21" s="13" t="n">
        <v>45.4</v>
      </c>
      <c r="H21" s="13" t="n">
        <v>55.5</v>
      </c>
      <c r="I21" s="13" t="n">
        <v>75000</v>
      </c>
      <c r="J21" s="13" t="n">
        <v>600</v>
      </c>
    </row>
    <row r="22" customFormat="false" ht="15.5" hidden="false" customHeight="false" outlineLevel="0" collapsed="false">
      <c r="A22" s="4" t="s">
        <v>243</v>
      </c>
      <c r="B22" s="13" t="s">
        <v>271</v>
      </c>
      <c r="C22" s="13" t="s">
        <v>929</v>
      </c>
      <c r="D22" s="13" t="s">
        <v>538</v>
      </c>
      <c r="E22" s="13" t="s">
        <v>1083</v>
      </c>
      <c r="F22" s="13" t="n">
        <v>51.7</v>
      </c>
      <c r="G22" s="13" t="n">
        <v>46</v>
      </c>
      <c r="H22" s="13" t="n">
        <v>57.4</v>
      </c>
      <c r="I22" s="13" t="n">
        <v>43000</v>
      </c>
      <c r="J22" s="13" t="n">
        <v>400</v>
      </c>
    </row>
    <row r="23" customFormat="false" ht="29" hidden="false" customHeight="false" outlineLevel="0" collapsed="false">
      <c r="A23" s="4" t="s">
        <v>243</v>
      </c>
      <c r="B23" s="13" t="s">
        <v>277</v>
      </c>
      <c r="C23" s="13" t="s">
        <v>906</v>
      </c>
      <c r="D23" s="13" t="s">
        <v>254</v>
      </c>
      <c r="E23" s="13" t="s">
        <v>1116</v>
      </c>
      <c r="F23" s="13" t="n">
        <v>52.1</v>
      </c>
      <c r="G23" s="13" t="n">
        <v>47.6</v>
      </c>
      <c r="H23" s="13" t="n">
        <v>56.6</v>
      </c>
      <c r="I23" s="13" t="n">
        <v>124000</v>
      </c>
      <c r="J23" s="13" t="n">
        <v>800</v>
      </c>
    </row>
    <row r="24" customFormat="false" ht="15.5" hidden="false" customHeight="false" outlineLevel="0" collapsed="false">
      <c r="A24" s="4" t="s">
        <v>243</v>
      </c>
      <c r="B24" s="13" t="s">
        <v>286</v>
      </c>
      <c r="C24" s="13" t="s">
        <v>1113</v>
      </c>
      <c r="D24" s="13" t="s">
        <v>1037</v>
      </c>
      <c r="E24" s="13" t="s">
        <v>1069</v>
      </c>
      <c r="F24" s="13" t="n">
        <v>52</v>
      </c>
      <c r="G24" s="13" t="n">
        <v>46.6</v>
      </c>
      <c r="H24" s="13" t="n">
        <v>57.3</v>
      </c>
      <c r="I24" s="13" t="n">
        <v>125000</v>
      </c>
      <c r="J24" s="13" t="n">
        <v>400</v>
      </c>
    </row>
    <row r="25" customFormat="false" ht="15.5" hidden="false" customHeight="false" outlineLevel="0" collapsed="false">
      <c r="A25" s="4" t="s">
        <v>243</v>
      </c>
      <c r="B25" s="13" t="s">
        <v>293</v>
      </c>
      <c r="C25" s="13" t="s">
        <v>906</v>
      </c>
      <c r="D25" s="13" t="s">
        <v>1141</v>
      </c>
      <c r="E25" s="13" t="s">
        <v>1138</v>
      </c>
      <c r="F25" s="13" t="n">
        <v>52.1</v>
      </c>
      <c r="G25" s="13" t="n">
        <v>46.7</v>
      </c>
      <c r="H25" s="13" t="n">
        <v>57.5</v>
      </c>
      <c r="I25" s="13" t="n">
        <v>100000</v>
      </c>
      <c r="J25" s="13" t="n">
        <v>500</v>
      </c>
    </row>
    <row r="26" customFormat="false" ht="15.5" hidden="false" customHeight="false" outlineLevel="0" collapsed="false">
      <c r="A26" s="4" t="s">
        <v>243</v>
      </c>
      <c r="B26" s="13" t="s">
        <v>299</v>
      </c>
      <c r="C26" s="13" t="s">
        <v>1041</v>
      </c>
      <c r="D26" s="13" t="s">
        <v>381</v>
      </c>
      <c r="E26" s="13" t="s">
        <v>1138</v>
      </c>
      <c r="F26" s="13" t="n">
        <v>52.5</v>
      </c>
      <c r="G26" s="13" t="n">
        <v>46.7</v>
      </c>
      <c r="H26" s="13" t="n">
        <v>58.4</v>
      </c>
      <c r="I26" s="13" t="n">
        <v>90000</v>
      </c>
      <c r="J26" s="13" t="n">
        <v>400</v>
      </c>
    </row>
    <row r="27" customFormat="false" ht="15.5" hidden="false" customHeight="false" outlineLevel="0" collapsed="false">
      <c r="A27" s="4" t="s">
        <v>243</v>
      </c>
      <c r="B27" s="13" t="s">
        <v>307</v>
      </c>
      <c r="C27" s="13" t="s">
        <v>1052</v>
      </c>
      <c r="D27" s="13" t="s">
        <v>381</v>
      </c>
      <c r="E27" s="13" t="s">
        <v>1090</v>
      </c>
      <c r="F27" s="13" t="n">
        <v>52.7</v>
      </c>
      <c r="G27" s="13" t="n">
        <v>47</v>
      </c>
      <c r="H27" s="13" t="n">
        <v>58.4</v>
      </c>
      <c r="I27" s="13" t="n">
        <v>92000</v>
      </c>
      <c r="J27" s="13" t="n">
        <v>500</v>
      </c>
    </row>
    <row r="28" customFormat="false" ht="15.5" hidden="false" customHeight="false" outlineLevel="0" collapsed="false">
      <c r="A28" s="4" t="s">
        <v>243</v>
      </c>
      <c r="B28" s="13" t="s">
        <v>311</v>
      </c>
      <c r="C28" s="13" t="s">
        <v>1040</v>
      </c>
      <c r="D28" s="13" t="s">
        <v>1048</v>
      </c>
      <c r="E28" s="13" t="s">
        <v>941</v>
      </c>
      <c r="F28" s="13" t="n">
        <v>53</v>
      </c>
      <c r="G28" s="13" t="n">
        <v>46.8</v>
      </c>
      <c r="H28" s="13" t="n">
        <v>59.3</v>
      </c>
      <c r="I28" s="13" t="n">
        <v>78000</v>
      </c>
      <c r="J28" s="13" t="n">
        <v>400</v>
      </c>
    </row>
    <row r="29" customFormat="false" ht="15.5" hidden="false" customHeight="false" outlineLevel="0" collapsed="false">
      <c r="A29" s="4" t="s">
        <v>243</v>
      </c>
      <c r="B29" s="13" t="s">
        <v>319</v>
      </c>
      <c r="C29" s="13" t="s">
        <v>906</v>
      </c>
      <c r="D29" s="13" t="s">
        <v>386</v>
      </c>
      <c r="E29" s="13" t="s">
        <v>1080</v>
      </c>
      <c r="F29" s="13" t="n">
        <v>52.1</v>
      </c>
      <c r="G29" s="13" t="n">
        <v>49.1</v>
      </c>
      <c r="H29" s="13" t="n">
        <v>55.2</v>
      </c>
      <c r="I29" s="13" t="n">
        <v>440000</v>
      </c>
      <c r="J29" s="13" t="n">
        <v>1500</v>
      </c>
    </row>
    <row r="30" customFormat="false" ht="15.5" hidden="false" customHeight="false" outlineLevel="0" collapsed="false">
      <c r="A30" s="4" t="s">
        <v>243</v>
      </c>
      <c r="B30" s="13" t="s">
        <v>324</v>
      </c>
      <c r="C30" s="13" t="s">
        <v>1113</v>
      </c>
      <c r="D30" s="13" t="s">
        <v>514</v>
      </c>
      <c r="E30" s="13" t="s">
        <v>1078</v>
      </c>
      <c r="F30" s="13" t="n">
        <v>52</v>
      </c>
      <c r="G30" s="13" t="n">
        <v>47.2</v>
      </c>
      <c r="H30" s="13" t="n">
        <v>56.7</v>
      </c>
      <c r="I30" s="13" t="n">
        <v>131000</v>
      </c>
      <c r="J30" s="13" t="n">
        <v>500</v>
      </c>
    </row>
    <row r="31" customFormat="false" ht="15.5" hidden="false" customHeight="false" outlineLevel="0" collapsed="false">
      <c r="A31" s="4" t="s">
        <v>243</v>
      </c>
      <c r="B31" s="13" t="s">
        <v>330</v>
      </c>
      <c r="C31" s="13" t="s">
        <v>891</v>
      </c>
      <c r="D31" s="13" t="s">
        <v>1035</v>
      </c>
      <c r="E31" s="13" t="s">
        <v>1059</v>
      </c>
      <c r="F31" s="13" t="n">
        <v>52.2</v>
      </c>
      <c r="G31" s="13" t="n">
        <v>48.6</v>
      </c>
      <c r="H31" s="13" t="n">
        <v>55.8</v>
      </c>
      <c r="I31" s="13" t="n">
        <v>310000</v>
      </c>
      <c r="J31" s="13" t="n">
        <v>1000</v>
      </c>
    </row>
    <row r="32" customFormat="false" ht="15.5" hidden="false" customHeight="false" outlineLevel="0" collapsed="false">
      <c r="A32" s="4" t="s">
        <v>243</v>
      </c>
      <c r="B32" s="13" t="s">
        <v>335</v>
      </c>
      <c r="C32" s="13" t="s">
        <v>920</v>
      </c>
      <c r="D32" s="13" t="s">
        <v>1043</v>
      </c>
      <c r="E32" s="13" t="s">
        <v>601</v>
      </c>
      <c r="F32" s="13" t="n">
        <v>51.4</v>
      </c>
      <c r="G32" s="13" t="n">
        <v>48.5</v>
      </c>
      <c r="H32" s="13" t="n">
        <v>54.3</v>
      </c>
      <c r="I32" s="13" t="n">
        <v>527000</v>
      </c>
      <c r="J32" s="13" t="n">
        <v>1600</v>
      </c>
    </row>
    <row r="33" customFormat="false" ht="15.5" hidden="false" customHeight="false" outlineLevel="0" collapsed="false">
      <c r="A33" s="4" t="s">
        <v>243</v>
      </c>
      <c r="B33" s="13" t="s">
        <v>341</v>
      </c>
      <c r="C33" s="13" t="s">
        <v>676</v>
      </c>
      <c r="D33" s="13" t="s">
        <v>281</v>
      </c>
      <c r="E33" s="13" t="s">
        <v>841</v>
      </c>
      <c r="F33" s="13" t="n">
        <v>51.5</v>
      </c>
      <c r="G33" s="13" t="n">
        <v>47.4</v>
      </c>
      <c r="H33" s="13" t="n">
        <v>55.5</v>
      </c>
      <c r="I33" s="13" t="n">
        <v>198000</v>
      </c>
      <c r="J33" s="13" t="n">
        <v>800</v>
      </c>
    </row>
    <row r="34" customFormat="false" ht="15.5" hidden="false" customHeight="false" outlineLevel="0" collapsed="false">
      <c r="A34" s="4" t="s">
        <v>243</v>
      </c>
      <c r="B34" s="13" t="s">
        <v>345</v>
      </c>
      <c r="C34" s="13" t="s">
        <v>266</v>
      </c>
      <c r="D34" s="13" t="s">
        <v>199</v>
      </c>
      <c r="E34" s="13" t="s">
        <v>1102</v>
      </c>
      <c r="F34" s="13" t="n">
        <v>52.6</v>
      </c>
      <c r="G34" s="13" t="n">
        <v>47.5</v>
      </c>
      <c r="H34" s="13" t="n">
        <v>57.7</v>
      </c>
      <c r="I34" s="13" t="n">
        <v>66000</v>
      </c>
      <c r="J34" s="13" t="n">
        <v>400</v>
      </c>
    </row>
    <row r="35" customFormat="false" ht="15.5" hidden="false" customHeight="false" outlineLevel="0" collapsed="false">
      <c r="A35" s="4" t="s">
        <v>243</v>
      </c>
      <c r="B35" s="13" t="s">
        <v>352</v>
      </c>
      <c r="C35" s="13" t="s">
        <v>828</v>
      </c>
      <c r="D35" s="13" t="s">
        <v>661</v>
      </c>
      <c r="E35" s="13" t="s">
        <v>892</v>
      </c>
      <c r="F35" s="13" t="n">
        <v>52.4</v>
      </c>
      <c r="G35" s="13" t="n">
        <v>46.9</v>
      </c>
      <c r="H35" s="13" t="n">
        <v>57.8</v>
      </c>
      <c r="I35" s="13" t="n">
        <v>79000</v>
      </c>
      <c r="J35" s="13" t="n">
        <v>400</v>
      </c>
    </row>
    <row r="36" customFormat="false" ht="15.5" hidden="false" customHeight="false" outlineLevel="0" collapsed="false">
      <c r="A36" s="4" t="s">
        <v>243</v>
      </c>
      <c r="B36" s="13" t="s">
        <v>359</v>
      </c>
      <c r="C36" s="13" t="s">
        <v>1077</v>
      </c>
      <c r="D36" s="13" t="s">
        <v>507</v>
      </c>
      <c r="E36" s="13" t="s">
        <v>1103</v>
      </c>
      <c r="F36" s="13" t="n">
        <v>50.9</v>
      </c>
      <c r="G36" s="13" t="n">
        <v>44.8</v>
      </c>
      <c r="H36" s="13" t="n">
        <v>57</v>
      </c>
      <c r="I36" s="13" t="n">
        <v>79000</v>
      </c>
      <c r="J36" s="13" t="n">
        <v>400</v>
      </c>
    </row>
    <row r="37" customFormat="false" ht="15.5" hidden="false" customHeight="false" outlineLevel="0" collapsed="false">
      <c r="A37" s="4" t="s">
        <v>243</v>
      </c>
      <c r="B37" s="13" t="s">
        <v>365</v>
      </c>
      <c r="C37" s="13" t="s">
        <v>1034</v>
      </c>
      <c r="D37" s="13" t="s">
        <v>444</v>
      </c>
      <c r="E37" s="13" t="s">
        <v>936</v>
      </c>
      <c r="F37" s="13" t="n">
        <v>51</v>
      </c>
      <c r="G37" s="13" t="n">
        <v>44.9</v>
      </c>
      <c r="H37" s="13" t="n">
        <v>57.1</v>
      </c>
      <c r="I37" s="13" t="n">
        <v>22000</v>
      </c>
      <c r="J37" s="13" t="n">
        <v>500</v>
      </c>
    </row>
    <row r="38" customFormat="false" ht="15.5" hidden="false" customHeight="false" outlineLevel="0" collapsed="false">
      <c r="A38" s="4" t="s">
        <v>243</v>
      </c>
      <c r="B38" s="13" t="s">
        <v>370</v>
      </c>
      <c r="C38" s="13" t="s">
        <v>1055</v>
      </c>
      <c r="D38" s="13" t="s">
        <v>449</v>
      </c>
      <c r="E38" s="13" t="s">
        <v>1116</v>
      </c>
      <c r="F38" s="13" t="n">
        <v>52.9</v>
      </c>
      <c r="G38" s="13" t="n">
        <v>47.6</v>
      </c>
      <c r="H38" s="13" t="n">
        <v>58.1</v>
      </c>
      <c r="I38" s="13" t="n">
        <v>112000</v>
      </c>
      <c r="J38" s="13" t="n">
        <v>500</v>
      </c>
    </row>
    <row r="39" customFormat="false" ht="15.5" hidden="false" customHeight="false" outlineLevel="0" collapsed="false">
      <c r="A39" s="4" t="s">
        <v>243</v>
      </c>
      <c r="B39" s="13" t="s">
        <v>377</v>
      </c>
      <c r="C39" s="13" t="s">
        <v>1113</v>
      </c>
      <c r="D39" s="13" t="s">
        <v>1035</v>
      </c>
      <c r="E39" s="13" t="s">
        <v>1084</v>
      </c>
      <c r="F39" s="13" t="n">
        <v>52</v>
      </c>
      <c r="G39" s="13" t="n">
        <v>48.2</v>
      </c>
      <c r="H39" s="13" t="n">
        <v>55.8</v>
      </c>
      <c r="I39" s="13" t="n">
        <v>281000</v>
      </c>
      <c r="J39" s="13" t="n">
        <v>900</v>
      </c>
    </row>
    <row r="40" customFormat="false" ht="15.5" hidden="false" customHeight="false" outlineLevel="0" collapsed="false">
      <c r="A40" s="4" t="s">
        <v>243</v>
      </c>
      <c r="B40" s="13" t="s">
        <v>384</v>
      </c>
      <c r="C40" s="13" t="s">
        <v>676</v>
      </c>
      <c r="D40" s="13" t="s">
        <v>199</v>
      </c>
      <c r="E40" s="13" t="s">
        <v>944</v>
      </c>
      <c r="F40" s="13" t="n">
        <v>51.5</v>
      </c>
      <c r="G40" s="13" t="n">
        <v>45.2</v>
      </c>
      <c r="H40" s="13" t="n">
        <v>57.7</v>
      </c>
      <c r="I40" s="13" t="n">
        <v>19000</v>
      </c>
      <c r="J40" s="13" t="n">
        <v>500</v>
      </c>
    </row>
    <row r="41" customFormat="false" ht="15.5" hidden="false" customHeight="false" outlineLevel="0" collapsed="false">
      <c r="A41" s="4" t="s">
        <v>243</v>
      </c>
      <c r="B41" s="13" t="s">
        <v>389</v>
      </c>
      <c r="C41" s="13" t="s">
        <v>1047</v>
      </c>
      <c r="D41" s="13" t="s">
        <v>522</v>
      </c>
      <c r="E41" s="13" t="s">
        <v>941</v>
      </c>
      <c r="F41" s="13" t="n">
        <v>51.8</v>
      </c>
      <c r="G41" s="13" t="n">
        <v>46.8</v>
      </c>
      <c r="H41" s="13" t="n">
        <v>56.8</v>
      </c>
      <c r="I41" s="13" t="n">
        <v>127000</v>
      </c>
      <c r="J41" s="13" t="n">
        <v>500</v>
      </c>
    </row>
    <row r="42" customFormat="false" ht="15.5" hidden="false" customHeight="false" outlineLevel="0" collapsed="false">
      <c r="A42" s="4" t="s">
        <v>243</v>
      </c>
      <c r="B42" s="13" t="s">
        <v>394</v>
      </c>
      <c r="C42" s="13" t="s">
        <v>891</v>
      </c>
      <c r="D42" s="13" t="s">
        <v>254</v>
      </c>
      <c r="E42" s="13" t="s">
        <v>943</v>
      </c>
      <c r="F42" s="13" t="n">
        <v>52.2</v>
      </c>
      <c r="G42" s="13" t="n">
        <v>47.9</v>
      </c>
      <c r="H42" s="13" t="n">
        <v>56.6</v>
      </c>
      <c r="I42" s="13" t="n">
        <v>155000</v>
      </c>
      <c r="J42" s="13" t="n">
        <v>700</v>
      </c>
    </row>
    <row r="43" customFormat="false" ht="15.5" hidden="false" customHeight="false" outlineLevel="0" collapsed="false">
      <c r="A43" s="4" t="s">
        <v>243</v>
      </c>
      <c r="B43" s="13" t="s">
        <v>399</v>
      </c>
      <c r="C43" s="13" t="s">
        <v>1112</v>
      </c>
      <c r="D43" s="13" t="s">
        <v>1108</v>
      </c>
      <c r="E43" s="13" t="s">
        <v>1138</v>
      </c>
      <c r="F43" s="13" t="n">
        <v>51.9</v>
      </c>
      <c r="G43" s="13" t="n">
        <v>46.7</v>
      </c>
      <c r="H43" s="13" t="n">
        <v>57.2</v>
      </c>
      <c r="I43" s="13" t="n">
        <v>99000</v>
      </c>
      <c r="J43" s="13" t="n">
        <v>500</v>
      </c>
    </row>
    <row r="44" customFormat="false" ht="15.5" hidden="false" customHeight="false" outlineLevel="0" collapsed="false">
      <c r="A44" s="4" t="s">
        <v>243</v>
      </c>
      <c r="B44" s="13" t="s">
        <v>404</v>
      </c>
      <c r="C44" s="13" t="s">
        <v>1053</v>
      </c>
      <c r="D44" s="13" t="s">
        <v>199</v>
      </c>
      <c r="E44" s="13" t="s">
        <v>1071</v>
      </c>
      <c r="F44" s="13" t="n">
        <v>50.2</v>
      </c>
      <c r="G44" s="13" t="n">
        <v>42.7</v>
      </c>
      <c r="H44" s="13" t="n">
        <v>57.7</v>
      </c>
      <c r="I44" s="13" t="n">
        <v>19000</v>
      </c>
      <c r="J44" s="13" t="n">
        <v>500</v>
      </c>
    </row>
    <row r="45" customFormat="false" ht="15.5" hidden="false" customHeight="false" outlineLevel="0" collapsed="false">
      <c r="A45" s="4" t="s">
        <v>243</v>
      </c>
      <c r="B45" s="13" t="s">
        <v>410</v>
      </c>
      <c r="C45" s="13" t="s">
        <v>1052</v>
      </c>
      <c r="D45" s="13" t="s">
        <v>533</v>
      </c>
      <c r="E45" s="13" t="s">
        <v>892</v>
      </c>
      <c r="F45" s="13" t="n">
        <v>52.7</v>
      </c>
      <c r="G45" s="13" t="n">
        <v>46.9</v>
      </c>
      <c r="H45" s="13" t="n">
        <v>58.5</v>
      </c>
      <c r="I45" s="13" t="n">
        <v>95000</v>
      </c>
      <c r="J45" s="13" t="n">
        <v>400</v>
      </c>
    </row>
    <row r="46" customFormat="false" ht="15.5" hidden="false" customHeight="false" outlineLevel="0" collapsed="false">
      <c r="A46" s="4" t="s">
        <v>243</v>
      </c>
      <c r="B46" s="13" t="s">
        <v>413</v>
      </c>
      <c r="C46" s="13" t="s">
        <v>891</v>
      </c>
      <c r="D46" s="13" t="s">
        <v>1045</v>
      </c>
      <c r="E46" s="13" t="s">
        <v>1094</v>
      </c>
      <c r="F46" s="13" t="n">
        <v>52.2</v>
      </c>
      <c r="G46" s="13" t="n">
        <v>48.1</v>
      </c>
      <c r="H46" s="13" t="n">
        <v>56.4</v>
      </c>
      <c r="I46" s="13" t="n">
        <v>272000</v>
      </c>
      <c r="J46" s="13" t="n">
        <v>900</v>
      </c>
    </row>
    <row r="47" customFormat="false" ht="15.5" hidden="false" customHeight="false" outlineLevel="0" collapsed="false">
      <c r="A47" s="4" t="s">
        <v>243</v>
      </c>
      <c r="B47" s="13" t="s">
        <v>417</v>
      </c>
      <c r="C47" s="13" t="s">
        <v>266</v>
      </c>
      <c r="D47" s="13" t="s">
        <v>557</v>
      </c>
      <c r="E47" s="13" t="s">
        <v>892</v>
      </c>
      <c r="F47" s="13" t="n">
        <v>52.6</v>
      </c>
      <c r="G47" s="13" t="n">
        <v>46.9</v>
      </c>
      <c r="H47" s="13" t="n">
        <v>58.3</v>
      </c>
      <c r="I47" s="13" t="n">
        <v>78000</v>
      </c>
      <c r="J47" s="13" t="n">
        <v>500</v>
      </c>
    </row>
    <row r="48" customFormat="false" ht="29" hidden="false" customHeight="false" outlineLevel="0" collapsed="false">
      <c r="A48" s="4" t="s">
        <v>243</v>
      </c>
      <c r="B48" s="13" t="s">
        <v>419</v>
      </c>
      <c r="C48" s="13" t="s">
        <v>266</v>
      </c>
      <c r="D48" s="13" t="s">
        <v>449</v>
      </c>
      <c r="E48" s="13" t="s">
        <v>1100</v>
      </c>
      <c r="F48" s="13" t="n">
        <v>52.6</v>
      </c>
      <c r="G48" s="13" t="n">
        <v>47.1</v>
      </c>
      <c r="H48" s="13" t="n">
        <v>58.1</v>
      </c>
      <c r="I48" s="13" t="n">
        <v>73000</v>
      </c>
      <c r="J48" s="13" t="n">
        <v>500</v>
      </c>
    </row>
    <row r="49" customFormat="false" ht="15.5" hidden="false" customHeight="false" outlineLevel="0" collapsed="false">
      <c r="A49" s="4" t="s">
        <v>243</v>
      </c>
      <c r="B49" s="13" t="s">
        <v>425</v>
      </c>
      <c r="C49" s="13" t="s">
        <v>929</v>
      </c>
      <c r="D49" s="13" t="s">
        <v>1108</v>
      </c>
      <c r="E49" s="13" t="s">
        <v>1123</v>
      </c>
      <c r="F49" s="13" t="n">
        <v>51.7</v>
      </c>
      <c r="G49" s="13" t="n">
        <v>46.2</v>
      </c>
      <c r="H49" s="13" t="n">
        <v>57.2</v>
      </c>
      <c r="I49" s="13" t="n">
        <v>148000</v>
      </c>
      <c r="J49" s="13" t="n">
        <v>500</v>
      </c>
    </row>
    <row r="50" customFormat="false" ht="15.5" hidden="false" customHeight="false" outlineLevel="0" collapsed="false">
      <c r="A50" s="4" t="s">
        <v>428</v>
      </c>
      <c r="B50" s="13" t="s">
        <v>429</v>
      </c>
      <c r="C50" s="13" t="s">
        <v>266</v>
      </c>
      <c r="D50" s="13" t="s">
        <v>1038</v>
      </c>
      <c r="E50" s="13" t="s">
        <v>1109</v>
      </c>
      <c r="F50" s="13" t="n">
        <v>52.6</v>
      </c>
      <c r="G50" s="13" t="n">
        <v>49.4</v>
      </c>
      <c r="H50" s="13" t="n">
        <v>55.7</v>
      </c>
      <c r="I50" s="13" t="n">
        <v>307000</v>
      </c>
      <c r="J50" s="13" t="n">
        <v>1400</v>
      </c>
    </row>
    <row r="51" customFormat="false" ht="15.5" hidden="false" customHeight="false" outlineLevel="0" collapsed="false">
      <c r="A51" s="4" t="s">
        <v>428</v>
      </c>
      <c r="B51" s="13" t="s">
        <v>434</v>
      </c>
      <c r="C51" s="13" t="s">
        <v>1112</v>
      </c>
      <c r="D51" s="13" t="s">
        <v>1108</v>
      </c>
      <c r="E51" s="13" t="s">
        <v>1138</v>
      </c>
      <c r="F51" s="13" t="n">
        <v>51.9</v>
      </c>
      <c r="G51" s="13" t="n">
        <v>46.7</v>
      </c>
      <c r="H51" s="13" t="n">
        <v>57.2</v>
      </c>
      <c r="I51" s="13" t="n">
        <v>99000</v>
      </c>
      <c r="J51" s="13" t="n">
        <v>500</v>
      </c>
    </row>
    <row r="52" customFormat="false" ht="29" hidden="false" customHeight="false" outlineLevel="0" collapsed="false">
      <c r="A52" s="4" t="s">
        <v>428</v>
      </c>
      <c r="B52" s="13" t="s">
        <v>436</v>
      </c>
      <c r="C52" s="13" t="s">
        <v>906</v>
      </c>
      <c r="D52" s="13" t="s">
        <v>254</v>
      </c>
      <c r="E52" s="13" t="s">
        <v>1116</v>
      </c>
      <c r="F52" s="13" t="n">
        <v>52.1</v>
      </c>
      <c r="G52" s="13" t="n">
        <v>47.6</v>
      </c>
      <c r="H52" s="13" t="n">
        <v>56.6</v>
      </c>
      <c r="I52" s="13" t="n">
        <v>124000</v>
      </c>
      <c r="J52" s="13" t="n">
        <v>800</v>
      </c>
    </row>
    <row r="53" customFormat="false" ht="15.5" hidden="false" customHeight="false" outlineLevel="0" collapsed="false">
      <c r="A53" s="4" t="s">
        <v>428</v>
      </c>
      <c r="B53" s="13" t="s">
        <v>330</v>
      </c>
      <c r="C53" s="13" t="s">
        <v>891</v>
      </c>
      <c r="D53" s="13" t="s">
        <v>1035</v>
      </c>
      <c r="E53" s="13" t="s">
        <v>1098</v>
      </c>
      <c r="F53" s="13" t="n">
        <v>52.2</v>
      </c>
      <c r="G53" s="13" t="n">
        <v>48.7</v>
      </c>
      <c r="H53" s="13" t="n">
        <v>55.8</v>
      </c>
      <c r="I53" s="13" t="n">
        <v>310000</v>
      </c>
      <c r="J53" s="13" t="n">
        <v>1000</v>
      </c>
    </row>
    <row r="54" customFormat="false" ht="15.5" hidden="false" customHeight="false" outlineLevel="0" collapsed="false">
      <c r="A54" s="4" t="s">
        <v>428</v>
      </c>
      <c r="B54" s="13" t="s">
        <v>437</v>
      </c>
      <c r="C54" s="13" t="s">
        <v>906</v>
      </c>
      <c r="D54" s="13" t="s">
        <v>461</v>
      </c>
      <c r="E54" s="13" t="s">
        <v>1088</v>
      </c>
      <c r="F54" s="13" t="n">
        <v>52.1</v>
      </c>
      <c r="G54" s="13" t="n">
        <v>48.9</v>
      </c>
      <c r="H54" s="13" t="n">
        <v>55.3</v>
      </c>
      <c r="I54" s="13" t="n">
        <v>252000</v>
      </c>
      <c r="J54" s="13" t="n">
        <v>1400</v>
      </c>
    </row>
    <row r="55" customFormat="false" ht="15.5" hidden="false" customHeight="false" outlineLevel="0" collapsed="false">
      <c r="A55" s="4" t="s">
        <v>428</v>
      </c>
      <c r="B55" s="13" t="s">
        <v>442</v>
      </c>
      <c r="C55" s="13" t="s">
        <v>840</v>
      </c>
      <c r="D55" s="13" t="s">
        <v>1057</v>
      </c>
      <c r="E55" s="13" t="s">
        <v>1059</v>
      </c>
      <c r="F55" s="13" t="n">
        <v>51.3</v>
      </c>
      <c r="G55" s="13" t="n">
        <v>48.6</v>
      </c>
      <c r="H55" s="13" t="n">
        <v>54.1</v>
      </c>
      <c r="I55" s="13" t="n">
        <v>483000</v>
      </c>
      <c r="J55" s="13" t="n">
        <v>1900</v>
      </c>
    </row>
    <row r="56" customFormat="false" ht="29" hidden="false" customHeight="false" outlineLevel="0" collapsed="false">
      <c r="A56" s="4" t="s">
        <v>428</v>
      </c>
      <c r="B56" s="13" t="s">
        <v>447</v>
      </c>
      <c r="C56" s="13" t="s">
        <v>1112</v>
      </c>
      <c r="D56" s="13" t="s">
        <v>600</v>
      </c>
      <c r="E56" s="13" t="s">
        <v>1085</v>
      </c>
      <c r="F56" s="13" t="n">
        <v>51.9</v>
      </c>
      <c r="G56" s="13" t="n">
        <v>50</v>
      </c>
      <c r="H56" s="13" t="n">
        <v>53.8</v>
      </c>
      <c r="I56" s="13" t="n">
        <v>988000</v>
      </c>
      <c r="J56" s="13" t="n">
        <v>3900</v>
      </c>
    </row>
    <row r="57" customFormat="false" ht="15.5" hidden="false" customHeight="false" outlineLevel="0" collapsed="false">
      <c r="A57" s="4" t="s">
        <v>428</v>
      </c>
      <c r="B57" s="13" t="s">
        <v>341</v>
      </c>
      <c r="C57" s="13" t="s">
        <v>1099</v>
      </c>
      <c r="D57" s="13" t="s">
        <v>669</v>
      </c>
      <c r="E57" s="13" t="s">
        <v>943</v>
      </c>
      <c r="F57" s="13" t="n">
        <v>51.2</v>
      </c>
      <c r="G57" s="13" t="n">
        <v>47.9</v>
      </c>
      <c r="H57" s="13" t="n">
        <v>54.4</v>
      </c>
      <c r="I57" s="13" t="n">
        <v>274000</v>
      </c>
      <c r="J57" s="13" t="n">
        <v>1400</v>
      </c>
    </row>
    <row r="58" customFormat="false" ht="15.5" hidden="false" customHeight="false" outlineLevel="0" collapsed="false">
      <c r="A58" s="4" t="s">
        <v>428</v>
      </c>
      <c r="B58" s="13" t="s">
        <v>453</v>
      </c>
      <c r="C58" s="13" t="s">
        <v>906</v>
      </c>
      <c r="D58" s="13" t="s">
        <v>621</v>
      </c>
      <c r="E58" s="13" t="s">
        <v>839</v>
      </c>
      <c r="F58" s="13" t="n">
        <v>52.1</v>
      </c>
      <c r="G58" s="13" t="n">
        <v>49.3</v>
      </c>
      <c r="H58" s="13" t="n">
        <v>54.9</v>
      </c>
      <c r="I58" s="13" t="n">
        <v>553000</v>
      </c>
      <c r="J58" s="13" t="n">
        <v>1700</v>
      </c>
    </row>
    <row r="59" customFormat="false" ht="15.5" hidden="false" customHeight="false" outlineLevel="0" collapsed="false">
      <c r="A59" s="4" t="s">
        <v>428</v>
      </c>
      <c r="B59" s="13" t="s">
        <v>457</v>
      </c>
      <c r="C59" s="13" t="s">
        <v>906</v>
      </c>
      <c r="D59" s="13" t="s">
        <v>669</v>
      </c>
      <c r="E59" s="13" t="s">
        <v>827</v>
      </c>
      <c r="F59" s="13" t="n">
        <v>52.1</v>
      </c>
      <c r="G59" s="13" t="n">
        <v>49.9</v>
      </c>
      <c r="H59" s="13" t="n">
        <v>54.4</v>
      </c>
      <c r="I59" s="13" t="n">
        <v>759000</v>
      </c>
      <c r="J59" s="13" t="n">
        <v>2800</v>
      </c>
    </row>
    <row r="60" customFormat="false" ht="15.5" hidden="false" customHeight="false" outlineLevel="0" collapsed="false">
      <c r="A60" s="4" t="s">
        <v>428</v>
      </c>
      <c r="B60" s="13" t="s">
        <v>460</v>
      </c>
      <c r="C60" s="13" t="s">
        <v>676</v>
      </c>
      <c r="D60" s="13" t="s">
        <v>199</v>
      </c>
      <c r="E60" s="13" t="s">
        <v>944</v>
      </c>
      <c r="F60" s="13" t="n">
        <v>51.5</v>
      </c>
      <c r="G60" s="13" t="n">
        <v>45.2</v>
      </c>
      <c r="H60" s="13" t="n">
        <v>57.7</v>
      </c>
      <c r="I60" s="13" t="n">
        <v>19000</v>
      </c>
      <c r="J60" s="13" t="n">
        <v>500</v>
      </c>
    </row>
    <row r="61" customFormat="false" ht="15.5" hidden="false" customHeight="false" outlineLevel="0" collapsed="false">
      <c r="A61" s="4" t="s">
        <v>428</v>
      </c>
      <c r="B61" s="13" t="s">
        <v>463</v>
      </c>
      <c r="C61" s="13" t="s">
        <v>1053</v>
      </c>
      <c r="D61" s="13" t="s">
        <v>199</v>
      </c>
      <c r="E61" s="13" t="s">
        <v>925</v>
      </c>
      <c r="F61" s="13" t="n">
        <v>50.2</v>
      </c>
      <c r="G61" s="13" t="n">
        <v>42.8</v>
      </c>
      <c r="H61" s="13" t="n">
        <v>57.7</v>
      </c>
      <c r="I61" s="13" t="n">
        <v>19000</v>
      </c>
      <c r="J61" s="13" t="n">
        <v>500</v>
      </c>
    </row>
    <row r="62" customFormat="false" ht="15.5" hidden="false" customHeight="false" outlineLevel="0" collapsed="false">
      <c r="A62" s="4" t="s">
        <v>428</v>
      </c>
      <c r="B62" s="13" t="s">
        <v>467</v>
      </c>
      <c r="C62" s="13" t="s">
        <v>1112</v>
      </c>
      <c r="D62" s="13" t="s">
        <v>621</v>
      </c>
      <c r="E62" s="13" t="s">
        <v>1088</v>
      </c>
      <c r="F62" s="13" t="n">
        <v>51.9</v>
      </c>
      <c r="G62" s="13" t="n">
        <v>48.9</v>
      </c>
      <c r="H62" s="13" t="n">
        <v>54.9</v>
      </c>
      <c r="I62" s="13" t="n">
        <v>348000</v>
      </c>
      <c r="J62" s="13" t="n">
        <v>1300</v>
      </c>
    </row>
    <row r="63" customFormat="false" ht="15.5" hidden="false" customHeight="false" outlineLevel="0" collapsed="false">
      <c r="A63" s="4" t="s">
        <v>428</v>
      </c>
      <c r="B63" s="13" t="s">
        <v>471</v>
      </c>
      <c r="C63" s="13" t="s">
        <v>1034</v>
      </c>
      <c r="D63" s="13" t="s">
        <v>444</v>
      </c>
      <c r="E63" s="13" t="s">
        <v>936</v>
      </c>
      <c r="F63" s="13" t="n">
        <v>51</v>
      </c>
      <c r="G63" s="13" t="n">
        <v>44.9</v>
      </c>
      <c r="H63" s="13" t="n">
        <v>57.1</v>
      </c>
      <c r="I63" s="13" t="n">
        <v>22000</v>
      </c>
      <c r="J63" s="13" t="n">
        <v>500</v>
      </c>
    </row>
    <row r="64" customFormat="false" ht="29" hidden="false" customHeight="false" outlineLevel="0" collapsed="false">
      <c r="A64" s="4" t="s">
        <v>472</v>
      </c>
      <c r="B64" s="13" t="s">
        <v>473</v>
      </c>
      <c r="C64" s="13" t="s">
        <v>1118</v>
      </c>
      <c r="D64" s="13" t="s">
        <v>1119</v>
      </c>
      <c r="E64" s="13" t="s">
        <v>1181</v>
      </c>
      <c r="F64" s="13" t="n">
        <v>39.5</v>
      </c>
      <c r="G64" s="13" t="n">
        <v>37.5</v>
      </c>
      <c r="H64" s="13" t="n">
        <v>41.5</v>
      </c>
      <c r="I64" s="13" t="n">
        <v>564000</v>
      </c>
      <c r="J64" s="13" t="n">
        <v>3100</v>
      </c>
    </row>
    <row r="65" customFormat="false" ht="29" hidden="false" customHeight="false" outlineLevel="0" collapsed="false">
      <c r="A65" s="4" t="s">
        <v>472</v>
      </c>
      <c r="B65" s="13" t="s">
        <v>478</v>
      </c>
      <c r="C65" s="13" t="s">
        <v>929</v>
      </c>
      <c r="D65" s="13" t="s">
        <v>1032</v>
      </c>
      <c r="E65" s="13" t="s">
        <v>1115</v>
      </c>
      <c r="F65" s="13" t="n">
        <v>51.7</v>
      </c>
      <c r="G65" s="13" t="n">
        <v>49.6</v>
      </c>
      <c r="H65" s="13" t="n">
        <v>53.7</v>
      </c>
      <c r="I65" s="13" t="n">
        <v>891000</v>
      </c>
      <c r="J65" s="13" t="n">
        <v>2900</v>
      </c>
    </row>
    <row r="66" customFormat="false" ht="29" hidden="false" customHeight="false" outlineLevel="0" collapsed="false">
      <c r="A66" s="4" t="s">
        <v>472</v>
      </c>
      <c r="B66" s="13" t="s">
        <v>482</v>
      </c>
      <c r="C66" s="13" t="s">
        <v>1084</v>
      </c>
      <c r="D66" s="13" t="s">
        <v>840</v>
      </c>
      <c r="E66" s="13" t="s">
        <v>948</v>
      </c>
      <c r="F66" s="13" t="n">
        <v>48.2</v>
      </c>
      <c r="G66" s="13" t="n">
        <v>45</v>
      </c>
      <c r="H66" s="13" t="n">
        <v>51.3</v>
      </c>
      <c r="I66" s="13" t="n">
        <v>674000</v>
      </c>
      <c r="J66" s="13" t="n">
        <v>1600</v>
      </c>
    </row>
    <row r="67" customFormat="false" ht="29" hidden="false" customHeight="false" outlineLevel="0" collapsed="false">
      <c r="A67" s="4" t="s">
        <v>472</v>
      </c>
      <c r="B67" s="13" t="s">
        <v>486</v>
      </c>
      <c r="C67" s="13" t="s">
        <v>475</v>
      </c>
      <c r="D67" s="13" t="s">
        <v>416</v>
      </c>
      <c r="E67" s="13" t="s">
        <v>635</v>
      </c>
      <c r="F67" s="13" t="n">
        <v>88.9</v>
      </c>
      <c r="G67" s="13" t="n">
        <v>85.9</v>
      </c>
      <c r="H67" s="13" t="n">
        <v>91.9</v>
      </c>
      <c r="I67" s="13" t="n">
        <v>132000</v>
      </c>
      <c r="J67" s="13" t="n">
        <v>700</v>
      </c>
    </row>
    <row r="68" customFormat="false" ht="29" hidden="false" customHeight="false" outlineLevel="0" collapsed="false">
      <c r="A68" s="4" t="s">
        <v>472</v>
      </c>
      <c r="B68" s="13" t="s">
        <v>491</v>
      </c>
      <c r="C68" s="13" t="s">
        <v>1053</v>
      </c>
      <c r="D68" s="13" t="s">
        <v>266</v>
      </c>
      <c r="E68" s="13" t="s">
        <v>943</v>
      </c>
      <c r="F68" s="13" t="n">
        <v>50.2</v>
      </c>
      <c r="G68" s="13" t="n">
        <v>47.9</v>
      </c>
      <c r="H68" s="13" t="n">
        <v>52.6</v>
      </c>
      <c r="I68" s="13" t="n">
        <v>642000</v>
      </c>
      <c r="J68" s="13" t="n">
        <v>2200</v>
      </c>
    </row>
    <row r="69" customFormat="false" ht="29" hidden="false" customHeight="false" outlineLevel="0" collapsed="false">
      <c r="A69" s="4" t="s">
        <v>472</v>
      </c>
      <c r="B69" s="13" t="s">
        <v>493</v>
      </c>
      <c r="C69" s="13" t="s">
        <v>827</v>
      </c>
      <c r="D69" s="13" t="s">
        <v>1032</v>
      </c>
      <c r="E69" s="13" t="s">
        <v>1083</v>
      </c>
      <c r="F69" s="13" t="n">
        <v>49.9</v>
      </c>
      <c r="G69" s="13" t="n">
        <v>46</v>
      </c>
      <c r="H69" s="13" t="n">
        <v>53.7</v>
      </c>
      <c r="I69" s="13" t="n">
        <v>338000</v>
      </c>
      <c r="J69" s="13" t="n">
        <v>1000</v>
      </c>
    </row>
    <row r="70" customFormat="false" ht="29" hidden="false" customHeight="false" outlineLevel="0" collapsed="false">
      <c r="A70" s="4" t="s">
        <v>472</v>
      </c>
      <c r="B70" s="13" t="s">
        <v>496</v>
      </c>
      <c r="C70" s="13" t="s">
        <v>427</v>
      </c>
      <c r="D70" s="13" t="s">
        <v>214</v>
      </c>
      <c r="E70" s="13" t="s">
        <v>610</v>
      </c>
      <c r="F70" s="13" t="n">
        <v>69.1</v>
      </c>
      <c r="G70" s="13" t="n">
        <v>67.5</v>
      </c>
      <c r="H70" s="13" t="n">
        <v>70.7</v>
      </c>
      <c r="I70" s="13" t="n">
        <v>466000</v>
      </c>
      <c r="J70" s="13" t="n">
        <v>3800</v>
      </c>
    </row>
    <row r="71" customFormat="false" ht="29" hidden="false" customHeight="false" outlineLevel="0" collapsed="false">
      <c r="A71" s="4" t="s">
        <v>472</v>
      </c>
      <c r="B71" s="13" t="s">
        <v>504</v>
      </c>
      <c r="C71" s="13" t="s">
        <v>1091</v>
      </c>
      <c r="D71" s="13" t="s">
        <v>906</v>
      </c>
      <c r="E71" s="13" t="s">
        <v>1110</v>
      </c>
      <c r="F71" s="13" t="n">
        <v>50.4</v>
      </c>
      <c r="G71" s="13" t="n">
        <v>48.8</v>
      </c>
      <c r="H71" s="13" t="n">
        <v>52.1</v>
      </c>
      <c r="I71" s="13" t="n">
        <v>850000</v>
      </c>
      <c r="J71" s="13" t="n">
        <v>4400</v>
      </c>
    </row>
    <row r="72" customFormat="false" ht="15.5" hidden="false" customHeight="false" outlineLevel="0" collapsed="false">
      <c r="A72" s="4" t="s">
        <v>508</v>
      </c>
      <c r="B72" s="13" t="s">
        <v>509</v>
      </c>
      <c r="C72" s="13" t="s">
        <v>1040</v>
      </c>
      <c r="D72" s="13" t="s">
        <v>669</v>
      </c>
      <c r="E72" s="13" t="s">
        <v>929</v>
      </c>
      <c r="F72" s="13" t="n">
        <v>53</v>
      </c>
      <c r="G72" s="13" t="n">
        <v>51.7</v>
      </c>
      <c r="H72" s="13" t="n">
        <v>54.4</v>
      </c>
      <c r="I72" s="13" t="n">
        <v>1604000</v>
      </c>
      <c r="J72" s="13" t="n">
        <v>8300</v>
      </c>
    </row>
    <row r="73" customFormat="false" ht="15.5" hidden="false" customHeight="false" outlineLevel="0" collapsed="false">
      <c r="A73" s="4" t="s">
        <v>508</v>
      </c>
      <c r="B73" s="13" t="s">
        <v>512</v>
      </c>
      <c r="C73" s="13" t="s">
        <v>1088</v>
      </c>
      <c r="D73" s="13" t="s">
        <v>830</v>
      </c>
      <c r="E73" s="13" t="s">
        <v>921</v>
      </c>
      <c r="F73" s="13" t="n">
        <v>48.9</v>
      </c>
      <c r="G73" s="13" t="n">
        <v>47.3</v>
      </c>
      <c r="H73" s="13" t="n">
        <v>50.6</v>
      </c>
      <c r="I73" s="13" t="n">
        <v>1451000</v>
      </c>
      <c r="J73" s="13" t="n">
        <v>5100</v>
      </c>
    </row>
    <row r="74" customFormat="false" ht="15.5" hidden="false" customHeight="false" outlineLevel="0" collapsed="false">
      <c r="A74" s="4" t="s">
        <v>508</v>
      </c>
      <c r="B74" s="13" t="s">
        <v>516</v>
      </c>
      <c r="C74" s="13" t="s">
        <v>386</v>
      </c>
      <c r="D74" s="13" t="s">
        <v>444</v>
      </c>
      <c r="E74" s="13" t="s">
        <v>1023</v>
      </c>
      <c r="F74" s="13" t="n">
        <v>55.2</v>
      </c>
      <c r="G74" s="13" t="n">
        <v>53.3</v>
      </c>
      <c r="H74" s="13" t="n">
        <v>57.1</v>
      </c>
      <c r="I74" s="13" t="n">
        <v>884000</v>
      </c>
      <c r="J74" s="13" t="n">
        <v>4100</v>
      </c>
    </row>
    <row r="75" customFormat="false" ht="15.5" hidden="false" customHeight="false" outlineLevel="0" collapsed="false">
      <c r="A75" s="4" t="s">
        <v>508</v>
      </c>
      <c r="B75" s="13" t="s">
        <v>518</v>
      </c>
      <c r="C75" s="13" t="s">
        <v>1046</v>
      </c>
      <c r="D75" s="13" t="s">
        <v>1043</v>
      </c>
      <c r="E75" s="13" t="s">
        <v>1088</v>
      </c>
      <c r="F75" s="13" t="n">
        <v>51.6</v>
      </c>
      <c r="G75" s="13" t="n">
        <v>48.9</v>
      </c>
      <c r="H75" s="13" t="n">
        <v>54.3</v>
      </c>
      <c r="I75" s="13" t="n">
        <v>607000</v>
      </c>
      <c r="J75" s="13" t="n">
        <v>2200</v>
      </c>
    </row>
    <row r="76" customFormat="false" ht="15.5" hidden="false" customHeight="false" outlineLevel="0" collapsed="false">
      <c r="A76" s="4" t="s">
        <v>519</v>
      </c>
      <c r="B76" s="13" t="s">
        <v>520</v>
      </c>
      <c r="C76" s="13" t="s">
        <v>266</v>
      </c>
      <c r="D76" s="13" t="s">
        <v>939</v>
      </c>
      <c r="E76" s="13" t="s">
        <v>840</v>
      </c>
      <c r="F76" s="13" t="n">
        <v>52.6</v>
      </c>
      <c r="G76" s="13" t="n">
        <v>51.3</v>
      </c>
      <c r="H76" s="13" t="n">
        <v>53.9</v>
      </c>
      <c r="I76" s="13" t="n">
        <v>1877000</v>
      </c>
      <c r="J76" s="13" t="n">
        <v>8800</v>
      </c>
    </row>
    <row r="77" customFormat="false" ht="15.5" hidden="false" customHeight="false" outlineLevel="0" collapsed="false">
      <c r="A77" s="4" t="s">
        <v>519</v>
      </c>
      <c r="B77" s="13" t="s">
        <v>523</v>
      </c>
      <c r="C77" s="13" t="s">
        <v>890</v>
      </c>
      <c r="D77" s="13" t="s">
        <v>1099</v>
      </c>
      <c r="E77" s="13" t="s">
        <v>1130</v>
      </c>
      <c r="F77" s="13" t="n">
        <v>49.5</v>
      </c>
      <c r="G77" s="13" t="n">
        <v>47.8</v>
      </c>
      <c r="H77" s="13" t="n">
        <v>51.2</v>
      </c>
      <c r="I77" s="13" t="n">
        <v>1299000</v>
      </c>
      <c r="J77" s="13" t="n">
        <v>4800</v>
      </c>
    </row>
    <row r="78" customFormat="false" ht="15.5" hidden="false" customHeight="false" outlineLevel="0" collapsed="false">
      <c r="A78" s="4" t="s">
        <v>519</v>
      </c>
      <c r="B78" s="13" t="s">
        <v>524</v>
      </c>
      <c r="C78" s="13" t="s">
        <v>1087</v>
      </c>
      <c r="D78" s="13" t="s">
        <v>1115</v>
      </c>
      <c r="E78" s="13" t="s">
        <v>1104</v>
      </c>
      <c r="F78" s="13" t="n">
        <v>46.3</v>
      </c>
      <c r="G78" s="13" t="n">
        <v>42.9</v>
      </c>
      <c r="H78" s="13" t="n">
        <v>49.6</v>
      </c>
      <c r="I78" s="13" t="n">
        <v>409000</v>
      </c>
      <c r="J78" s="13" t="n">
        <v>1300</v>
      </c>
    </row>
    <row r="79" customFormat="false" ht="15.5" hidden="false" customHeight="false" outlineLevel="0" collapsed="false">
      <c r="A79" s="4" t="s">
        <v>519</v>
      </c>
      <c r="B79" s="13" t="s">
        <v>527</v>
      </c>
      <c r="C79" s="13" t="s">
        <v>511</v>
      </c>
      <c r="D79" s="13" t="s">
        <v>449</v>
      </c>
      <c r="E79" s="13" t="s">
        <v>1125</v>
      </c>
      <c r="F79" s="13" t="n">
        <v>56.3</v>
      </c>
      <c r="G79" s="13" t="n">
        <v>54.5</v>
      </c>
      <c r="H79" s="13" t="n">
        <v>58.1</v>
      </c>
      <c r="I79" s="13" t="n">
        <v>970000</v>
      </c>
      <c r="J79" s="13" t="n">
        <v>4700</v>
      </c>
    </row>
    <row r="80" customFormat="false" ht="29" hidden="false" customHeight="false" outlineLevel="0" collapsed="false">
      <c r="A80" s="4" t="s">
        <v>530</v>
      </c>
      <c r="B80" s="13" t="s">
        <v>531</v>
      </c>
      <c r="C80" s="13" t="s">
        <v>891</v>
      </c>
      <c r="D80" s="13" t="s">
        <v>838</v>
      </c>
      <c r="E80" s="13" t="s">
        <v>1099</v>
      </c>
      <c r="F80" s="13" t="n">
        <v>52.2</v>
      </c>
      <c r="G80" s="13" t="n">
        <v>51.2</v>
      </c>
      <c r="H80" s="13" t="n">
        <v>53.2</v>
      </c>
      <c r="I80" s="13" t="n">
        <v>3410000</v>
      </c>
      <c r="J80" s="13" t="n">
        <v>15100</v>
      </c>
    </row>
    <row r="81" customFormat="false" ht="29" hidden="false" customHeight="false" outlineLevel="0" collapsed="false">
      <c r="A81" s="4" t="s">
        <v>530</v>
      </c>
      <c r="B81" s="13" t="s">
        <v>534</v>
      </c>
      <c r="C81" s="13" t="s">
        <v>1070</v>
      </c>
      <c r="D81" s="13" t="s">
        <v>1111</v>
      </c>
      <c r="E81" s="13" t="s">
        <v>921</v>
      </c>
      <c r="F81" s="13" t="n">
        <v>49.8</v>
      </c>
      <c r="G81" s="13" t="n">
        <v>47.3</v>
      </c>
      <c r="H81" s="13" t="n">
        <v>52.3</v>
      </c>
      <c r="I81" s="13" t="n">
        <v>562000</v>
      </c>
      <c r="J81" s="13" t="n">
        <v>2600</v>
      </c>
    </row>
    <row r="82" customFormat="false" ht="29" hidden="false" customHeight="false" outlineLevel="0" collapsed="false">
      <c r="A82" s="4" t="s">
        <v>530</v>
      </c>
      <c r="B82" s="13" t="s">
        <v>537</v>
      </c>
      <c r="C82" s="13" t="s">
        <v>1043</v>
      </c>
      <c r="D82" s="13" t="s">
        <v>533</v>
      </c>
      <c r="E82" s="13" t="s">
        <v>1064</v>
      </c>
      <c r="F82" s="13" t="n">
        <v>54.3</v>
      </c>
      <c r="G82" s="13" t="n">
        <v>50.1</v>
      </c>
      <c r="H82" s="13" t="n">
        <v>58.5</v>
      </c>
      <c r="I82" s="13" t="n">
        <v>221000</v>
      </c>
      <c r="J82" s="13" t="n">
        <v>800</v>
      </c>
    </row>
    <row r="83" customFormat="false" ht="29" hidden="false" customHeight="false" outlineLevel="0" collapsed="false">
      <c r="A83" s="4" t="s">
        <v>530</v>
      </c>
      <c r="B83" s="13" t="s">
        <v>540</v>
      </c>
      <c r="C83" s="13" t="s">
        <v>1128</v>
      </c>
      <c r="D83" s="13" t="s">
        <v>314</v>
      </c>
      <c r="E83" s="13" t="s">
        <v>1116</v>
      </c>
      <c r="F83" s="13" t="n">
        <v>51.1</v>
      </c>
      <c r="G83" s="13" t="n">
        <v>47.6</v>
      </c>
      <c r="H83" s="13" t="n">
        <v>54.6</v>
      </c>
      <c r="I83" s="13" t="n">
        <v>360000</v>
      </c>
      <c r="J83" s="13" t="n">
        <v>1200</v>
      </c>
    </row>
    <row r="84" customFormat="false" ht="15.5" hidden="false" customHeight="false" outlineLevel="0" collapsed="false">
      <c r="A84" s="4" t="s">
        <v>544</v>
      </c>
      <c r="B84" s="13" t="s">
        <v>545</v>
      </c>
      <c r="C84" s="13" t="s">
        <v>1052</v>
      </c>
      <c r="D84" s="13" t="s">
        <v>1032</v>
      </c>
      <c r="E84" s="13" t="s">
        <v>929</v>
      </c>
      <c r="F84" s="13" t="n">
        <v>52.7</v>
      </c>
      <c r="G84" s="13" t="n">
        <v>51.7</v>
      </c>
      <c r="H84" s="13" t="n">
        <v>53.7</v>
      </c>
      <c r="I84" s="13" t="n">
        <v>3340000</v>
      </c>
      <c r="J84" s="13" t="n">
        <v>14700</v>
      </c>
    </row>
    <row r="85" customFormat="false" ht="15.5" hidden="false" customHeight="false" outlineLevel="0" collapsed="false">
      <c r="A85" s="4" t="s">
        <v>544</v>
      </c>
      <c r="B85" s="13" t="s">
        <v>547</v>
      </c>
      <c r="C85" s="13" t="s">
        <v>1136</v>
      </c>
      <c r="D85" s="13" t="s">
        <v>1085</v>
      </c>
      <c r="E85" s="13" t="s">
        <v>1062</v>
      </c>
      <c r="F85" s="13" t="n">
        <v>47.7</v>
      </c>
      <c r="G85" s="13" t="n">
        <v>45.3</v>
      </c>
      <c r="H85" s="13" t="n">
        <v>50</v>
      </c>
      <c r="I85" s="13" t="n">
        <v>588000</v>
      </c>
      <c r="J85" s="13" t="n">
        <v>2800</v>
      </c>
    </row>
    <row r="86" customFormat="false" ht="15.5" hidden="false" customHeight="false" outlineLevel="0" collapsed="false">
      <c r="A86" s="4" t="s">
        <v>544</v>
      </c>
      <c r="B86" s="13" t="s">
        <v>549</v>
      </c>
      <c r="C86" s="13" t="s">
        <v>507</v>
      </c>
      <c r="D86" s="13" t="s">
        <v>320</v>
      </c>
      <c r="E86" s="13" t="s">
        <v>1109</v>
      </c>
      <c r="F86" s="13" t="n">
        <v>57</v>
      </c>
      <c r="G86" s="13" t="n">
        <v>49.4</v>
      </c>
      <c r="H86" s="13" t="n">
        <v>64.6</v>
      </c>
      <c r="I86" s="13" t="n">
        <v>61000</v>
      </c>
      <c r="J86" s="13" t="n">
        <v>200</v>
      </c>
    </row>
    <row r="87" customFormat="false" ht="29" hidden="false" customHeight="false" outlineLevel="0" collapsed="false">
      <c r="A87" s="4" t="s">
        <v>544</v>
      </c>
      <c r="B87" s="13" t="s">
        <v>551</v>
      </c>
      <c r="C87" s="13" t="s">
        <v>1020</v>
      </c>
      <c r="D87" s="13" t="s">
        <v>392</v>
      </c>
      <c r="E87" s="13" t="s">
        <v>1055</v>
      </c>
      <c r="F87" s="13" t="n">
        <v>56.9</v>
      </c>
      <c r="G87" s="13" t="n">
        <v>52.9</v>
      </c>
      <c r="H87" s="13" t="n">
        <v>60.9</v>
      </c>
      <c r="I87" s="13" t="n">
        <v>260000</v>
      </c>
      <c r="J87" s="13" t="n">
        <v>900</v>
      </c>
    </row>
    <row r="88" customFormat="false" ht="29" hidden="false" customHeight="false" outlineLevel="0" collapsed="false">
      <c r="A88" s="4" t="s">
        <v>544</v>
      </c>
      <c r="B88" s="13" t="s">
        <v>556</v>
      </c>
      <c r="C88" s="13" t="s">
        <v>1103</v>
      </c>
      <c r="D88" s="13" t="s">
        <v>1064</v>
      </c>
      <c r="E88" s="13" t="s">
        <v>1131</v>
      </c>
      <c r="F88" s="13" t="n">
        <v>44.8</v>
      </c>
      <c r="G88" s="13" t="n">
        <v>39.6</v>
      </c>
      <c r="H88" s="13" t="n">
        <v>50.1</v>
      </c>
      <c r="I88" s="13" t="n">
        <v>176000</v>
      </c>
      <c r="J88" s="13" t="n">
        <v>500</v>
      </c>
    </row>
    <row r="89" customFormat="false" ht="42.5" hidden="false" customHeight="false" outlineLevel="0" collapsed="false">
      <c r="A89" s="4" t="s">
        <v>544</v>
      </c>
      <c r="B89" s="13" t="s">
        <v>560</v>
      </c>
      <c r="C89" s="13" t="s">
        <v>1070</v>
      </c>
      <c r="D89" s="13" t="s">
        <v>1038</v>
      </c>
      <c r="E89" s="13" t="s">
        <v>1129</v>
      </c>
      <c r="F89" s="13" t="n">
        <v>49.8</v>
      </c>
      <c r="G89" s="13" t="n">
        <v>43.8</v>
      </c>
      <c r="H89" s="13" t="n">
        <v>55.7</v>
      </c>
      <c r="I89" s="13" t="n">
        <v>125000</v>
      </c>
      <c r="J89" s="13" t="n">
        <v>400</v>
      </c>
    </row>
    <row r="90" customFormat="false" ht="15.5" hidden="false" customHeight="false" outlineLevel="0" collapsed="false">
      <c r="A90" s="4" t="s">
        <v>562</v>
      </c>
      <c r="B90" s="13" t="s">
        <v>563</v>
      </c>
      <c r="C90" s="13" t="s">
        <v>827</v>
      </c>
      <c r="D90" s="13" t="s">
        <v>1128</v>
      </c>
      <c r="E90" s="13" t="s">
        <v>1110</v>
      </c>
      <c r="F90" s="13" t="n">
        <v>49.9</v>
      </c>
      <c r="G90" s="13" t="n">
        <v>48.8</v>
      </c>
      <c r="H90" s="13" t="n">
        <v>51.1</v>
      </c>
      <c r="I90" s="13" t="n">
        <v>2666000</v>
      </c>
      <c r="J90" s="13" t="n">
        <v>10900</v>
      </c>
    </row>
    <row r="91" customFormat="false" ht="15.5" hidden="false" customHeight="false" outlineLevel="0" collapsed="false">
      <c r="A91" s="4" t="s">
        <v>562</v>
      </c>
      <c r="B91" s="13" t="s">
        <v>565</v>
      </c>
      <c r="C91" s="13" t="s">
        <v>386</v>
      </c>
      <c r="D91" s="13" t="s">
        <v>507</v>
      </c>
      <c r="E91" s="13" t="s">
        <v>889</v>
      </c>
      <c r="F91" s="13" t="n">
        <v>55.2</v>
      </c>
      <c r="G91" s="13" t="n">
        <v>53.4</v>
      </c>
      <c r="H91" s="13" t="n">
        <v>57</v>
      </c>
      <c r="I91" s="13" t="n">
        <v>862000</v>
      </c>
      <c r="J91" s="13" t="n">
        <v>4500</v>
      </c>
    </row>
    <row r="92" customFormat="false" ht="15.5" hidden="false" customHeight="false" outlineLevel="0" collapsed="false">
      <c r="A92" s="4" t="s">
        <v>562</v>
      </c>
      <c r="B92" s="13" t="s">
        <v>567</v>
      </c>
      <c r="C92" s="13" t="s">
        <v>621</v>
      </c>
      <c r="D92" s="13" t="s">
        <v>456</v>
      </c>
      <c r="E92" s="13" t="s">
        <v>1111</v>
      </c>
      <c r="F92" s="13" t="n">
        <v>54.9</v>
      </c>
      <c r="G92" s="13" t="n">
        <v>52.3</v>
      </c>
      <c r="H92" s="13" t="n">
        <v>57.6</v>
      </c>
      <c r="I92" s="13" t="n">
        <v>547000</v>
      </c>
      <c r="J92" s="13" t="n">
        <v>2200</v>
      </c>
    </row>
    <row r="93" customFormat="false" ht="15.5" hidden="false" customHeight="false" outlineLevel="0" collapsed="false">
      <c r="A93" s="4" t="s">
        <v>562</v>
      </c>
      <c r="B93" s="13" t="s">
        <v>570</v>
      </c>
      <c r="C93" s="13" t="s">
        <v>381</v>
      </c>
      <c r="D93" s="13" t="s">
        <v>541</v>
      </c>
      <c r="E93" s="13" t="s">
        <v>1049</v>
      </c>
      <c r="F93" s="13" t="n">
        <v>58.4</v>
      </c>
      <c r="G93" s="13" t="n">
        <v>54.8</v>
      </c>
      <c r="H93" s="13" t="n">
        <v>62.1</v>
      </c>
      <c r="I93" s="13" t="n">
        <v>285000</v>
      </c>
      <c r="J93" s="13" t="n">
        <v>1400</v>
      </c>
    </row>
    <row r="94" customFormat="false" ht="15.5" hidden="false" customHeight="false" outlineLevel="0" collapsed="false">
      <c r="A94" s="4" t="s">
        <v>562</v>
      </c>
      <c r="B94" s="13" t="s">
        <v>574</v>
      </c>
      <c r="C94" s="13" t="s">
        <v>757</v>
      </c>
      <c r="D94" s="13" t="s">
        <v>1093</v>
      </c>
      <c r="E94" s="13" t="s">
        <v>833</v>
      </c>
      <c r="F94" s="13" t="n">
        <v>40.9</v>
      </c>
      <c r="G94" s="13" t="n">
        <v>33.8</v>
      </c>
      <c r="H94" s="13" t="n">
        <v>48</v>
      </c>
      <c r="I94" s="13" t="n">
        <v>89000</v>
      </c>
      <c r="J94" s="13" t="n">
        <v>200</v>
      </c>
    </row>
    <row r="95" customFormat="false" ht="29" hidden="false" customHeight="false" outlineLevel="0" collapsed="false">
      <c r="A95" s="4" t="s">
        <v>562</v>
      </c>
      <c r="B95" s="13" t="s">
        <v>576</v>
      </c>
      <c r="C95" s="13" t="s">
        <v>1055</v>
      </c>
      <c r="D95" s="13" t="s">
        <v>354</v>
      </c>
      <c r="E95" s="13" t="s">
        <v>942</v>
      </c>
      <c r="F95" s="13" t="n">
        <v>52.9</v>
      </c>
      <c r="G95" s="13" t="n">
        <v>46.5</v>
      </c>
      <c r="H95" s="13" t="n">
        <v>59.4</v>
      </c>
      <c r="I95" s="13" t="n">
        <v>96000</v>
      </c>
      <c r="J95" s="13" t="n">
        <v>400</v>
      </c>
    </row>
    <row r="96" customFormat="false" ht="15.5" hidden="false" customHeight="false" outlineLevel="0" collapsed="false">
      <c r="A96" s="4" t="s">
        <v>577</v>
      </c>
      <c r="B96" s="13" t="s">
        <v>578</v>
      </c>
      <c r="C96" s="13" t="s">
        <v>1113</v>
      </c>
      <c r="D96" s="13" t="s">
        <v>1055</v>
      </c>
      <c r="E96" s="13" t="s">
        <v>1034</v>
      </c>
      <c r="F96" s="13" t="n">
        <v>52</v>
      </c>
      <c r="G96" s="13" t="n">
        <v>51</v>
      </c>
      <c r="H96" s="13" t="n">
        <v>52.9</v>
      </c>
      <c r="I96" s="13" t="n">
        <v>4033000</v>
      </c>
      <c r="J96" s="13" t="n">
        <v>17000</v>
      </c>
    </row>
    <row r="97" customFormat="false" ht="29" hidden="false" customHeight="false" outlineLevel="0" collapsed="false">
      <c r="A97" s="4" t="s">
        <v>577</v>
      </c>
      <c r="B97" s="13" t="s">
        <v>579</v>
      </c>
      <c r="C97" s="13" t="s">
        <v>538</v>
      </c>
      <c r="D97" s="13" t="s">
        <v>391</v>
      </c>
      <c r="E97" s="13" t="s">
        <v>1113</v>
      </c>
      <c r="F97" s="13" t="n">
        <v>57.4</v>
      </c>
      <c r="G97" s="13" t="n">
        <v>52</v>
      </c>
      <c r="H97" s="13" t="n">
        <v>62.7</v>
      </c>
      <c r="I97" s="13" t="n">
        <v>155000</v>
      </c>
      <c r="J97" s="13" t="n">
        <v>500</v>
      </c>
    </row>
    <row r="98" customFormat="false" ht="15.5" hidden="false" customHeight="false" outlineLevel="0" collapsed="false">
      <c r="A98" s="4" t="s">
        <v>618</v>
      </c>
      <c r="B98" s="13" t="s">
        <v>619</v>
      </c>
      <c r="C98" s="13" t="s">
        <v>1084</v>
      </c>
      <c r="D98" s="13" t="s">
        <v>906</v>
      </c>
      <c r="E98" s="13" t="s">
        <v>1117</v>
      </c>
      <c r="F98" s="13" t="n">
        <v>48.2</v>
      </c>
      <c r="G98" s="13" t="n">
        <v>44.4</v>
      </c>
      <c r="H98" s="13" t="n">
        <v>52.1</v>
      </c>
      <c r="I98" s="13" t="n">
        <v>488000</v>
      </c>
      <c r="J98" s="13" t="n">
        <v>1100</v>
      </c>
    </row>
    <row r="99" customFormat="false" ht="15.5" hidden="false" customHeight="false" outlineLevel="0" collapsed="false">
      <c r="A99" s="4" t="s">
        <v>618</v>
      </c>
      <c r="B99" s="13" t="s">
        <v>623</v>
      </c>
      <c r="C99" s="13" t="s">
        <v>1113</v>
      </c>
      <c r="D99" s="13" t="s">
        <v>1043</v>
      </c>
      <c r="E99" s="13" t="s">
        <v>1115</v>
      </c>
      <c r="F99" s="13" t="n">
        <v>52</v>
      </c>
      <c r="G99" s="13" t="n">
        <v>49.6</v>
      </c>
      <c r="H99" s="13" t="n">
        <v>54.3</v>
      </c>
      <c r="I99" s="13" t="n">
        <v>788000</v>
      </c>
      <c r="J99" s="13" t="n">
        <v>2500</v>
      </c>
    </row>
    <row r="100" customFormat="false" ht="15.5" hidden="false" customHeight="false" outlineLevel="0" collapsed="false">
      <c r="A100" s="4" t="s">
        <v>618</v>
      </c>
      <c r="B100" s="13" t="s">
        <v>624</v>
      </c>
      <c r="C100" s="13" t="s">
        <v>920</v>
      </c>
      <c r="D100" s="13" t="s">
        <v>1051</v>
      </c>
      <c r="E100" s="13" t="s">
        <v>940</v>
      </c>
      <c r="F100" s="13" t="n">
        <v>51.4</v>
      </c>
      <c r="G100" s="13" t="n">
        <v>49.2</v>
      </c>
      <c r="H100" s="13" t="n">
        <v>53.5</v>
      </c>
      <c r="I100" s="13" t="n">
        <v>685000</v>
      </c>
      <c r="J100" s="13" t="n">
        <v>2700</v>
      </c>
    </row>
    <row r="101" customFormat="false" ht="15.5" hidden="false" customHeight="false" outlineLevel="0" collapsed="false">
      <c r="A101" s="4" t="s">
        <v>618</v>
      </c>
      <c r="B101" s="13" t="s">
        <v>626</v>
      </c>
      <c r="C101" s="13" t="s">
        <v>1046</v>
      </c>
      <c r="D101" s="13" t="s">
        <v>600</v>
      </c>
      <c r="E101" s="13" t="s">
        <v>839</v>
      </c>
      <c r="F101" s="13" t="n">
        <v>51.6</v>
      </c>
      <c r="G101" s="13" t="n">
        <v>49.3</v>
      </c>
      <c r="H101" s="13" t="n">
        <v>53.8</v>
      </c>
      <c r="I101" s="13" t="n">
        <v>715000</v>
      </c>
      <c r="J101" s="13" t="n">
        <v>2700</v>
      </c>
    </row>
    <row r="102" customFormat="false" ht="15.5" hidden="false" customHeight="false" outlineLevel="0" collapsed="false">
      <c r="A102" s="4" t="s">
        <v>618</v>
      </c>
      <c r="B102" s="13" t="s">
        <v>628</v>
      </c>
      <c r="C102" s="13" t="s">
        <v>676</v>
      </c>
      <c r="D102" s="13" t="s">
        <v>889</v>
      </c>
      <c r="E102" s="13" t="s">
        <v>890</v>
      </c>
      <c r="F102" s="13" t="n">
        <v>51.5</v>
      </c>
      <c r="G102" s="13" t="n">
        <v>49.5</v>
      </c>
      <c r="H102" s="13" t="n">
        <v>53.4</v>
      </c>
      <c r="I102" s="13" t="n">
        <v>782000</v>
      </c>
      <c r="J102" s="13" t="n">
        <v>3600</v>
      </c>
    </row>
    <row r="103" customFormat="false" ht="15.5" hidden="false" customHeight="false" outlineLevel="0" collapsed="false">
      <c r="A103" s="4" t="s">
        <v>618</v>
      </c>
      <c r="B103" s="13" t="s">
        <v>630</v>
      </c>
      <c r="C103" s="13" t="s">
        <v>906</v>
      </c>
      <c r="D103" s="13" t="s">
        <v>939</v>
      </c>
      <c r="E103" s="13" t="s">
        <v>1053</v>
      </c>
      <c r="F103" s="13" t="n">
        <v>52.1</v>
      </c>
      <c r="G103" s="13" t="n">
        <v>50.2</v>
      </c>
      <c r="H103" s="13" t="n">
        <v>53.9</v>
      </c>
      <c r="I103" s="13" t="n">
        <v>599000</v>
      </c>
      <c r="J103" s="13" t="n">
        <v>3800</v>
      </c>
    </row>
    <row r="104" customFormat="false" ht="15.5" hidden="false" customHeight="false" outlineLevel="0" collapsed="false">
      <c r="A104" s="4" t="s">
        <v>618</v>
      </c>
      <c r="B104" s="13" t="s">
        <v>633</v>
      </c>
      <c r="C104" s="13" t="s">
        <v>1141</v>
      </c>
      <c r="D104" s="13" t="s">
        <v>354</v>
      </c>
      <c r="E104" s="13" t="s">
        <v>1022</v>
      </c>
      <c r="F104" s="13" t="n">
        <v>57.5</v>
      </c>
      <c r="G104" s="13" t="n">
        <v>55.6</v>
      </c>
      <c r="H104" s="13" t="n">
        <v>59.4</v>
      </c>
      <c r="I104" s="13" t="n">
        <v>498000</v>
      </c>
      <c r="J104" s="13" t="n">
        <v>3200</v>
      </c>
    </row>
    <row r="105" customFormat="false" ht="29" hidden="false" customHeight="false" outlineLevel="0" collapsed="false">
      <c r="A105" s="4" t="s">
        <v>637</v>
      </c>
      <c r="B105" s="13" t="s">
        <v>638</v>
      </c>
      <c r="C105" s="13" t="s">
        <v>1098</v>
      </c>
      <c r="D105" s="13" t="s">
        <v>1068</v>
      </c>
      <c r="E105" s="13" t="s">
        <v>1100</v>
      </c>
      <c r="F105" s="13" t="n">
        <v>48.7</v>
      </c>
      <c r="G105" s="13" t="n">
        <v>47.1</v>
      </c>
      <c r="H105" s="13" t="n">
        <v>50.3</v>
      </c>
      <c r="I105" s="13" t="n">
        <v>1657000</v>
      </c>
      <c r="J105" s="13" t="n">
        <v>6200</v>
      </c>
    </row>
    <row r="106" customFormat="false" ht="29" hidden="false" customHeight="false" outlineLevel="0" collapsed="false">
      <c r="A106" s="4" t="s">
        <v>637</v>
      </c>
      <c r="B106" s="13" t="s">
        <v>643</v>
      </c>
      <c r="C106" s="13" t="s">
        <v>1070</v>
      </c>
      <c r="D106" s="13" t="s">
        <v>1034</v>
      </c>
      <c r="E106" s="13" t="s">
        <v>601</v>
      </c>
      <c r="F106" s="13" t="n">
        <v>49.8</v>
      </c>
      <c r="G106" s="13" t="n">
        <v>48.5</v>
      </c>
      <c r="H106" s="13" t="n">
        <v>51</v>
      </c>
      <c r="I106" s="13" t="n">
        <v>2155000</v>
      </c>
      <c r="J106" s="13" t="n">
        <v>8600</v>
      </c>
    </row>
    <row r="107" customFormat="false" ht="15.5" hidden="false" customHeight="false" outlineLevel="0" collapsed="false">
      <c r="A107" s="4" t="s">
        <v>637</v>
      </c>
      <c r="B107" s="13" t="s">
        <v>645</v>
      </c>
      <c r="C107" s="13" t="s">
        <v>1073</v>
      </c>
      <c r="D107" s="13" t="s">
        <v>371</v>
      </c>
      <c r="E107" s="13" t="s">
        <v>254</v>
      </c>
      <c r="F107" s="13" t="n">
        <v>61.6</v>
      </c>
      <c r="G107" s="13" t="n">
        <v>56.6</v>
      </c>
      <c r="H107" s="13" t="n">
        <v>66.7</v>
      </c>
      <c r="I107" s="13" t="n">
        <v>91000</v>
      </c>
      <c r="J107" s="13" t="n">
        <v>500</v>
      </c>
    </row>
    <row r="108" customFormat="false" ht="29" hidden="false" customHeight="false" outlineLevel="0" collapsed="false">
      <c r="A108" s="4" t="s">
        <v>637</v>
      </c>
      <c r="B108" s="13" t="s">
        <v>647</v>
      </c>
      <c r="C108" s="13" t="s">
        <v>494</v>
      </c>
      <c r="D108" s="13" t="s">
        <v>391</v>
      </c>
      <c r="E108" s="13" t="s">
        <v>1141</v>
      </c>
      <c r="F108" s="13" t="n">
        <v>60.1</v>
      </c>
      <c r="G108" s="13" t="n">
        <v>57.5</v>
      </c>
      <c r="H108" s="13" t="n">
        <v>62.7</v>
      </c>
      <c r="I108" s="13" t="n">
        <v>340000</v>
      </c>
      <c r="J108" s="13" t="n">
        <v>2100</v>
      </c>
    </row>
    <row r="109" customFormat="false" ht="29" hidden="false" customHeight="false" outlineLevel="0" collapsed="false">
      <c r="A109" s="4" t="s">
        <v>637</v>
      </c>
      <c r="B109" s="13" t="s">
        <v>650</v>
      </c>
      <c r="C109" s="13" t="s">
        <v>521</v>
      </c>
      <c r="D109" s="13" t="s">
        <v>205</v>
      </c>
      <c r="E109" s="13" t="s">
        <v>348</v>
      </c>
      <c r="F109" s="13" t="n">
        <v>72.4</v>
      </c>
      <c r="G109" s="13" t="n">
        <v>70.4</v>
      </c>
      <c r="H109" s="13" t="n">
        <v>74.5</v>
      </c>
      <c r="I109" s="13" t="n">
        <v>312000</v>
      </c>
      <c r="J109" s="13" t="n">
        <v>2300</v>
      </c>
    </row>
    <row r="110" customFormat="false" ht="29" hidden="false" customHeight="false" outlineLevel="0" collapsed="false">
      <c r="A110" s="4" t="s">
        <v>653</v>
      </c>
      <c r="B110" s="13" t="s">
        <v>654</v>
      </c>
      <c r="C110" s="13" t="s">
        <v>1085</v>
      </c>
      <c r="D110" s="13" t="s">
        <v>1113</v>
      </c>
      <c r="E110" s="13" t="s">
        <v>1093</v>
      </c>
      <c r="F110" s="13" t="n">
        <v>50</v>
      </c>
      <c r="G110" s="13" t="n">
        <v>48</v>
      </c>
      <c r="H110" s="13" t="n">
        <v>52</v>
      </c>
      <c r="I110" s="13" t="n">
        <v>850000</v>
      </c>
      <c r="J110" s="13" t="n">
        <v>3700</v>
      </c>
    </row>
    <row r="111" customFormat="false" ht="29" hidden="false" customHeight="false" outlineLevel="0" collapsed="false">
      <c r="A111" s="4" t="s">
        <v>653</v>
      </c>
      <c r="B111" s="13" t="s">
        <v>658</v>
      </c>
      <c r="C111" s="13" t="s">
        <v>1109</v>
      </c>
      <c r="D111" s="13" t="s">
        <v>1112</v>
      </c>
      <c r="E111" s="13" t="s">
        <v>1090</v>
      </c>
      <c r="F111" s="13" t="n">
        <v>49.4</v>
      </c>
      <c r="G111" s="13" t="n">
        <v>47</v>
      </c>
      <c r="H111" s="13" t="n">
        <v>51.9</v>
      </c>
      <c r="I111" s="13" t="n">
        <v>736000</v>
      </c>
      <c r="J111" s="13" t="n">
        <v>2900</v>
      </c>
    </row>
    <row r="112" customFormat="false" ht="29" hidden="false" customHeight="false" outlineLevel="0" collapsed="false">
      <c r="A112" s="4" t="s">
        <v>653</v>
      </c>
      <c r="B112" s="13" t="s">
        <v>659</v>
      </c>
      <c r="C112" s="13" t="s">
        <v>1040</v>
      </c>
      <c r="D112" s="13" t="s">
        <v>1022</v>
      </c>
      <c r="E112" s="13" t="s">
        <v>1091</v>
      </c>
      <c r="F112" s="13" t="n">
        <v>53</v>
      </c>
      <c r="G112" s="13" t="n">
        <v>50.4</v>
      </c>
      <c r="H112" s="13" t="n">
        <v>55.6</v>
      </c>
      <c r="I112" s="13" t="n">
        <v>564000</v>
      </c>
      <c r="J112" s="13" t="n">
        <v>2300</v>
      </c>
    </row>
    <row r="113" customFormat="false" ht="29" hidden="false" customHeight="false" outlineLevel="0" collapsed="false">
      <c r="A113" s="4" t="s">
        <v>653</v>
      </c>
      <c r="B113" s="13" t="s">
        <v>660</v>
      </c>
      <c r="C113" s="13" t="s">
        <v>266</v>
      </c>
      <c r="D113" s="13" t="s">
        <v>1054</v>
      </c>
      <c r="E113" s="13" t="s">
        <v>1128</v>
      </c>
      <c r="F113" s="13" t="n">
        <v>52.6</v>
      </c>
      <c r="G113" s="13" t="n">
        <v>51.1</v>
      </c>
      <c r="H113" s="13" t="n">
        <v>54</v>
      </c>
      <c r="I113" s="13" t="n">
        <v>1679000</v>
      </c>
      <c r="J113" s="13" t="n">
        <v>6900</v>
      </c>
    </row>
    <row r="114" customFormat="false" ht="15.5" hidden="false" customHeight="false" outlineLevel="0" collapsed="false">
      <c r="A114" s="4" t="s">
        <v>653</v>
      </c>
      <c r="B114" s="13" t="s">
        <v>663</v>
      </c>
      <c r="C114" s="13" t="s">
        <v>449</v>
      </c>
      <c r="D114" s="13" t="s">
        <v>312</v>
      </c>
      <c r="E114" s="13" t="s">
        <v>1033</v>
      </c>
      <c r="F114" s="13" t="n">
        <v>58.1</v>
      </c>
      <c r="G114" s="13" t="n">
        <v>54.7</v>
      </c>
      <c r="H114" s="13" t="n">
        <v>61.5</v>
      </c>
      <c r="I114" s="13" t="n">
        <v>204000</v>
      </c>
      <c r="J114" s="13" t="n">
        <v>1100</v>
      </c>
    </row>
    <row r="115" customFormat="false" ht="15.5" hidden="false" customHeight="false" outlineLevel="0" collapsed="false">
      <c r="A115" s="4" t="s">
        <v>653</v>
      </c>
      <c r="B115" s="13" t="s">
        <v>664</v>
      </c>
      <c r="C115" s="13" t="s">
        <v>266</v>
      </c>
      <c r="D115" s="13" t="s">
        <v>1042</v>
      </c>
      <c r="E115" s="13" t="s">
        <v>1053</v>
      </c>
      <c r="F115" s="13" t="n">
        <v>52.6</v>
      </c>
      <c r="G115" s="13" t="n">
        <v>50.2</v>
      </c>
      <c r="H115" s="13" t="n">
        <v>55</v>
      </c>
      <c r="I115" s="13" t="n">
        <v>498000</v>
      </c>
      <c r="J115" s="13" t="n">
        <v>2600</v>
      </c>
    </row>
    <row r="116" customFormat="false" ht="15.5" hidden="false" customHeight="false" outlineLevel="0" collapsed="false">
      <c r="A116" s="4" t="s">
        <v>665</v>
      </c>
      <c r="B116" s="13" t="s">
        <v>666</v>
      </c>
      <c r="C116" s="13" t="s">
        <v>507</v>
      </c>
      <c r="D116" s="13" t="s">
        <v>557</v>
      </c>
      <c r="E116" s="13" t="s">
        <v>1038</v>
      </c>
      <c r="F116" s="13" t="n">
        <v>57</v>
      </c>
      <c r="G116" s="13" t="n">
        <v>55.7</v>
      </c>
      <c r="H116" s="13" t="n">
        <v>58.3</v>
      </c>
      <c r="I116" s="13" t="n">
        <v>1797000</v>
      </c>
      <c r="J116" s="13" t="n">
        <v>9500</v>
      </c>
    </row>
    <row r="117" customFormat="false" ht="15.5" hidden="false" customHeight="false" outlineLevel="0" collapsed="false">
      <c r="A117" s="4" t="s">
        <v>665</v>
      </c>
      <c r="B117" s="13" t="s">
        <v>668</v>
      </c>
      <c r="C117" s="13" t="s">
        <v>1098</v>
      </c>
      <c r="D117" s="13" t="s">
        <v>827</v>
      </c>
      <c r="E117" s="13" t="s">
        <v>1102</v>
      </c>
      <c r="F117" s="13" t="n">
        <v>48.7</v>
      </c>
      <c r="G117" s="13" t="n">
        <v>47.5</v>
      </c>
      <c r="H117" s="13" t="n">
        <v>49.9</v>
      </c>
      <c r="I117" s="13" t="n">
        <v>2694000</v>
      </c>
      <c r="J117" s="13" t="n">
        <v>10000</v>
      </c>
    </row>
    <row r="118" customFormat="false" ht="15.5" hidden="false" customHeight="false" outlineLevel="0" collapsed="false">
      <c r="A118" s="4" t="s">
        <v>665</v>
      </c>
      <c r="B118" s="13" t="s">
        <v>670</v>
      </c>
      <c r="C118" s="13" t="s">
        <v>942</v>
      </c>
      <c r="D118" s="13" t="s">
        <v>461</v>
      </c>
      <c r="E118" s="13" t="s">
        <v>1278</v>
      </c>
      <c r="F118" s="13" t="n">
        <v>46.5</v>
      </c>
      <c r="G118" s="13" t="n">
        <v>37.7</v>
      </c>
      <c r="H118" s="13" t="n">
        <v>55.3</v>
      </c>
      <c r="I118" s="13" t="n">
        <v>64000</v>
      </c>
      <c r="J118" s="13" t="n">
        <v>200</v>
      </c>
    </row>
    <row r="119" customFormat="false" ht="29" hidden="false" customHeight="false" outlineLevel="0" collapsed="false">
      <c r="A119" s="4" t="s">
        <v>671</v>
      </c>
      <c r="B119" s="13" t="s">
        <v>672</v>
      </c>
      <c r="C119" s="13" t="s">
        <v>600</v>
      </c>
      <c r="D119" s="13" t="s">
        <v>1049</v>
      </c>
      <c r="E119" s="13" t="s">
        <v>1106</v>
      </c>
      <c r="F119" s="13" t="n">
        <v>53.8</v>
      </c>
      <c r="G119" s="13" t="n">
        <v>52.8</v>
      </c>
      <c r="H119" s="13" t="n">
        <v>54.8</v>
      </c>
      <c r="I119" s="13" t="n">
        <v>4057000</v>
      </c>
      <c r="J119" s="13" t="n">
        <v>16800</v>
      </c>
    </row>
    <row r="120" customFormat="false" ht="29" hidden="false" customHeight="false" outlineLevel="0" collapsed="false">
      <c r="A120" s="4" t="s">
        <v>671</v>
      </c>
      <c r="B120" s="13" t="s">
        <v>673</v>
      </c>
      <c r="C120" s="13" t="s">
        <v>1510</v>
      </c>
      <c r="D120" s="13" t="s">
        <v>1270</v>
      </c>
      <c r="E120" s="13" t="s">
        <v>1304</v>
      </c>
      <c r="F120" s="13" t="n">
        <v>12</v>
      </c>
      <c r="G120" s="13" t="n">
        <v>9.3</v>
      </c>
      <c r="H120" s="13" t="n">
        <v>14.7</v>
      </c>
      <c r="I120" s="13" t="n">
        <v>159000</v>
      </c>
      <c r="J120" s="13" t="n">
        <v>800</v>
      </c>
    </row>
    <row r="121" customFormat="false" ht="29" hidden="false" customHeight="false" outlineLevel="0" collapsed="false">
      <c r="A121" s="4" t="s">
        <v>674</v>
      </c>
      <c r="B121" s="13" t="s">
        <v>675</v>
      </c>
      <c r="C121" s="13" t="s">
        <v>827</v>
      </c>
      <c r="D121" s="13" t="s">
        <v>1034</v>
      </c>
      <c r="E121" s="13" t="s">
        <v>1110</v>
      </c>
      <c r="F121" s="13" t="n">
        <v>49.9</v>
      </c>
      <c r="G121" s="13" t="n">
        <v>48.8</v>
      </c>
      <c r="H121" s="13" t="n">
        <v>51</v>
      </c>
      <c r="I121" s="13" t="n">
        <v>3280000</v>
      </c>
      <c r="J121" s="13" t="n">
        <v>13100</v>
      </c>
    </row>
    <row r="122" customFormat="false" ht="29" hidden="false" customHeight="false" outlineLevel="0" collapsed="false">
      <c r="A122" s="4" t="s">
        <v>674</v>
      </c>
      <c r="B122" s="13" t="s">
        <v>677</v>
      </c>
      <c r="C122" s="13" t="s">
        <v>1108</v>
      </c>
      <c r="D122" s="13" t="s">
        <v>604</v>
      </c>
      <c r="E122" s="13" t="s">
        <v>1035</v>
      </c>
      <c r="F122" s="13" t="n">
        <v>57.2</v>
      </c>
      <c r="G122" s="13" t="n">
        <v>55.8</v>
      </c>
      <c r="H122" s="13" t="n">
        <v>58.7</v>
      </c>
      <c r="I122" s="13" t="n">
        <v>1276000</v>
      </c>
      <c r="J122" s="13" t="n">
        <v>6600</v>
      </c>
    </row>
    <row r="123" customFormat="false" ht="15.5" hidden="false" customHeight="false" outlineLevel="0" collapsed="false">
      <c r="A123" s="4" t="s">
        <v>680</v>
      </c>
      <c r="B123" s="13" t="s">
        <v>681</v>
      </c>
      <c r="C123" s="13" t="s">
        <v>266</v>
      </c>
      <c r="D123" s="13" t="s">
        <v>928</v>
      </c>
      <c r="E123" s="13" t="s">
        <v>929</v>
      </c>
      <c r="F123" s="13" t="n">
        <v>52.6</v>
      </c>
      <c r="G123" s="13" t="n">
        <v>51.7</v>
      </c>
      <c r="H123" s="13" t="n">
        <v>53.6</v>
      </c>
      <c r="I123" s="13" t="n">
        <v>3973000</v>
      </c>
      <c r="J123" s="13" t="n">
        <v>17000</v>
      </c>
    </row>
    <row r="124" customFormat="false" ht="15.5" hidden="false" customHeight="false" outlineLevel="0" collapsed="false">
      <c r="A124" s="4" t="s">
        <v>680</v>
      </c>
      <c r="B124" s="13" t="s">
        <v>682</v>
      </c>
      <c r="C124" s="13" t="s">
        <v>1078</v>
      </c>
      <c r="D124" s="13" t="s">
        <v>1115</v>
      </c>
      <c r="E124" s="13" t="s">
        <v>936</v>
      </c>
      <c r="F124" s="13" t="n">
        <v>47.2</v>
      </c>
      <c r="G124" s="13" t="n">
        <v>44.9</v>
      </c>
      <c r="H124" s="13" t="n">
        <v>49.6</v>
      </c>
      <c r="I124" s="13" t="n">
        <v>583000</v>
      </c>
      <c r="J124" s="13" t="n">
        <v>2700</v>
      </c>
    </row>
    <row r="125" customFormat="false" ht="15.5" hidden="false" customHeight="false" outlineLevel="0" collapsed="false">
      <c r="A125" s="4" t="s">
        <v>686</v>
      </c>
      <c r="B125" s="13" t="s">
        <v>687</v>
      </c>
      <c r="C125" s="13" t="s">
        <v>1077</v>
      </c>
      <c r="D125" s="13" t="s">
        <v>1047</v>
      </c>
      <c r="E125" s="13" t="s">
        <v>827</v>
      </c>
      <c r="F125" s="13" t="n">
        <v>50.9</v>
      </c>
      <c r="G125" s="13" t="n">
        <v>49.9</v>
      </c>
      <c r="H125" s="13" t="n">
        <v>51.8</v>
      </c>
      <c r="I125" s="13" t="n">
        <v>3803000</v>
      </c>
      <c r="J125" s="13" t="n">
        <v>16600</v>
      </c>
    </row>
    <row r="126" customFormat="false" ht="15.5" hidden="false" customHeight="false" outlineLevel="0" collapsed="false">
      <c r="A126" s="4" t="s">
        <v>686</v>
      </c>
      <c r="B126" s="13" t="s">
        <v>688</v>
      </c>
      <c r="C126" s="13" t="s">
        <v>538</v>
      </c>
      <c r="D126" s="13" t="s">
        <v>440</v>
      </c>
      <c r="E126" s="13" t="s">
        <v>386</v>
      </c>
      <c r="F126" s="13" t="n">
        <v>57.4</v>
      </c>
      <c r="G126" s="13" t="n">
        <v>55.2</v>
      </c>
      <c r="H126" s="13" t="n">
        <v>59.6</v>
      </c>
      <c r="I126" s="13" t="n">
        <v>752000</v>
      </c>
      <c r="J126" s="13" t="n">
        <v>3100</v>
      </c>
    </row>
    <row r="127" customFormat="false" ht="29" hidden="false" customHeight="false" outlineLevel="0" collapsed="false">
      <c r="A127" s="4" t="s">
        <v>991</v>
      </c>
      <c r="B127" s="13" t="s">
        <v>992</v>
      </c>
      <c r="C127" s="13" t="s">
        <v>676</v>
      </c>
      <c r="D127" s="13" t="s">
        <v>386</v>
      </c>
      <c r="E127" s="13" t="s">
        <v>1130</v>
      </c>
      <c r="F127" s="13" t="n">
        <v>51.5</v>
      </c>
      <c r="G127" s="13" t="n">
        <v>47.8</v>
      </c>
      <c r="H127" s="13" t="n">
        <v>55.2</v>
      </c>
      <c r="I127" s="13" t="n">
        <v>149000</v>
      </c>
      <c r="J127" s="13" t="n">
        <v>1000</v>
      </c>
    </row>
    <row r="128" customFormat="false" ht="15.5" hidden="false" customHeight="false" outlineLevel="0" collapsed="false">
      <c r="A128" s="4" t="s">
        <v>991</v>
      </c>
      <c r="B128" s="13" t="s">
        <v>993</v>
      </c>
      <c r="C128" s="13" t="s">
        <v>266</v>
      </c>
      <c r="D128" s="13" t="s">
        <v>1038</v>
      </c>
      <c r="E128" s="13" t="s">
        <v>1109</v>
      </c>
      <c r="F128" s="13" t="n">
        <v>52.6</v>
      </c>
      <c r="G128" s="13" t="n">
        <v>49.4</v>
      </c>
      <c r="H128" s="13" t="n">
        <v>55.7</v>
      </c>
      <c r="I128" s="13" t="n">
        <v>307000</v>
      </c>
      <c r="J128" s="13" t="n">
        <v>1400</v>
      </c>
    </row>
    <row r="129" customFormat="false" ht="29" hidden="false" customHeight="false" outlineLevel="0" collapsed="false">
      <c r="A129" s="4" t="s">
        <v>991</v>
      </c>
      <c r="B129" s="13" t="s">
        <v>277</v>
      </c>
      <c r="C129" s="13" t="s">
        <v>906</v>
      </c>
      <c r="D129" s="13" t="s">
        <v>254</v>
      </c>
      <c r="E129" s="13" t="s">
        <v>1116</v>
      </c>
      <c r="F129" s="13" t="n">
        <v>52.1</v>
      </c>
      <c r="G129" s="13" t="n">
        <v>47.6</v>
      </c>
      <c r="H129" s="13" t="n">
        <v>56.6</v>
      </c>
      <c r="I129" s="13" t="n">
        <v>124000</v>
      </c>
      <c r="J129" s="13" t="n">
        <v>800</v>
      </c>
    </row>
    <row r="130" customFormat="false" ht="15.5" hidden="false" customHeight="false" outlineLevel="0" collapsed="false">
      <c r="A130" s="4" t="s">
        <v>991</v>
      </c>
      <c r="B130" s="13" t="s">
        <v>994</v>
      </c>
      <c r="C130" s="13" t="s">
        <v>929</v>
      </c>
      <c r="D130" s="13" t="s">
        <v>829</v>
      </c>
      <c r="E130" s="13" t="s">
        <v>839</v>
      </c>
      <c r="F130" s="13" t="n">
        <v>51.7</v>
      </c>
      <c r="G130" s="13" t="n">
        <v>49.3</v>
      </c>
      <c r="H130" s="13" t="n">
        <v>54.2</v>
      </c>
      <c r="I130" s="13" t="n">
        <v>694000</v>
      </c>
      <c r="J130" s="13" t="n">
        <v>2300</v>
      </c>
    </row>
    <row r="131" customFormat="false" ht="15.5" hidden="false" customHeight="false" outlineLevel="0" collapsed="false">
      <c r="A131" s="4" t="s">
        <v>991</v>
      </c>
      <c r="B131" s="13" t="s">
        <v>453</v>
      </c>
      <c r="C131" s="13" t="s">
        <v>906</v>
      </c>
      <c r="D131" s="13" t="s">
        <v>621</v>
      </c>
      <c r="E131" s="13" t="s">
        <v>839</v>
      </c>
      <c r="F131" s="13" t="n">
        <v>52.1</v>
      </c>
      <c r="G131" s="13" t="n">
        <v>49.3</v>
      </c>
      <c r="H131" s="13" t="n">
        <v>54.9</v>
      </c>
      <c r="I131" s="13" t="n">
        <v>553000</v>
      </c>
      <c r="J131" s="13" t="n">
        <v>1700</v>
      </c>
    </row>
    <row r="132" customFormat="false" ht="29" hidden="false" customHeight="false" outlineLevel="0" collapsed="false">
      <c r="A132" s="4" t="s">
        <v>991</v>
      </c>
      <c r="B132" s="13" t="s">
        <v>995</v>
      </c>
      <c r="C132" s="13" t="s">
        <v>1111</v>
      </c>
      <c r="D132" s="13" t="s">
        <v>1038</v>
      </c>
      <c r="E132" s="13" t="s">
        <v>905</v>
      </c>
      <c r="F132" s="13" t="n">
        <v>52.3</v>
      </c>
      <c r="G132" s="13" t="n">
        <v>49</v>
      </c>
      <c r="H132" s="13" t="n">
        <v>55.7</v>
      </c>
      <c r="I132" s="13" t="n">
        <v>221000</v>
      </c>
      <c r="J132" s="13" t="n">
        <v>1100</v>
      </c>
    </row>
    <row r="133" customFormat="false" ht="15.5" hidden="false" customHeight="false" outlineLevel="0" collapsed="false">
      <c r="A133" s="4" t="s">
        <v>991</v>
      </c>
      <c r="B133" s="13" t="s">
        <v>996</v>
      </c>
      <c r="C133" s="13" t="s">
        <v>906</v>
      </c>
      <c r="D133" s="13" t="s">
        <v>386</v>
      </c>
      <c r="E133" s="13" t="s">
        <v>1080</v>
      </c>
      <c r="F133" s="13" t="n">
        <v>52.1</v>
      </c>
      <c r="G133" s="13" t="n">
        <v>49.1</v>
      </c>
      <c r="H133" s="13" t="n">
        <v>55.2</v>
      </c>
      <c r="I133" s="13" t="n">
        <v>440000</v>
      </c>
      <c r="J133" s="13" t="n">
        <v>1500</v>
      </c>
    </row>
    <row r="134" customFormat="false" ht="15.5" hidden="false" customHeight="false" outlineLevel="0" collapsed="false">
      <c r="A134" s="4" t="s">
        <v>991</v>
      </c>
      <c r="B134" s="13" t="s">
        <v>330</v>
      </c>
      <c r="C134" s="13" t="s">
        <v>891</v>
      </c>
      <c r="D134" s="13" t="s">
        <v>1035</v>
      </c>
      <c r="E134" s="13" t="s">
        <v>1098</v>
      </c>
      <c r="F134" s="13" t="n">
        <v>52.2</v>
      </c>
      <c r="G134" s="13" t="n">
        <v>48.7</v>
      </c>
      <c r="H134" s="13" t="n">
        <v>55.8</v>
      </c>
      <c r="I134" s="13" t="n">
        <v>310000</v>
      </c>
      <c r="J134" s="13" t="n">
        <v>1000</v>
      </c>
    </row>
    <row r="135" customFormat="false" ht="15.5" hidden="false" customHeight="false" outlineLevel="0" collapsed="false">
      <c r="A135" s="4" t="s">
        <v>991</v>
      </c>
      <c r="B135" s="13" t="s">
        <v>437</v>
      </c>
      <c r="C135" s="13" t="s">
        <v>906</v>
      </c>
      <c r="D135" s="13" t="s">
        <v>461</v>
      </c>
      <c r="E135" s="13" t="s">
        <v>1088</v>
      </c>
      <c r="F135" s="13" t="n">
        <v>52.1</v>
      </c>
      <c r="G135" s="13" t="n">
        <v>48.9</v>
      </c>
      <c r="H135" s="13" t="n">
        <v>55.3</v>
      </c>
      <c r="I135" s="13" t="n">
        <v>252000</v>
      </c>
      <c r="J135" s="13" t="n">
        <v>1400</v>
      </c>
    </row>
    <row r="136" customFormat="false" ht="29" hidden="false" customHeight="false" outlineLevel="0" collapsed="false">
      <c r="A136" s="4" t="s">
        <v>991</v>
      </c>
      <c r="B136" s="13" t="s">
        <v>997</v>
      </c>
      <c r="C136" s="13" t="s">
        <v>906</v>
      </c>
      <c r="D136" s="13" t="s">
        <v>621</v>
      </c>
      <c r="E136" s="13" t="s">
        <v>839</v>
      </c>
      <c r="F136" s="13" t="n">
        <v>52.1</v>
      </c>
      <c r="G136" s="13" t="n">
        <v>49.3</v>
      </c>
      <c r="H136" s="13" t="n">
        <v>54.9</v>
      </c>
      <c r="I136" s="13" t="n">
        <v>418000</v>
      </c>
      <c r="J136" s="13" t="n">
        <v>1900</v>
      </c>
    </row>
    <row r="137" customFormat="false" ht="15.5" hidden="false" customHeight="false" outlineLevel="0" collapsed="false">
      <c r="A137" s="4" t="s">
        <v>991</v>
      </c>
      <c r="B137" s="13" t="s">
        <v>998</v>
      </c>
      <c r="C137" s="13" t="s">
        <v>840</v>
      </c>
      <c r="D137" s="13" t="s">
        <v>314</v>
      </c>
      <c r="E137" s="13" t="s">
        <v>1094</v>
      </c>
      <c r="F137" s="13" t="n">
        <v>51.3</v>
      </c>
      <c r="G137" s="13" t="n">
        <v>48.1</v>
      </c>
      <c r="H137" s="13" t="n">
        <v>54.6</v>
      </c>
      <c r="I137" s="13" t="n">
        <v>258000</v>
      </c>
      <c r="J137" s="13" t="n">
        <v>2200</v>
      </c>
    </row>
    <row r="138" customFormat="false" ht="15.5" hidden="false" customHeight="false" outlineLevel="0" collapsed="false">
      <c r="A138" s="4" t="s">
        <v>991</v>
      </c>
      <c r="B138" s="13" t="s">
        <v>467</v>
      </c>
      <c r="C138" s="13" t="s">
        <v>1112</v>
      </c>
      <c r="D138" s="13" t="s">
        <v>621</v>
      </c>
      <c r="E138" s="13" t="s">
        <v>1088</v>
      </c>
      <c r="F138" s="13" t="n">
        <v>51.9</v>
      </c>
      <c r="G138" s="13" t="n">
        <v>48.9</v>
      </c>
      <c r="H138" s="13" t="n">
        <v>54.9</v>
      </c>
      <c r="I138" s="13" t="n">
        <v>348000</v>
      </c>
      <c r="J138" s="13" t="n">
        <v>1300</v>
      </c>
    </row>
    <row r="139" customFormat="false" ht="15.5" hidden="false" customHeight="false" outlineLevel="0" collapsed="false">
      <c r="A139" s="4" t="s">
        <v>991</v>
      </c>
      <c r="B139" s="13" t="s">
        <v>999</v>
      </c>
      <c r="C139" s="13" t="s">
        <v>840</v>
      </c>
      <c r="D139" s="13" t="s">
        <v>1057</v>
      </c>
      <c r="E139" s="13" t="s">
        <v>1059</v>
      </c>
      <c r="F139" s="13" t="n">
        <v>51.3</v>
      </c>
      <c r="G139" s="13" t="n">
        <v>48.6</v>
      </c>
      <c r="H139" s="13" t="n">
        <v>54.1</v>
      </c>
      <c r="I139" s="13" t="n">
        <v>483000</v>
      </c>
      <c r="J139" s="13" t="n">
        <v>1900</v>
      </c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/>
    <oddFooter/>
    <firstHeader/>
    <firstFooter/>
  </headerFooter>
  <tableParts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15" customHeight="true" zeroHeight="false" outlineLevelRow="0" outlineLevelCol="0"/>
  <cols>
    <col collapsed="false" customWidth="true" hidden="false" outlineLevel="0" max="1" min="1" style="1" width="33.16"/>
    <col collapsed="false" customWidth="true" hidden="false" outlineLevel="0" max="13" min="2" style="1" width="16.92"/>
    <col collapsed="false" customWidth="false" hidden="false" outlineLevel="0" max="16384" min="14" style="1" width="11.73"/>
  </cols>
  <sheetData>
    <row r="1" customFormat="false" ht="19.7" hidden="false" customHeight="false" outlineLevel="0" collapsed="false">
      <c r="A1" s="6" t="s">
        <v>63</v>
      </c>
    </row>
    <row r="2" customFormat="false" ht="15" hidden="false" customHeight="false" outlineLevel="0" collapsed="false">
      <c r="A2" s="1" t="s">
        <v>28</v>
      </c>
    </row>
    <row r="3" customFormat="false" ht="15" hidden="false" customHeight="false" outlineLevel="0" collapsed="false">
      <c r="A3" s="10" t="str">
        <f aca="false">HYPERLINK("#'Contents'!A1", "Back to Contents page")</f>
        <v>Back to Contents page</v>
      </c>
    </row>
    <row r="4" customFormat="false" ht="15" hidden="false" customHeight="false" outlineLevel="0" collapsed="false">
      <c r="A4" s="1" t="s">
        <v>108</v>
      </c>
    </row>
    <row r="5" customFormat="false" ht="42.5" hidden="false" customHeight="false" outlineLevel="0" collapsed="false">
      <c r="A5" s="11" t="s">
        <v>109</v>
      </c>
      <c r="B5" s="12" t="s">
        <v>110</v>
      </c>
      <c r="C5" s="12" t="s">
        <v>1511</v>
      </c>
      <c r="D5" s="12" t="s">
        <v>1512</v>
      </c>
      <c r="E5" s="12" t="s">
        <v>1513</v>
      </c>
      <c r="F5" s="12" t="s">
        <v>1514</v>
      </c>
      <c r="G5" s="12" t="s">
        <v>1515</v>
      </c>
      <c r="H5" s="12" t="s">
        <v>1516</v>
      </c>
      <c r="I5" s="12" t="s">
        <v>1517</v>
      </c>
      <c r="J5" s="12" t="s">
        <v>1518</v>
      </c>
      <c r="K5" s="12" t="s">
        <v>1519</v>
      </c>
      <c r="L5" s="12" t="s">
        <v>126</v>
      </c>
      <c r="M5" s="12" t="s">
        <v>127</v>
      </c>
    </row>
    <row r="6" customFormat="false" ht="15.5" hidden="false" customHeight="false" outlineLevel="0" collapsed="false">
      <c r="A6" s="4" t="s">
        <v>128</v>
      </c>
      <c r="B6" s="13" t="s">
        <v>128</v>
      </c>
      <c r="C6" s="13" t="s">
        <v>757</v>
      </c>
      <c r="D6" s="13" t="s">
        <v>1072</v>
      </c>
      <c r="E6" s="13" t="s">
        <v>774</v>
      </c>
      <c r="F6" s="13" t="s">
        <v>218</v>
      </c>
      <c r="G6" s="13" t="s">
        <v>172</v>
      </c>
      <c r="H6" s="13" t="s">
        <v>137</v>
      </c>
      <c r="I6" s="13" t="s">
        <v>246</v>
      </c>
      <c r="J6" s="13" t="s">
        <v>312</v>
      </c>
      <c r="K6" s="13" t="s">
        <v>566</v>
      </c>
      <c r="L6" s="13" t="n">
        <v>4556000</v>
      </c>
      <c r="M6" s="13" t="n">
        <v>19700</v>
      </c>
    </row>
    <row r="7" customFormat="false" ht="29" hidden="false" customHeight="false" outlineLevel="0" collapsed="false">
      <c r="A7" s="4" t="s">
        <v>140</v>
      </c>
      <c r="B7" s="13" t="s">
        <v>141</v>
      </c>
      <c r="C7" s="13" t="s">
        <v>1078</v>
      </c>
      <c r="D7" s="13" t="s">
        <v>839</v>
      </c>
      <c r="E7" s="13" t="s">
        <v>1107</v>
      </c>
      <c r="F7" s="13" t="s">
        <v>569</v>
      </c>
      <c r="G7" s="13" t="s">
        <v>234</v>
      </c>
      <c r="H7" s="13" t="s">
        <v>179</v>
      </c>
      <c r="I7" s="13" t="s">
        <v>281</v>
      </c>
      <c r="J7" s="13" t="s">
        <v>456</v>
      </c>
      <c r="K7" s="13" t="s">
        <v>1051</v>
      </c>
      <c r="L7" s="13" t="n">
        <v>876000</v>
      </c>
      <c r="M7" s="13" t="n">
        <v>3500</v>
      </c>
    </row>
    <row r="8" customFormat="false" ht="29" hidden="false" customHeight="false" outlineLevel="0" collapsed="false">
      <c r="A8" s="4" t="s">
        <v>140</v>
      </c>
      <c r="B8" s="13" t="s">
        <v>153</v>
      </c>
      <c r="C8" s="13" t="s">
        <v>1067</v>
      </c>
      <c r="D8" s="13" t="s">
        <v>949</v>
      </c>
      <c r="E8" s="13" t="s">
        <v>711</v>
      </c>
      <c r="F8" s="13" t="s">
        <v>172</v>
      </c>
      <c r="G8" s="13" t="s">
        <v>182</v>
      </c>
      <c r="H8" s="13" t="s">
        <v>171</v>
      </c>
      <c r="I8" s="13" t="s">
        <v>548</v>
      </c>
      <c r="J8" s="13" t="s">
        <v>145</v>
      </c>
      <c r="K8" s="13" t="s">
        <v>132</v>
      </c>
      <c r="L8" s="13" t="n">
        <v>860000</v>
      </c>
      <c r="M8" s="13" t="n">
        <v>3800</v>
      </c>
    </row>
    <row r="9" customFormat="false" ht="29" hidden="false" customHeight="false" outlineLevel="0" collapsed="false">
      <c r="A9" s="4" t="s">
        <v>140</v>
      </c>
      <c r="B9" s="13" t="s">
        <v>163</v>
      </c>
      <c r="C9" s="13" t="s">
        <v>1137</v>
      </c>
      <c r="D9" s="13" t="s">
        <v>1089</v>
      </c>
      <c r="E9" s="13" t="s">
        <v>1320</v>
      </c>
      <c r="F9" s="13" t="s">
        <v>181</v>
      </c>
      <c r="G9" s="13" t="s">
        <v>219</v>
      </c>
      <c r="H9" s="13" t="s">
        <v>138</v>
      </c>
      <c r="I9" s="13" t="s">
        <v>392</v>
      </c>
      <c r="J9" s="13" t="s">
        <v>366</v>
      </c>
      <c r="K9" s="13" t="s">
        <v>484</v>
      </c>
      <c r="L9" s="13" t="n">
        <v>899000</v>
      </c>
      <c r="M9" s="13" t="n">
        <v>4400</v>
      </c>
    </row>
    <row r="10" customFormat="false" ht="29" hidden="false" customHeight="false" outlineLevel="0" collapsed="false">
      <c r="A10" s="4" t="s">
        <v>140</v>
      </c>
      <c r="B10" s="13" t="s">
        <v>173</v>
      </c>
      <c r="C10" s="13" t="s">
        <v>816</v>
      </c>
      <c r="D10" s="13" t="s">
        <v>1305</v>
      </c>
      <c r="E10" s="13" t="s">
        <v>788</v>
      </c>
      <c r="F10" s="13" t="s">
        <v>285</v>
      </c>
      <c r="G10" s="13" t="s">
        <v>219</v>
      </c>
      <c r="H10" s="13" t="s">
        <v>137</v>
      </c>
      <c r="I10" s="13" t="s">
        <v>1018</v>
      </c>
      <c r="J10" s="13" t="s">
        <v>300</v>
      </c>
      <c r="K10" s="13" t="s">
        <v>421</v>
      </c>
      <c r="L10" s="13" t="n">
        <v>974000</v>
      </c>
      <c r="M10" s="13" t="n">
        <v>4400</v>
      </c>
    </row>
    <row r="11" customFormat="false" ht="29" hidden="false" customHeight="false" outlineLevel="0" collapsed="false">
      <c r="A11" s="4" t="s">
        <v>140</v>
      </c>
      <c r="B11" s="13" t="s">
        <v>184</v>
      </c>
      <c r="C11" s="13" t="s">
        <v>1101</v>
      </c>
      <c r="D11" s="13" t="s">
        <v>1119</v>
      </c>
      <c r="E11" s="13" t="s">
        <v>832</v>
      </c>
      <c r="F11" s="13" t="s">
        <v>172</v>
      </c>
      <c r="G11" s="13" t="s">
        <v>182</v>
      </c>
      <c r="H11" s="13" t="s">
        <v>137</v>
      </c>
      <c r="I11" s="13" t="s">
        <v>145</v>
      </c>
      <c r="J11" s="13" t="s">
        <v>625</v>
      </c>
      <c r="K11" s="13" t="s">
        <v>230</v>
      </c>
      <c r="L11" s="13" t="n">
        <v>947000</v>
      </c>
      <c r="M11" s="13" t="n">
        <v>3600</v>
      </c>
    </row>
    <row r="12" customFormat="false" ht="15.5" hidden="false" customHeight="false" outlineLevel="0" collapsed="false">
      <c r="A12" s="4" t="s">
        <v>194</v>
      </c>
      <c r="B12" s="13" t="s">
        <v>195</v>
      </c>
      <c r="C12" s="13" t="s">
        <v>945</v>
      </c>
      <c r="D12" s="13" t="s">
        <v>938</v>
      </c>
      <c r="E12" s="13" t="s">
        <v>1320</v>
      </c>
      <c r="F12" s="13" t="s">
        <v>137</v>
      </c>
      <c r="G12" s="13" t="s">
        <v>172</v>
      </c>
      <c r="H12" s="13" t="s">
        <v>211</v>
      </c>
      <c r="I12" s="13" t="s">
        <v>145</v>
      </c>
      <c r="J12" s="13" t="s">
        <v>572</v>
      </c>
      <c r="K12" s="13" t="s">
        <v>641</v>
      </c>
      <c r="L12" s="13" t="n">
        <v>1739000</v>
      </c>
      <c r="M12" s="13" t="n">
        <v>6000</v>
      </c>
    </row>
    <row r="13" customFormat="false" ht="15.5" hidden="false" customHeight="false" outlineLevel="0" collapsed="false">
      <c r="A13" s="4" t="s">
        <v>194</v>
      </c>
      <c r="B13" s="13" t="s">
        <v>203</v>
      </c>
      <c r="C13" s="13" t="s">
        <v>938</v>
      </c>
      <c r="D13" s="13" t="s">
        <v>1104</v>
      </c>
      <c r="E13" s="13" t="s">
        <v>782</v>
      </c>
      <c r="F13" s="13" t="s">
        <v>138</v>
      </c>
      <c r="G13" s="13" t="s">
        <v>285</v>
      </c>
      <c r="H13" s="13" t="s">
        <v>139</v>
      </c>
      <c r="I13" s="13" t="s">
        <v>561</v>
      </c>
      <c r="J13" s="13" t="s">
        <v>157</v>
      </c>
      <c r="K13" s="13" t="s">
        <v>604</v>
      </c>
      <c r="L13" s="13" t="n">
        <v>1526000</v>
      </c>
      <c r="M13" s="13" t="n">
        <v>6300</v>
      </c>
    </row>
    <row r="14" customFormat="false" ht="29" hidden="false" customHeight="false" outlineLevel="0" collapsed="false">
      <c r="A14" s="4" t="s">
        <v>194</v>
      </c>
      <c r="B14" s="13" t="s">
        <v>212</v>
      </c>
      <c r="C14" s="13" t="s">
        <v>924</v>
      </c>
      <c r="D14" s="13" t="s">
        <v>1076</v>
      </c>
      <c r="E14" s="13" t="s">
        <v>1132</v>
      </c>
      <c r="F14" s="13" t="s">
        <v>172</v>
      </c>
      <c r="G14" s="13" t="s">
        <v>193</v>
      </c>
      <c r="H14" s="13" t="s">
        <v>234</v>
      </c>
      <c r="I14" s="13" t="s">
        <v>494</v>
      </c>
      <c r="J14" s="13" t="s">
        <v>265</v>
      </c>
      <c r="K14" s="13" t="s">
        <v>507</v>
      </c>
      <c r="L14" s="13" t="n">
        <v>371000</v>
      </c>
      <c r="M14" s="13" t="n">
        <v>1800</v>
      </c>
    </row>
    <row r="15" customFormat="false" ht="15.5" hidden="false" customHeight="false" outlineLevel="0" collapsed="false">
      <c r="A15" s="4" t="s">
        <v>194</v>
      </c>
      <c r="B15" s="13" t="s">
        <v>221</v>
      </c>
      <c r="C15" s="13" t="s">
        <v>1094</v>
      </c>
      <c r="D15" s="13" t="s">
        <v>838</v>
      </c>
      <c r="E15" s="13" t="s">
        <v>1082</v>
      </c>
      <c r="F15" s="13" t="s">
        <v>182</v>
      </c>
      <c r="G15" s="13" t="s">
        <v>263</v>
      </c>
      <c r="H15" s="13" t="s">
        <v>171</v>
      </c>
      <c r="I15" s="13" t="s">
        <v>266</v>
      </c>
      <c r="J15" s="13" t="s">
        <v>456</v>
      </c>
      <c r="K15" s="13" t="s">
        <v>1116</v>
      </c>
      <c r="L15" s="13" t="n">
        <v>116000</v>
      </c>
      <c r="M15" s="13" t="n">
        <v>900</v>
      </c>
    </row>
    <row r="16" customFormat="false" ht="15.5" hidden="false" customHeight="false" outlineLevel="0" collapsed="false">
      <c r="A16" s="4" t="s">
        <v>194</v>
      </c>
      <c r="B16" s="13" t="s">
        <v>227</v>
      </c>
      <c r="C16" s="13" t="s">
        <v>917</v>
      </c>
      <c r="D16" s="13" t="s">
        <v>1067</v>
      </c>
      <c r="E16" s="13" t="s">
        <v>1323</v>
      </c>
      <c r="F16" s="13" t="s">
        <v>182</v>
      </c>
      <c r="G16" s="13" t="s">
        <v>329</v>
      </c>
      <c r="H16" s="13" t="s">
        <v>172</v>
      </c>
      <c r="I16" s="13" t="s">
        <v>289</v>
      </c>
      <c r="J16" s="13" t="s">
        <v>589</v>
      </c>
      <c r="K16" s="13" t="s">
        <v>440</v>
      </c>
      <c r="L16" s="13" t="n">
        <v>541000</v>
      </c>
      <c r="M16" s="13" t="n">
        <v>2500</v>
      </c>
    </row>
    <row r="17" customFormat="false" ht="15.5" hidden="false" customHeight="false" outlineLevel="0" collapsed="false">
      <c r="A17" s="4" t="s">
        <v>194</v>
      </c>
      <c r="B17" s="13" t="s">
        <v>235</v>
      </c>
      <c r="C17" s="13" t="s">
        <v>1107</v>
      </c>
      <c r="D17" s="13" t="s">
        <v>937</v>
      </c>
      <c r="E17" s="13" t="s">
        <v>1134</v>
      </c>
      <c r="F17" s="13" t="s">
        <v>285</v>
      </c>
      <c r="G17" s="13" t="s">
        <v>358</v>
      </c>
      <c r="H17" s="13" t="s">
        <v>137</v>
      </c>
      <c r="I17" s="13" t="s">
        <v>367</v>
      </c>
      <c r="J17" s="13" t="s">
        <v>1048</v>
      </c>
      <c r="K17" s="13" t="s">
        <v>1055</v>
      </c>
      <c r="L17" s="13" t="n">
        <v>263000</v>
      </c>
      <c r="M17" s="13" t="n">
        <v>2100</v>
      </c>
    </row>
    <row r="18" customFormat="false" ht="15.5" hidden="false" customHeight="false" outlineLevel="0" collapsed="false">
      <c r="A18" s="4" t="s">
        <v>243</v>
      </c>
      <c r="B18" s="13" t="s">
        <v>244</v>
      </c>
      <c r="C18" s="13" t="s">
        <v>877</v>
      </c>
      <c r="D18" s="13" t="s">
        <v>1122</v>
      </c>
      <c r="E18" s="13" t="s">
        <v>1313</v>
      </c>
      <c r="F18" s="13" t="s">
        <v>191</v>
      </c>
      <c r="G18" s="13" t="s">
        <v>181</v>
      </c>
      <c r="H18" s="13" t="s">
        <v>304</v>
      </c>
      <c r="I18" s="13" t="s">
        <v>391</v>
      </c>
      <c r="J18" s="13" t="s">
        <v>432</v>
      </c>
      <c r="K18" s="13" t="s">
        <v>449</v>
      </c>
      <c r="L18" s="13" t="n">
        <v>189000</v>
      </c>
      <c r="M18" s="13" t="n">
        <v>600</v>
      </c>
    </row>
    <row r="19" customFormat="false" ht="15.5" hidden="false" customHeight="false" outlineLevel="0" collapsed="false">
      <c r="A19" s="4" t="s">
        <v>243</v>
      </c>
      <c r="B19" s="13" t="s">
        <v>250</v>
      </c>
      <c r="C19" s="13" t="s">
        <v>256</v>
      </c>
      <c r="D19" s="13" t="s">
        <v>256</v>
      </c>
      <c r="E19" s="13" t="s">
        <v>256</v>
      </c>
      <c r="F19" s="13" t="s">
        <v>358</v>
      </c>
      <c r="G19" s="13" t="s">
        <v>263</v>
      </c>
      <c r="H19" s="13" t="s">
        <v>364</v>
      </c>
      <c r="I19" s="13" t="s">
        <v>256</v>
      </c>
      <c r="J19" s="13" t="s">
        <v>256</v>
      </c>
      <c r="K19" s="13" t="s">
        <v>256</v>
      </c>
      <c r="L19" s="13" t="n">
        <v>215000</v>
      </c>
      <c r="M19" s="13" t="n">
        <v>800</v>
      </c>
    </row>
    <row r="20" customFormat="false" ht="15.5" hidden="false" customHeight="false" outlineLevel="0" collapsed="false">
      <c r="A20" s="4" t="s">
        <v>243</v>
      </c>
      <c r="B20" s="13" t="s">
        <v>257</v>
      </c>
      <c r="C20" s="13" t="s">
        <v>1078</v>
      </c>
      <c r="D20" s="13" t="s">
        <v>1054</v>
      </c>
      <c r="E20" s="13" t="s">
        <v>789</v>
      </c>
      <c r="F20" s="13" t="s">
        <v>256</v>
      </c>
      <c r="G20" s="13" t="s">
        <v>256</v>
      </c>
      <c r="H20" s="13" t="s">
        <v>256</v>
      </c>
      <c r="I20" s="13" t="s">
        <v>256</v>
      </c>
      <c r="J20" s="13" t="s">
        <v>256</v>
      </c>
      <c r="K20" s="13" t="s">
        <v>256</v>
      </c>
      <c r="L20" s="13" t="n">
        <v>96000</v>
      </c>
      <c r="M20" s="13" t="n">
        <v>400</v>
      </c>
    </row>
    <row r="21" customFormat="false" ht="15.5" hidden="false" customHeight="false" outlineLevel="0" collapsed="false">
      <c r="A21" s="4" t="s">
        <v>243</v>
      </c>
      <c r="B21" s="13" t="s">
        <v>264</v>
      </c>
      <c r="C21" s="13" t="s">
        <v>1134</v>
      </c>
      <c r="D21" s="13" t="s">
        <v>1090</v>
      </c>
      <c r="E21" s="13" t="s">
        <v>816</v>
      </c>
      <c r="F21" s="13" t="s">
        <v>256</v>
      </c>
      <c r="G21" s="13" t="s">
        <v>256</v>
      </c>
      <c r="H21" s="13" t="s">
        <v>256</v>
      </c>
      <c r="I21" s="13" t="s">
        <v>256</v>
      </c>
      <c r="J21" s="13" t="s">
        <v>256</v>
      </c>
      <c r="K21" s="13" t="s">
        <v>256</v>
      </c>
      <c r="L21" s="13" t="n">
        <v>75000</v>
      </c>
      <c r="M21" s="13" t="n">
        <v>600</v>
      </c>
    </row>
    <row r="22" customFormat="false" ht="15.5" hidden="false" customHeight="false" outlineLevel="0" collapsed="false">
      <c r="A22" s="4" t="s">
        <v>243</v>
      </c>
      <c r="B22" s="13" t="s">
        <v>271</v>
      </c>
      <c r="C22" s="13" t="s">
        <v>1305</v>
      </c>
      <c r="D22" s="13" t="s">
        <v>1060</v>
      </c>
      <c r="E22" s="13" t="s">
        <v>807</v>
      </c>
      <c r="F22" s="13" t="s">
        <v>192</v>
      </c>
      <c r="G22" s="13" t="s">
        <v>285</v>
      </c>
      <c r="H22" s="13" t="s">
        <v>318</v>
      </c>
      <c r="I22" s="13" t="s">
        <v>402</v>
      </c>
      <c r="J22" s="13" t="s">
        <v>532</v>
      </c>
      <c r="K22" s="13" t="s">
        <v>449</v>
      </c>
      <c r="L22" s="13" t="n">
        <v>43000</v>
      </c>
      <c r="M22" s="13" t="n">
        <v>400</v>
      </c>
    </row>
    <row r="23" customFormat="false" ht="29" hidden="false" customHeight="false" outlineLevel="0" collapsed="false">
      <c r="A23" s="4" t="s">
        <v>243</v>
      </c>
      <c r="B23" s="13" t="s">
        <v>277</v>
      </c>
      <c r="C23" s="13" t="s">
        <v>760</v>
      </c>
      <c r="D23" s="13" t="s">
        <v>601</v>
      </c>
      <c r="E23" s="13" t="s">
        <v>817</v>
      </c>
      <c r="F23" s="13" t="s">
        <v>256</v>
      </c>
      <c r="G23" s="13" t="s">
        <v>256</v>
      </c>
      <c r="H23" s="13" t="s">
        <v>256</v>
      </c>
      <c r="I23" s="13" t="s">
        <v>256</v>
      </c>
      <c r="J23" s="13" t="s">
        <v>256</v>
      </c>
      <c r="K23" s="13" t="s">
        <v>256</v>
      </c>
      <c r="L23" s="13" t="n">
        <v>124000</v>
      </c>
      <c r="M23" s="13" t="n">
        <v>800</v>
      </c>
    </row>
    <row r="24" customFormat="false" ht="15.5" hidden="false" customHeight="false" outlineLevel="0" collapsed="false">
      <c r="A24" s="4" t="s">
        <v>243</v>
      </c>
      <c r="B24" s="13" t="s">
        <v>286</v>
      </c>
      <c r="C24" s="13" t="s">
        <v>1137</v>
      </c>
      <c r="D24" s="13" t="s">
        <v>944</v>
      </c>
      <c r="E24" s="13" t="s">
        <v>1313</v>
      </c>
      <c r="F24" s="13" t="s">
        <v>363</v>
      </c>
      <c r="G24" s="13" t="s">
        <v>172</v>
      </c>
      <c r="H24" s="13" t="s">
        <v>275</v>
      </c>
      <c r="I24" s="13" t="s">
        <v>391</v>
      </c>
      <c r="J24" s="13" t="s">
        <v>253</v>
      </c>
      <c r="K24" s="13" t="s">
        <v>199</v>
      </c>
      <c r="L24" s="13" t="n">
        <v>125000</v>
      </c>
      <c r="M24" s="13" t="n">
        <v>400</v>
      </c>
    </row>
    <row r="25" customFormat="false" ht="15.5" hidden="false" customHeight="false" outlineLevel="0" collapsed="false">
      <c r="A25" s="4" t="s">
        <v>243</v>
      </c>
      <c r="B25" s="13" t="s">
        <v>293</v>
      </c>
      <c r="C25" s="13" t="s">
        <v>745</v>
      </c>
      <c r="D25" s="13" t="s">
        <v>941</v>
      </c>
      <c r="E25" s="13" t="s">
        <v>1347</v>
      </c>
      <c r="F25" s="13" t="s">
        <v>137</v>
      </c>
      <c r="G25" s="13" t="s">
        <v>358</v>
      </c>
      <c r="H25" s="13" t="s">
        <v>356</v>
      </c>
      <c r="I25" s="13" t="s">
        <v>561</v>
      </c>
      <c r="J25" s="13" t="s">
        <v>315</v>
      </c>
      <c r="K25" s="13" t="s">
        <v>1042</v>
      </c>
      <c r="L25" s="13" t="n">
        <v>100000</v>
      </c>
      <c r="M25" s="13" t="n">
        <v>500</v>
      </c>
    </row>
    <row r="26" customFormat="false" ht="15.5" hidden="false" customHeight="false" outlineLevel="0" collapsed="false">
      <c r="A26" s="4" t="s">
        <v>243</v>
      </c>
      <c r="B26" s="13" t="s">
        <v>299</v>
      </c>
      <c r="C26" s="13" t="s">
        <v>850</v>
      </c>
      <c r="D26" s="13" t="s">
        <v>929</v>
      </c>
      <c r="E26" s="13" t="s">
        <v>1181</v>
      </c>
      <c r="F26" s="13" t="s">
        <v>256</v>
      </c>
      <c r="G26" s="13" t="s">
        <v>256</v>
      </c>
      <c r="H26" s="13" t="s">
        <v>256</v>
      </c>
      <c r="I26" s="13" t="s">
        <v>256</v>
      </c>
      <c r="J26" s="13" t="s">
        <v>256</v>
      </c>
      <c r="K26" s="13" t="s">
        <v>256</v>
      </c>
      <c r="L26" s="13" t="n">
        <v>90000</v>
      </c>
      <c r="M26" s="13" t="n">
        <v>400</v>
      </c>
    </row>
    <row r="27" customFormat="false" ht="15.5" hidden="false" customHeight="false" outlineLevel="0" collapsed="false">
      <c r="A27" s="4" t="s">
        <v>243</v>
      </c>
      <c r="B27" s="13" t="s">
        <v>307</v>
      </c>
      <c r="C27" s="13" t="s">
        <v>1132</v>
      </c>
      <c r="D27" s="13" t="s">
        <v>1086</v>
      </c>
      <c r="E27" s="13" t="s">
        <v>916</v>
      </c>
      <c r="F27" s="13" t="s">
        <v>263</v>
      </c>
      <c r="G27" s="13" t="s">
        <v>263</v>
      </c>
      <c r="H27" s="13" t="s">
        <v>263</v>
      </c>
      <c r="I27" s="13" t="s">
        <v>263</v>
      </c>
      <c r="J27" s="13" t="s">
        <v>263</v>
      </c>
      <c r="K27" s="13" t="s">
        <v>263</v>
      </c>
      <c r="L27" s="13" t="n">
        <v>92000</v>
      </c>
      <c r="M27" s="13" t="n">
        <v>500</v>
      </c>
    </row>
    <row r="28" customFormat="false" ht="15.5" hidden="false" customHeight="false" outlineLevel="0" collapsed="false">
      <c r="A28" s="4" t="s">
        <v>243</v>
      </c>
      <c r="B28" s="13" t="s">
        <v>311</v>
      </c>
      <c r="C28" s="13" t="s">
        <v>256</v>
      </c>
      <c r="D28" s="13" t="s">
        <v>256</v>
      </c>
      <c r="E28" s="13" t="s">
        <v>256</v>
      </c>
      <c r="F28" s="13" t="s">
        <v>193</v>
      </c>
      <c r="G28" s="13" t="s">
        <v>263</v>
      </c>
      <c r="H28" s="13" t="s">
        <v>138</v>
      </c>
      <c r="I28" s="13" t="s">
        <v>256</v>
      </c>
      <c r="J28" s="13" t="s">
        <v>256</v>
      </c>
      <c r="K28" s="13" t="s">
        <v>256</v>
      </c>
      <c r="L28" s="13" t="n">
        <v>78000</v>
      </c>
      <c r="M28" s="13" t="n">
        <v>400</v>
      </c>
    </row>
    <row r="29" customFormat="false" ht="15.5" hidden="false" customHeight="false" outlineLevel="0" collapsed="false">
      <c r="A29" s="4" t="s">
        <v>243</v>
      </c>
      <c r="B29" s="13" t="s">
        <v>319</v>
      </c>
      <c r="C29" s="13" t="s">
        <v>712</v>
      </c>
      <c r="D29" s="13" t="s">
        <v>1520</v>
      </c>
      <c r="E29" s="13" t="s">
        <v>728</v>
      </c>
      <c r="F29" s="13" t="s">
        <v>218</v>
      </c>
      <c r="G29" s="13" t="s">
        <v>219</v>
      </c>
      <c r="H29" s="13" t="s">
        <v>191</v>
      </c>
      <c r="I29" s="13" t="s">
        <v>300</v>
      </c>
      <c r="J29" s="13" t="s">
        <v>427</v>
      </c>
      <c r="K29" s="13" t="s">
        <v>265</v>
      </c>
      <c r="L29" s="13" t="n">
        <v>440000</v>
      </c>
      <c r="M29" s="13" t="n">
        <v>1500</v>
      </c>
    </row>
    <row r="30" customFormat="false" ht="15.5" hidden="false" customHeight="false" outlineLevel="0" collapsed="false">
      <c r="A30" s="4" t="s">
        <v>243</v>
      </c>
      <c r="B30" s="13" t="s">
        <v>324</v>
      </c>
      <c r="C30" s="13" t="s">
        <v>1101</v>
      </c>
      <c r="D30" s="13" t="s">
        <v>1117</v>
      </c>
      <c r="E30" s="13" t="s">
        <v>903</v>
      </c>
      <c r="F30" s="13" t="s">
        <v>363</v>
      </c>
      <c r="G30" s="13" t="s">
        <v>270</v>
      </c>
      <c r="H30" s="13" t="s">
        <v>180</v>
      </c>
      <c r="I30" s="13" t="s">
        <v>238</v>
      </c>
      <c r="J30" s="13" t="s">
        <v>198</v>
      </c>
      <c r="K30" s="13" t="s">
        <v>166</v>
      </c>
      <c r="L30" s="13" t="n">
        <v>131000</v>
      </c>
      <c r="M30" s="13" t="n">
        <v>500</v>
      </c>
    </row>
    <row r="31" customFormat="false" ht="15.5" hidden="false" customHeight="false" outlineLevel="0" collapsed="false">
      <c r="A31" s="4" t="s">
        <v>243</v>
      </c>
      <c r="B31" s="13" t="s">
        <v>330</v>
      </c>
      <c r="C31" s="13" t="s">
        <v>1345</v>
      </c>
      <c r="D31" s="13" t="s">
        <v>1076</v>
      </c>
      <c r="E31" s="13" t="s">
        <v>816</v>
      </c>
      <c r="F31" s="13" t="s">
        <v>193</v>
      </c>
      <c r="G31" s="13" t="s">
        <v>555</v>
      </c>
      <c r="H31" s="13" t="s">
        <v>181</v>
      </c>
      <c r="I31" s="13" t="s">
        <v>582</v>
      </c>
      <c r="J31" s="13" t="s">
        <v>525</v>
      </c>
      <c r="K31" s="13" t="s">
        <v>254</v>
      </c>
      <c r="L31" s="13" t="n">
        <v>310000</v>
      </c>
      <c r="M31" s="13" t="n">
        <v>1000</v>
      </c>
    </row>
    <row r="32" customFormat="false" ht="15.5" hidden="false" customHeight="false" outlineLevel="0" collapsed="false">
      <c r="A32" s="4" t="s">
        <v>243</v>
      </c>
      <c r="B32" s="13" t="s">
        <v>335</v>
      </c>
      <c r="C32" s="13" t="s">
        <v>887</v>
      </c>
      <c r="D32" s="13" t="s">
        <v>1097</v>
      </c>
      <c r="E32" s="13" t="s">
        <v>1320</v>
      </c>
      <c r="F32" s="13" t="s">
        <v>220</v>
      </c>
      <c r="G32" s="13" t="s">
        <v>172</v>
      </c>
      <c r="H32" s="13" t="s">
        <v>356</v>
      </c>
      <c r="I32" s="13" t="s">
        <v>392</v>
      </c>
      <c r="J32" s="13" t="s">
        <v>176</v>
      </c>
      <c r="K32" s="13" t="s">
        <v>177</v>
      </c>
      <c r="L32" s="13" t="n">
        <v>527000</v>
      </c>
      <c r="M32" s="13" t="n">
        <v>1600</v>
      </c>
    </row>
    <row r="33" customFormat="false" ht="15.5" hidden="false" customHeight="false" outlineLevel="0" collapsed="false">
      <c r="A33" s="4" t="s">
        <v>243</v>
      </c>
      <c r="B33" s="13" t="s">
        <v>341</v>
      </c>
      <c r="C33" s="13" t="s">
        <v>1521</v>
      </c>
      <c r="D33" s="13" t="s">
        <v>848</v>
      </c>
      <c r="E33" s="13" t="s">
        <v>1121</v>
      </c>
      <c r="F33" s="13" t="s">
        <v>234</v>
      </c>
      <c r="G33" s="13" t="s">
        <v>358</v>
      </c>
      <c r="H33" s="13" t="s">
        <v>268</v>
      </c>
      <c r="I33" s="13" t="s">
        <v>440</v>
      </c>
      <c r="J33" s="13" t="s">
        <v>239</v>
      </c>
      <c r="K33" s="13" t="s">
        <v>281</v>
      </c>
      <c r="L33" s="13" t="n">
        <v>198000</v>
      </c>
      <c r="M33" s="13" t="n">
        <v>800</v>
      </c>
    </row>
    <row r="34" customFormat="false" ht="15.5" hidden="false" customHeight="false" outlineLevel="0" collapsed="false">
      <c r="A34" s="4" t="s">
        <v>243</v>
      </c>
      <c r="B34" s="13" t="s">
        <v>345</v>
      </c>
      <c r="C34" s="13" t="s">
        <v>920</v>
      </c>
      <c r="D34" s="13" t="s">
        <v>449</v>
      </c>
      <c r="E34" s="13" t="s">
        <v>1103</v>
      </c>
      <c r="F34" s="13" t="s">
        <v>234</v>
      </c>
      <c r="G34" s="13" t="s">
        <v>263</v>
      </c>
      <c r="H34" s="13" t="s">
        <v>173</v>
      </c>
      <c r="I34" s="13" t="s">
        <v>1091</v>
      </c>
      <c r="J34" s="13" t="s">
        <v>1044</v>
      </c>
      <c r="K34" s="13" t="s">
        <v>1122</v>
      </c>
      <c r="L34" s="13" t="n">
        <v>66000</v>
      </c>
      <c r="M34" s="13" t="n">
        <v>400</v>
      </c>
    </row>
    <row r="35" customFormat="false" ht="15.5" hidden="false" customHeight="false" outlineLevel="0" collapsed="false">
      <c r="A35" s="4" t="s">
        <v>243</v>
      </c>
      <c r="B35" s="13" t="s">
        <v>352</v>
      </c>
      <c r="C35" s="13" t="s">
        <v>256</v>
      </c>
      <c r="D35" s="13" t="s">
        <v>256</v>
      </c>
      <c r="E35" s="13" t="s">
        <v>256</v>
      </c>
      <c r="F35" s="13" t="s">
        <v>193</v>
      </c>
      <c r="G35" s="13" t="s">
        <v>263</v>
      </c>
      <c r="H35" s="13" t="s">
        <v>172</v>
      </c>
      <c r="I35" s="13" t="s">
        <v>256</v>
      </c>
      <c r="J35" s="13" t="s">
        <v>256</v>
      </c>
      <c r="K35" s="13" t="s">
        <v>256</v>
      </c>
      <c r="L35" s="13" t="n">
        <v>79000</v>
      </c>
      <c r="M35" s="13" t="n">
        <v>400</v>
      </c>
    </row>
    <row r="36" customFormat="false" ht="15.5" hidden="false" customHeight="false" outlineLevel="0" collapsed="false">
      <c r="A36" s="4" t="s">
        <v>243</v>
      </c>
      <c r="B36" s="13" t="s">
        <v>359</v>
      </c>
      <c r="C36" s="13" t="s">
        <v>1135</v>
      </c>
      <c r="D36" s="13" t="s">
        <v>890</v>
      </c>
      <c r="E36" s="13" t="s">
        <v>710</v>
      </c>
      <c r="F36" s="13" t="s">
        <v>256</v>
      </c>
      <c r="G36" s="13" t="s">
        <v>256</v>
      </c>
      <c r="H36" s="13" t="s">
        <v>256</v>
      </c>
      <c r="I36" s="13" t="s">
        <v>256</v>
      </c>
      <c r="J36" s="13" t="s">
        <v>256</v>
      </c>
      <c r="K36" s="13" t="s">
        <v>256</v>
      </c>
      <c r="L36" s="13" t="n">
        <v>79000</v>
      </c>
      <c r="M36" s="13" t="n">
        <v>400</v>
      </c>
    </row>
    <row r="37" customFormat="false" ht="15.5" hidden="false" customHeight="false" outlineLevel="0" collapsed="false">
      <c r="A37" s="4" t="s">
        <v>243</v>
      </c>
      <c r="B37" s="13" t="s">
        <v>365</v>
      </c>
      <c r="C37" s="13" t="s">
        <v>1133</v>
      </c>
      <c r="D37" s="13" t="s">
        <v>940</v>
      </c>
      <c r="E37" s="13" t="s">
        <v>816</v>
      </c>
      <c r="F37" s="13" t="s">
        <v>285</v>
      </c>
      <c r="G37" s="13" t="s">
        <v>555</v>
      </c>
      <c r="H37" s="13" t="s">
        <v>220</v>
      </c>
      <c r="I37" s="13" t="s">
        <v>396</v>
      </c>
      <c r="J37" s="13" t="s">
        <v>550</v>
      </c>
      <c r="K37" s="13" t="s">
        <v>1113</v>
      </c>
      <c r="L37" s="13" t="n">
        <v>22000</v>
      </c>
      <c r="M37" s="13" t="n">
        <v>500</v>
      </c>
    </row>
    <row r="38" customFormat="false" ht="15.5" hidden="false" customHeight="false" outlineLevel="0" collapsed="false">
      <c r="A38" s="4" t="s">
        <v>243</v>
      </c>
      <c r="B38" s="13" t="s">
        <v>370</v>
      </c>
      <c r="C38" s="13" t="s">
        <v>943</v>
      </c>
      <c r="D38" s="13" t="s">
        <v>838</v>
      </c>
      <c r="E38" s="13" t="s">
        <v>1036</v>
      </c>
      <c r="F38" s="13" t="s">
        <v>211</v>
      </c>
      <c r="G38" s="13" t="s">
        <v>270</v>
      </c>
      <c r="H38" s="13" t="s">
        <v>192</v>
      </c>
      <c r="I38" s="13" t="s">
        <v>1033</v>
      </c>
      <c r="J38" s="13" t="s">
        <v>302</v>
      </c>
      <c r="K38" s="13" t="s">
        <v>1109</v>
      </c>
      <c r="L38" s="13" t="n">
        <v>112000</v>
      </c>
      <c r="M38" s="13" t="n">
        <v>500</v>
      </c>
    </row>
    <row r="39" customFormat="false" ht="15.5" hidden="false" customHeight="false" outlineLevel="0" collapsed="false">
      <c r="A39" s="4" t="s">
        <v>243</v>
      </c>
      <c r="B39" s="13" t="s">
        <v>377</v>
      </c>
      <c r="C39" s="13" t="s">
        <v>256</v>
      </c>
      <c r="D39" s="13" t="s">
        <v>256</v>
      </c>
      <c r="E39" s="13" t="s">
        <v>256</v>
      </c>
      <c r="F39" s="13" t="s">
        <v>219</v>
      </c>
      <c r="G39" s="13" t="s">
        <v>602</v>
      </c>
      <c r="H39" s="13" t="s">
        <v>285</v>
      </c>
      <c r="I39" s="13" t="s">
        <v>256</v>
      </c>
      <c r="J39" s="13" t="s">
        <v>256</v>
      </c>
      <c r="K39" s="13" t="s">
        <v>256</v>
      </c>
      <c r="L39" s="13" t="n">
        <v>281000</v>
      </c>
      <c r="M39" s="13" t="n">
        <v>900</v>
      </c>
    </row>
    <row r="40" customFormat="false" ht="15.5" hidden="false" customHeight="false" outlineLevel="0" collapsed="false">
      <c r="A40" s="4" t="s">
        <v>243</v>
      </c>
      <c r="B40" s="13" t="s">
        <v>384</v>
      </c>
      <c r="C40" s="13" t="s">
        <v>256</v>
      </c>
      <c r="D40" s="13" t="s">
        <v>256</v>
      </c>
      <c r="E40" s="13" t="s">
        <v>256</v>
      </c>
      <c r="F40" s="13" t="s">
        <v>292</v>
      </c>
      <c r="G40" s="13" t="s">
        <v>263</v>
      </c>
      <c r="H40" s="13" t="s">
        <v>219</v>
      </c>
      <c r="I40" s="13" t="s">
        <v>256</v>
      </c>
      <c r="J40" s="13" t="s">
        <v>256</v>
      </c>
      <c r="K40" s="13" t="s">
        <v>256</v>
      </c>
      <c r="L40" s="13" t="n">
        <v>19000</v>
      </c>
      <c r="M40" s="13" t="n">
        <v>500</v>
      </c>
    </row>
    <row r="41" customFormat="false" ht="15.5" hidden="false" customHeight="false" outlineLevel="0" collapsed="false">
      <c r="A41" s="4" t="s">
        <v>243</v>
      </c>
      <c r="B41" s="13" t="s">
        <v>389</v>
      </c>
      <c r="C41" s="13" t="s">
        <v>256</v>
      </c>
      <c r="D41" s="13" t="s">
        <v>256</v>
      </c>
      <c r="E41" s="13" t="s">
        <v>256</v>
      </c>
      <c r="F41" s="13" t="s">
        <v>138</v>
      </c>
      <c r="G41" s="13" t="s">
        <v>263</v>
      </c>
      <c r="H41" s="13" t="s">
        <v>268</v>
      </c>
      <c r="I41" s="13" t="s">
        <v>256</v>
      </c>
      <c r="J41" s="13" t="s">
        <v>256</v>
      </c>
      <c r="K41" s="13" t="s">
        <v>256</v>
      </c>
      <c r="L41" s="13" t="n">
        <v>127000</v>
      </c>
      <c r="M41" s="13" t="n">
        <v>500</v>
      </c>
    </row>
    <row r="42" customFormat="false" ht="15.5" hidden="false" customHeight="false" outlineLevel="0" collapsed="false">
      <c r="A42" s="4" t="s">
        <v>243</v>
      </c>
      <c r="B42" s="13" t="s">
        <v>394</v>
      </c>
      <c r="C42" s="13" t="s">
        <v>256</v>
      </c>
      <c r="D42" s="13" t="s">
        <v>256</v>
      </c>
      <c r="E42" s="13" t="s">
        <v>256</v>
      </c>
      <c r="F42" s="13" t="s">
        <v>292</v>
      </c>
      <c r="G42" s="13" t="s">
        <v>263</v>
      </c>
      <c r="H42" s="13" t="s">
        <v>219</v>
      </c>
      <c r="I42" s="13" t="s">
        <v>256</v>
      </c>
      <c r="J42" s="13" t="s">
        <v>256</v>
      </c>
      <c r="K42" s="13" t="s">
        <v>256</v>
      </c>
      <c r="L42" s="13" t="n">
        <v>155000</v>
      </c>
      <c r="M42" s="13" t="n">
        <v>700</v>
      </c>
    </row>
    <row r="43" customFormat="false" ht="15.5" hidden="false" customHeight="false" outlineLevel="0" collapsed="false">
      <c r="A43" s="4" t="s">
        <v>243</v>
      </c>
      <c r="B43" s="13" t="s">
        <v>399</v>
      </c>
      <c r="C43" s="13" t="s">
        <v>734</v>
      </c>
      <c r="D43" s="13" t="s">
        <v>1078</v>
      </c>
      <c r="E43" s="13" t="s">
        <v>816</v>
      </c>
      <c r="F43" s="13" t="s">
        <v>181</v>
      </c>
      <c r="G43" s="13" t="s">
        <v>292</v>
      </c>
      <c r="H43" s="13" t="s">
        <v>234</v>
      </c>
      <c r="I43" s="13" t="s">
        <v>484</v>
      </c>
      <c r="J43" s="13" t="s">
        <v>550</v>
      </c>
      <c r="K43" s="13" t="s">
        <v>600</v>
      </c>
      <c r="L43" s="13" t="n">
        <v>99000</v>
      </c>
      <c r="M43" s="13" t="n">
        <v>500</v>
      </c>
    </row>
    <row r="44" customFormat="false" ht="15.5" hidden="false" customHeight="false" outlineLevel="0" collapsed="false">
      <c r="A44" s="4" t="s">
        <v>243</v>
      </c>
      <c r="B44" s="13" t="s">
        <v>404</v>
      </c>
      <c r="C44" s="13" t="s">
        <v>256</v>
      </c>
      <c r="D44" s="13" t="s">
        <v>256</v>
      </c>
      <c r="E44" s="13" t="s">
        <v>256</v>
      </c>
      <c r="F44" s="13" t="s">
        <v>329</v>
      </c>
      <c r="G44" s="13" t="s">
        <v>263</v>
      </c>
      <c r="H44" s="13" t="s">
        <v>364</v>
      </c>
      <c r="I44" s="13" t="s">
        <v>256</v>
      </c>
      <c r="J44" s="13" t="s">
        <v>256</v>
      </c>
      <c r="K44" s="13" t="s">
        <v>256</v>
      </c>
      <c r="L44" s="13" t="n">
        <v>19000</v>
      </c>
      <c r="M44" s="13" t="n">
        <v>500</v>
      </c>
    </row>
    <row r="45" customFormat="false" ht="15.5" hidden="false" customHeight="false" outlineLevel="0" collapsed="false">
      <c r="A45" s="4" t="s">
        <v>243</v>
      </c>
      <c r="B45" s="13" t="s">
        <v>410</v>
      </c>
      <c r="C45" s="13" t="s">
        <v>1225</v>
      </c>
      <c r="D45" s="13" t="s">
        <v>943</v>
      </c>
      <c r="E45" s="13" t="s">
        <v>1347</v>
      </c>
      <c r="F45" s="13" t="s">
        <v>256</v>
      </c>
      <c r="G45" s="13" t="s">
        <v>256</v>
      </c>
      <c r="H45" s="13" t="s">
        <v>256</v>
      </c>
      <c r="I45" s="13" t="s">
        <v>256</v>
      </c>
      <c r="J45" s="13" t="s">
        <v>256</v>
      </c>
      <c r="K45" s="13" t="s">
        <v>256</v>
      </c>
      <c r="L45" s="13" t="n">
        <v>95000</v>
      </c>
      <c r="M45" s="13" t="n">
        <v>400</v>
      </c>
    </row>
    <row r="46" customFormat="false" ht="15.5" hidden="false" customHeight="false" outlineLevel="0" collapsed="false">
      <c r="A46" s="4" t="s">
        <v>243</v>
      </c>
      <c r="B46" s="13" t="s">
        <v>413</v>
      </c>
      <c r="C46" s="13" t="s">
        <v>774</v>
      </c>
      <c r="D46" s="13" t="s">
        <v>1097</v>
      </c>
      <c r="E46" s="13" t="s">
        <v>930</v>
      </c>
      <c r="F46" s="13" t="s">
        <v>220</v>
      </c>
      <c r="G46" s="13" t="s">
        <v>193</v>
      </c>
      <c r="H46" s="13" t="s">
        <v>317</v>
      </c>
      <c r="I46" s="13" t="s">
        <v>620</v>
      </c>
      <c r="J46" s="13" t="s">
        <v>300</v>
      </c>
      <c r="K46" s="13" t="s">
        <v>177</v>
      </c>
      <c r="L46" s="13" t="n">
        <v>272000</v>
      </c>
      <c r="M46" s="13" t="n">
        <v>900</v>
      </c>
    </row>
    <row r="47" customFormat="false" ht="15.5" hidden="false" customHeight="false" outlineLevel="0" collapsed="false">
      <c r="A47" s="4" t="s">
        <v>243</v>
      </c>
      <c r="B47" s="13" t="s">
        <v>417</v>
      </c>
      <c r="C47" s="13" t="s">
        <v>745</v>
      </c>
      <c r="D47" s="13" t="s">
        <v>892</v>
      </c>
      <c r="E47" s="13" t="s">
        <v>904</v>
      </c>
      <c r="F47" s="13" t="s">
        <v>137</v>
      </c>
      <c r="G47" s="13" t="s">
        <v>555</v>
      </c>
      <c r="H47" s="13" t="s">
        <v>150</v>
      </c>
      <c r="I47" s="13" t="s">
        <v>302</v>
      </c>
      <c r="J47" s="13" t="s">
        <v>468</v>
      </c>
      <c r="K47" s="13" t="s">
        <v>621</v>
      </c>
      <c r="L47" s="13" t="n">
        <v>78000</v>
      </c>
      <c r="M47" s="13" t="n">
        <v>500</v>
      </c>
    </row>
    <row r="48" customFormat="false" ht="29" hidden="false" customHeight="false" outlineLevel="0" collapsed="false">
      <c r="A48" s="4" t="s">
        <v>243</v>
      </c>
      <c r="B48" s="13" t="s">
        <v>419</v>
      </c>
      <c r="C48" s="13" t="s">
        <v>1062</v>
      </c>
      <c r="D48" s="13" t="s">
        <v>830</v>
      </c>
      <c r="E48" s="13" t="s">
        <v>774</v>
      </c>
      <c r="F48" s="13" t="s">
        <v>256</v>
      </c>
      <c r="G48" s="13" t="s">
        <v>256</v>
      </c>
      <c r="H48" s="13" t="s">
        <v>256</v>
      </c>
      <c r="I48" s="13" t="s">
        <v>256</v>
      </c>
      <c r="J48" s="13" t="s">
        <v>256</v>
      </c>
      <c r="K48" s="13" t="s">
        <v>256</v>
      </c>
      <c r="L48" s="13" t="n">
        <v>73000</v>
      </c>
      <c r="M48" s="13" t="n">
        <v>500</v>
      </c>
    </row>
    <row r="49" customFormat="false" ht="15.5" hidden="false" customHeight="false" outlineLevel="0" collapsed="false">
      <c r="A49" s="4" t="s">
        <v>243</v>
      </c>
      <c r="B49" s="13" t="s">
        <v>425</v>
      </c>
      <c r="C49" s="13" t="s">
        <v>1132</v>
      </c>
      <c r="D49" s="13" t="s">
        <v>1135</v>
      </c>
      <c r="E49" s="13" t="s">
        <v>1143</v>
      </c>
      <c r="F49" s="13" t="s">
        <v>163</v>
      </c>
      <c r="G49" s="13" t="s">
        <v>219</v>
      </c>
      <c r="H49" s="13" t="s">
        <v>446</v>
      </c>
      <c r="I49" s="13" t="s">
        <v>468</v>
      </c>
      <c r="J49" s="13" t="s">
        <v>488</v>
      </c>
      <c r="K49" s="13" t="s">
        <v>566</v>
      </c>
      <c r="L49" s="13" t="n">
        <v>148000</v>
      </c>
      <c r="M49" s="13" t="n">
        <v>500</v>
      </c>
    </row>
    <row r="50" customFormat="false" ht="15.5" hidden="false" customHeight="false" outlineLevel="0" collapsed="false">
      <c r="A50" s="4" t="s">
        <v>428</v>
      </c>
      <c r="B50" s="13" t="s">
        <v>429</v>
      </c>
      <c r="C50" s="13" t="s">
        <v>1076</v>
      </c>
      <c r="D50" s="13" t="s">
        <v>1078</v>
      </c>
      <c r="E50" s="13" t="s">
        <v>1092</v>
      </c>
      <c r="F50" s="13" t="s">
        <v>137</v>
      </c>
      <c r="G50" s="13" t="s">
        <v>270</v>
      </c>
      <c r="H50" s="13" t="s">
        <v>226</v>
      </c>
      <c r="I50" s="13" t="s">
        <v>661</v>
      </c>
      <c r="J50" s="13" t="s">
        <v>392</v>
      </c>
      <c r="K50" s="13" t="s">
        <v>1033</v>
      </c>
      <c r="L50" s="13" t="n">
        <v>307000</v>
      </c>
      <c r="M50" s="13" t="n">
        <v>1400</v>
      </c>
    </row>
    <row r="51" customFormat="false" ht="15.5" hidden="false" customHeight="false" outlineLevel="0" collapsed="false">
      <c r="A51" s="4" t="s">
        <v>428</v>
      </c>
      <c r="B51" s="13" t="s">
        <v>434</v>
      </c>
      <c r="C51" s="13" t="s">
        <v>734</v>
      </c>
      <c r="D51" s="13" t="s">
        <v>1078</v>
      </c>
      <c r="E51" s="13" t="s">
        <v>816</v>
      </c>
      <c r="F51" s="13" t="s">
        <v>181</v>
      </c>
      <c r="G51" s="13" t="s">
        <v>292</v>
      </c>
      <c r="H51" s="13" t="s">
        <v>234</v>
      </c>
      <c r="I51" s="13" t="s">
        <v>484</v>
      </c>
      <c r="J51" s="13" t="s">
        <v>550</v>
      </c>
      <c r="K51" s="13" t="s">
        <v>600</v>
      </c>
      <c r="L51" s="13" t="n">
        <v>99000</v>
      </c>
      <c r="M51" s="13" t="n">
        <v>500</v>
      </c>
    </row>
    <row r="52" customFormat="false" ht="29" hidden="false" customHeight="false" outlineLevel="0" collapsed="false">
      <c r="A52" s="4" t="s">
        <v>428</v>
      </c>
      <c r="B52" s="13" t="s">
        <v>436</v>
      </c>
      <c r="C52" s="13" t="s">
        <v>760</v>
      </c>
      <c r="D52" s="13" t="s">
        <v>601</v>
      </c>
      <c r="E52" s="13" t="s">
        <v>885</v>
      </c>
      <c r="F52" s="13" t="s">
        <v>256</v>
      </c>
      <c r="G52" s="13" t="s">
        <v>256</v>
      </c>
      <c r="H52" s="13" t="s">
        <v>256</v>
      </c>
      <c r="I52" s="13" t="s">
        <v>256</v>
      </c>
      <c r="J52" s="13" t="s">
        <v>256</v>
      </c>
      <c r="K52" s="13" t="s">
        <v>256</v>
      </c>
      <c r="L52" s="13" t="n">
        <v>124000</v>
      </c>
      <c r="M52" s="13" t="n">
        <v>800</v>
      </c>
    </row>
    <row r="53" customFormat="false" ht="15.5" hidden="false" customHeight="false" outlineLevel="0" collapsed="false">
      <c r="A53" s="4" t="s">
        <v>428</v>
      </c>
      <c r="B53" s="13" t="s">
        <v>330</v>
      </c>
      <c r="C53" s="13" t="s">
        <v>1345</v>
      </c>
      <c r="D53" s="13" t="s">
        <v>1076</v>
      </c>
      <c r="E53" s="13" t="s">
        <v>816</v>
      </c>
      <c r="F53" s="13" t="s">
        <v>193</v>
      </c>
      <c r="G53" s="13" t="s">
        <v>555</v>
      </c>
      <c r="H53" s="13" t="s">
        <v>181</v>
      </c>
      <c r="I53" s="13" t="s">
        <v>582</v>
      </c>
      <c r="J53" s="13" t="s">
        <v>525</v>
      </c>
      <c r="K53" s="13" t="s">
        <v>254</v>
      </c>
      <c r="L53" s="13" t="n">
        <v>310000</v>
      </c>
      <c r="M53" s="13" t="n">
        <v>1000</v>
      </c>
    </row>
    <row r="54" customFormat="false" ht="15.5" hidden="false" customHeight="false" outlineLevel="0" collapsed="false">
      <c r="A54" s="4" t="s">
        <v>428</v>
      </c>
      <c r="B54" s="13" t="s">
        <v>437</v>
      </c>
      <c r="C54" s="13" t="s">
        <v>774</v>
      </c>
      <c r="D54" s="13" t="s">
        <v>949</v>
      </c>
      <c r="E54" s="13" t="s">
        <v>1323</v>
      </c>
      <c r="F54" s="13" t="s">
        <v>569</v>
      </c>
      <c r="G54" s="13" t="s">
        <v>218</v>
      </c>
      <c r="H54" s="13" t="s">
        <v>317</v>
      </c>
      <c r="I54" s="13" t="s">
        <v>421</v>
      </c>
      <c r="J54" s="13" t="s">
        <v>1024</v>
      </c>
      <c r="K54" s="13" t="s">
        <v>354</v>
      </c>
      <c r="L54" s="13" t="n">
        <v>252000</v>
      </c>
      <c r="M54" s="13" t="n">
        <v>1400</v>
      </c>
    </row>
    <row r="55" customFormat="false" ht="15.5" hidden="false" customHeight="false" outlineLevel="0" collapsed="false">
      <c r="A55" s="4" t="s">
        <v>428</v>
      </c>
      <c r="B55" s="13" t="s">
        <v>442</v>
      </c>
      <c r="C55" s="13" t="s">
        <v>1345</v>
      </c>
      <c r="D55" s="13" t="s">
        <v>949</v>
      </c>
      <c r="E55" s="13" t="s">
        <v>1272</v>
      </c>
      <c r="F55" s="13" t="s">
        <v>172</v>
      </c>
      <c r="G55" s="13" t="s">
        <v>219</v>
      </c>
      <c r="H55" s="13" t="s">
        <v>234</v>
      </c>
      <c r="I55" s="13" t="s">
        <v>328</v>
      </c>
      <c r="J55" s="13" t="s">
        <v>474</v>
      </c>
      <c r="K55" s="13" t="s">
        <v>177</v>
      </c>
      <c r="L55" s="13" t="n">
        <v>483000</v>
      </c>
      <c r="M55" s="13" t="n">
        <v>1900</v>
      </c>
    </row>
    <row r="56" customFormat="false" ht="29" hidden="false" customHeight="false" outlineLevel="0" collapsed="false">
      <c r="A56" s="4" t="s">
        <v>428</v>
      </c>
      <c r="B56" s="13" t="s">
        <v>447</v>
      </c>
      <c r="C56" s="13" t="s">
        <v>1133</v>
      </c>
      <c r="D56" s="13" t="s">
        <v>948</v>
      </c>
      <c r="E56" s="13" t="s">
        <v>757</v>
      </c>
      <c r="F56" s="13" t="s">
        <v>218</v>
      </c>
      <c r="G56" s="13" t="s">
        <v>270</v>
      </c>
      <c r="H56" s="13" t="s">
        <v>153</v>
      </c>
      <c r="I56" s="13" t="s">
        <v>533</v>
      </c>
      <c r="J56" s="13" t="s">
        <v>553</v>
      </c>
      <c r="K56" s="13" t="s">
        <v>1044</v>
      </c>
      <c r="L56" s="13" t="n">
        <v>988000</v>
      </c>
      <c r="M56" s="13" t="n">
        <v>3900</v>
      </c>
    </row>
    <row r="57" customFormat="false" ht="15.5" hidden="false" customHeight="false" outlineLevel="0" collapsed="false">
      <c r="A57" s="4" t="s">
        <v>428</v>
      </c>
      <c r="B57" s="13" t="s">
        <v>341</v>
      </c>
      <c r="C57" s="13" t="s">
        <v>1225</v>
      </c>
      <c r="D57" s="13" t="s">
        <v>1058</v>
      </c>
      <c r="E57" s="13" t="s">
        <v>885</v>
      </c>
      <c r="F57" s="13" t="s">
        <v>138</v>
      </c>
      <c r="G57" s="13" t="s">
        <v>193</v>
      </c>
      <c r="H57" s="13" t="s">
        <v>569</v>
      </c>
      <c r="I57" s="13" t="s">
        <v>215</v>
      </c>
      <c r="J57" s="13" t="s">
        <v>391</v>
      </c>
      <c r="K57" s="13" t="s">
        <v>1039</v>
      </c>
      <c r="L57" s="13" t="n">
        <v>274000</v>
      </c>
      <c r="M57" s="13" t="n">
        <v>1400</v>
      </c>
    </row>
    <row r="58" customFormat="false" ht="15.5" hidden="false" customHeight="false" outlineLevel="0" collapsed="false">
      <c r="A58" s="4" t="s">
        <v>428</v>
      </c>
      <c r="B58" s="13" t="s">
        <v>453</v>
      </c>
      <c r="C58" s="13" t="s">
        <v>782</v>
      </c>
      <c r="D58" s="13" t="s">
        <v>1071</v>
      </c>
      <c r="E58" s="13" t="s">
        <v>918</v>
      </c>
      <c r="F58" s="13" t="s">
        <v>183</v>
      </c>
      <c r="G58" s="13" t="s">
        <v>193</v>
      </c>
      <c r="H58" s="13" t="s">
        <v>211</v>
      </c>
      <c r="I58" s="13" t="s">
        <v>1073</v>
      </c>
      <c r="J58" s="13" t="s">
        <v>550</v>
      </c>
      <c r="K58" s="13" t="s">
        <v>321</v>
      </c>
      <c r="L58" s="13" t="n">
        <v>553000</v>
      </c>
      <c r="M58" s="13" t="n">
        <v>1700</v>
      </c>
    </row>
    <row r="59" customFormat="false" ht="15.5" hidden="false" customHeight="false" outlineLevel="0" collapsed="false">
      <c r="A59" s="4" t="s">
        <v>428</v>
      </c>
      <c r="B59" s="13" t="s">
        <v>457</v>
      </c>
      <c r="C59" s="13" t="s">
        <v>733</v>
      </c>
      <c r="D59" s="13" t="s">
        <v>1520</v>
      </c>
      <c r="E59" s="13" t="s">
        <v>749</v>
      </c>
      <c r="F59" s="13" t="s">
        <v>138</v>
      </c>
      <c r="G59" s="13" t="s">
        <v>364</v>
      </c>
      <c r="H59" s="13" t="s">
        <v>211</v>
      </c>
      <c r="I59" s="13" t="s">
        <v>229</v>
      </c>
      <c r="J59" s="13" t="s">
        <v>517</v>
      </c>
      <c r="K59" s="13" t="s">
        <v>187</v>
      </c>
      <c r="L59" s="13" t="n">
        <v>759000</v>
      </c>
      <c r="M59" s="13" t="n">
        <v>2800</v>
      </c>
    </row>
    <row r="60" customFormat="false" ht="15.5" hidden="false" customHeight="false" outlineLevel="0" collapsed="false">
      <c r="A60" s="4" t="s">
        <v>428</v>
      </c>
      <c r="B60" s="13" t="s">
        <v>460</v>
      </c>
      <c r="C60" s="13" t="s">
        <v>256</v>
      </c>
      <c r="D60" s="13" t="s">
        <v>256</v>
      </c>
      <c r="E60" s="13" t="s">
        <v>256</v>
      </c>
      <c r="F60" s="13" t="s">
        <v>292</v>
      </c>
      <c r="G60" s="13" t="s">
        <v>263</v>
      </c>
      <c r="H60" s="13" t="s">
        <v>219</v>
      </c>
      <c r="I60" s="13" t="s">
        <v>256</v>
      </c>
      <c r="J60" s="13" t="s">
        <v>256</v>
      </c>
      <c r="K60" s="13" t="s">
        <v>256</v>
      </c>
      <c r="L60" s="13" t="n">
        <v>19000</v>
      </c>
      <c r="M60" s="13" t="n">
        <v>500</v>
      </c>
    </row>
    <row r="61" customFormat="false" ht="15.5" hidden="false" customHeight="false" outlineLevel="0" collapsed="false">
      <c r="A61" s="4" t="s">
        <v>428</v>
      </c>
      <c r="B61" s="13" t="s">
        <v>463</v>
      </c>
      <c r="C61" s="13" t="s">
        <v>256</v>
      </c>
      <c r="D61" s="13" t="s">
        <v>256</v>
      </c>
      <c r="E61" s="13" t="s">
        <v>256</v>
      </c>
      <c r="F61" s="13" t="s">
        <v>329</v>
      </c>
      <c r="G61" s="13" t="s">
        <v>263</v>
      </c>
      <c r="H61" s="13" t="s">
        <v>364</v>
      </c>
      <c r="I61" s="13" t="s">
        <v>256</v>
      </c>
      <c r="J61" s="13" t="s">
        <v>256</v>
      </c>
      <c r="K61" s="13" t="s">
        <v>256</v>
      </c>
      <c r="L61" s="13" t="n">
        <v>19000</v>
      </c>
      <c r="M61" s="13" t="n">
        <v>500</v>
      </c>
    </row>
    <row r="62" customFormat="false" ht="15.5" hidden="false" customHeight="false" outlineLevel="0" collapsed="false">
      <c r="A62" s="4" t="s">
        <v>428</v>
      </c>
      <c r="B62" s="13" t="s">
        <v>467</v>
      </c>
      <c r="C62" s="13" t="s">
        <v>925</v>
      </c>
      <c r="D62" s="13" t="s">
        <v>1083</v>
      </c>
      <c r="E62" s="13" t="s">
        <v>1118</v>
      </c>
      <c r="F62" s="13" t="s">
        <v>139</v>
      </c>
      <c r="G62" s="13" t="s">
        <v>270</v>
      </c>
      <c r="H62" s="13" t="s">
        <v>363</v>
      </c>
      <c r="I62" s="13" t="s">
        <v>310</v>
      </c>
      <c r="J62" s="13" t="s">
        <v>418</v>
      </c>
      <c r="K62" s="13" t="s">
        <v>558</v>
      </c>
      <c r="L62" s="13" t="n">
        <v>348000</v>
      </c>
      <c r="M62" s="13" t="n">
        <v>1300</v>
      </c>
    </row>
    <row r="63" customFormat="false" ht="15.5" hidden="false" customHeight="false" outlineLevel="0" collapsed="false">
      <c r="A63" s="4" t="s">
        <v>428</v>
      </c>
      <c r="B63" s="13" t="s">
        <v>471</v>
      </c>
      <c r="C63" s="13" t="s">
        <v>1133</v>
      </c>
      <c r="D63" s="13" t="s">
        <v>1080</v>
      </c>
      <c r="E63" s="13" t="s">
        <v>816</v>
      </c>
      <c r="F63" s="13" t="s">
        <v>285</v>
      </c>
      <c r="G63" s="13" t="s">
        <v>292</v>
      </c>
      <c r="H63" s="13" t="s">
        <v>220</v>
      </c>
      <c r="I63" s="13" t="s">
        <v>396</v>
      </c>
      <c r="J63" s="13" t="s">
        <v>550</v>
      </c>
      <c r="K63" s="13" t="s">
        <v>1113</v>
      </c>
      <c r="L63" s="13" t="n">
        <v>22000</v>
      </c>
      <c r="M63" s="13" t="n">
        <v>500</v>
      </c>
    </row>
    <row r="64" customFormat="false" ht="29" hidden="false" customHeight="false" outlineLevel="0" collapsed="false">
      <c r="A64" s="4" t="s">
        <v>472</v>
      </c>
      <c r="B64" s="13" t="s">
        <v>473</v>
      </c>
      <c r="C64" s="13" t="s">
        <v>1348</v>
      </c>
      <c r="D64" s="13" t="s">
        <v>785</v>
      </c>
      <c r="E64" s="13" t="s">
        <v>714</v>
      </c>
      <c r="F64" s="13" t="s">
        <v>191</v>
      </c>
      <c r="G64" s="13" t="s">
        <v>137</v>
      </c>
      <c r="H64" s="13" t="s">
        <v>190</v>
      </c>
      <c r="I64" s="13" t="s">
        <v>405</v>
      </c>
      <c r="J64" s="13" t="s">
        <v>197</v>
      </c>
      <c r="K64" s="13" t="s">
        <v>432</v>
      </c>
      <c r="L64" s="13" t="n">
        <v>564000</v>
      </c>
      <c r="M64" s="13" t="n">
        <v>3100</v>
      </c>
    </row>
    <row r="65" customFormat="false" ht="29" hidden="false" customHeight="false" outlineLevel="0" collapsed="false">
      <c r="A65" s="4" t="s">
        <v>472</v>
      </c>
      <c r="B65" s="13" t="s">
        <v>478</v>
      </c>
      <c r="C65" s="13" t="s">
        <v>845</v>
      </c>
      <c r="D65" s="13" t="s">
        <v>902</v>
      </c>
      <c r="E65" s="13" t="s">
        <v>910</v>
      </c>
      <c r="F65" s="13" t="s">
        <v>137</v>
      </c>
      <c r="G65" s="13" t="s">
        <v>285</v>
      </c>
      <c r="H65" s="13" t="s">
        <v>191</v>
      </c>
      <c r="I65" s="13" t="s">
        <v>355</v>
      </c>
      <c r="J65" s="13" t="s">
        <v>635</v>
      </c>
      <c r="K65" s="13" t="s">
        <v>403</v>
      </c>
      <c r="L65" s="13" t="n">
        <v>891000</v>
      </c>
      <c r="M65" s="13" t="n">
        <v>2900</v>
      </c>
    </row>
    <row r="66" customFormat="false" ht="29" hidden="false" customHeight="false" outlineLevel="0" collapsed="false">
      <c r="A66" s="4" t="s">
        <v>472</v>
      </c>
      <c r="B66" s="13" t="s">
        <v>482</v>
      </c>
      <c r="C66" s="13" t="s">
        <v>884</v>
      </c>
      <c r="D66" s="13" t="s">
        <v>788</v>
      </c>
      <c r="E66" s="13" t="s">
        <v>776</v>
      </c>
      <c r="F66" s="13" t="s">
        <v>220</v>
      </c>
      <c r="G66" s="13" t="s">
        <v>285</v>
      </c>
      <c r="H66" s="13" t="s">
        <v>356</v>
      </c>
      <c r="I66" s="13" t="s">
        <v>876</v>
      </c>
      <c r="J66" s="13" t="s">
        <v>213</v>
      </c>
      <c r="K66" s="13" t="s">
        <v>432</v>
      </c>
      <c r="L66" s="13" t="n">
        <v>674000</v>
      </c>
      <c r="M66" s="13" t="n">
        <v>1600</v>
      </c>
    </row>
    <row r="67" customFormat="false" ht="29" hidden="false" customHeight="false" outlineLevel="0" collapsed="false">
      <c r="A67" s="4" t="s">
        <v>472</v>
      </c>
      <c r="B67" s="13" t="s">
        <v>486</v>
      </c>
      <c r="C67" s="13" t="s">
        <v>885</v>
      </c>
      <c r="D67" s="13" t="s">
        <v>1082</v>
      </c>
      <c r="E67" s="13" t="s">
        <v>1522</v>
      </c>
      <c r="F67" s="13" t="s">
        <v>153</v>
      </c>
      <c r="G67" s="13" t="s">
        <v>181</v>
      </c>
      <c r="H67" s="13" t="s">
        <v>356</v>
      </c>
      <c r="I67" s="13" t="s">
        <v>265</v>
      </c>
      <c r="J67" s="13" t="s">
        <v>432</v>
      </c>
      <c r="K67" s="13" t="s">
        <v>484</v>
      </c>
      <c r="L67" s="13" t="n">
        <v>132000</v>
      </c>
      <c r="M67" s="13" t="n">
        <v>700</v>
      </c>
    </row>
    <row r="68" customFormat="false" ht="29" hidden="false" customHeight="false" outlineLevel="0" collapsed="false">
      <c r="A68" s="4" t="s">
        <v>472</v>
      </c>
      <c r="B68" s="13" t="s">
        <v>491</v>
      </c>
      <c r="C68" s="13" t="s">
        <v>822</v>
      </c>
      <c r="D68" s="13" t="s">
        <v>910</v>
      </c>
      <c r="E68" s="13" t="s">
        <v>1232</v>
      </c>
      <c r="F68" s="13" t="s">
        <v>234</v>
      </c>
      <c r="G68" s="13" t="s">
        <v>181</v>
      </c>
      <c r="H68" s="13" t="s">
        <v>569</v>
      </c>
      <c r="I68" s="13" t="s">
        <v>584</v>
      </c>
      <c r="J68" s="13" t="s">
        <v>262</v>
      </c>
      <c r="K68" s="13" t="s">
        <v>696</v>
      </c>
      <c r="L68" s="13" t="n">
        <v>642000</v>
      </c>
      <c r="M68" s="13" t="n">
        <v>2200</v>
      </c>
    </row>
    <row r="69" customFormat="false" ht="29" hidden="false" customHeight="false" outlineLevel="0" collapsed="false">
      <c r="A69" s="4" t="s">
        <v>472</v>
      </c>
      <c r="B69" s="13" t="s">
        <v>493</v>
      </c>
      <c r="C69" s="13" t="s">
        <v>1283</v>
      </c>
      <c r="D69" s="13" t="s">
        <v>834</v>
      </c>
      <c r="E69" s="13" t="s">
        <v>762</v>
      </c>
      <c r="F69" s="13" t="s">
        <v>171</v>
      </c>
      <c r="G69" s="13" t="s">
        <v>182</v>
      </c>
      <c r="H69" s="13" t="s">
        <v>569</v>
      </c>
      <c r="I69" s="13" t="s">
        <v>438</v>
      </c>
      <c r="J69" s="13" t="s">
        <v>593</v>
      </c>
      <c r="K69" s="13" t="s">
        <v>443</v>
      </c>
      <c r="L69" s="13" t="n">
        <v>338000</v>
      </c>
      <c r="M69" s="13" t="n">
        <v>1000</v>
      </c>
    </row>
    <row r="70" customFormat="false" ht="29" hidden="false" customHeight="false" outlineLevel="0" collapsed="false">
      <c r="A70" s="4" t="s">
        <v>472</v>
      </c>
      <c r="B70" s="13" t="s">
        <v>496</v>
      </c>
      <c r="C70" s="13" t="s">
        <v>262</v>
      </c>
      <c r="D70" s="13" t="s">
        <v>225</v>
      </c>
      <c r="E70" s="13" t="s">
        <v>697</v>
      </c>
      <c r="F70" s="13" t="s">
        <v>292</v>
      </c>
      <c r="G70" s="13" t="s">
        <v>555</v>
      </c>
      <c r="H70" s="13" t="s">
        <v>329</v>
      </c>
      <c r="I70" s="13" t="s">
        <v>1235</v>
      </c>
      <c r="J70" s="13" t="s">
        <v>1280</v>
      </c>
      <c r="K70" s="13" t="s">
        <v>1523</v>
      </c>
      <c r="L70" s="13" t="n">
        <v>466000</v>
      </c>
      <c r="M70" s="13" t="n">
        <v>3800</v>
      </c>
    </row>
    <row r="71" customFormat="false" ht="29" hidden="false" customHeight="false" outlineLevel="0" collapsed="false">
      <c r="A71" s="4" t="s">
        <v>472</v>
      </c>
      <c r="B71" s="13" t="s">
        <v>504</v>
      </c>
      <c r="C71" s="13" t="s">
        <v>657</v>
      </c>
      <c r="D71" s="13" t="s">
        <v>360</v>
      </c>
      <c r="E71" s="13" t="s">
        <v>401</v>
      </c>
      <c r="F71" s="13" t="s">
        <v>256</v>
      </c>
      <c r="G71" s="13" t="s">
        <v>256</v>
      </c>
      <c r="H71" s="13" t="s">
        <v>256</v>
      </c>
      <c r="I71" s="13" t="s">
        <v>256</v>
      </c>
      <c r="J71" s="13" t="s">
        <v>256</v>
      </c>
      <c r="K71" s="13" t="s">
        <v>256</v>
      </c>
      <c r="L71" s="13" t="n">
        <v>850000</v>
      </c>
      <c r="M71" s="13" t="n">
        <v>4400</v>
      </c>
    </row>
    <row r="72" customFormat="false" ht="15.5" hidden="false" customHeight="false" outlineLevel="0" collapsed="false">
      <c r="A72" s="4" t="s">
        <v>508</v>
      </c>
      <c r="B72" s="13" t="s">
        <v>509</v>
      </c>
      <c r="C72" s="13" t="s">
        <v>157</v>
      </c>
      <c r="D72" s="13" t="s">
        <v>265</v>
      </c>
      <c r="E72" s="13" t="s">
        <v>561</v>
      </c>
      <c r="F72" s="13" t="s">
        <v>364</v>
      </c>
      <c r="G72" s="13" t="s">
        <v>193</v>
      </c>
      <c r="H72" s="13" t="s">
        <v>285</v>
      </c>
      <c r="I72" s="13" t="s">
        <v>1182</v>
      </c>
      <c r="J72" s="13" t="s">
        <v>947</v>
      </c>
      <c r="K72" s="13" t="s">
        <v>1278</v>
      </c>
      <c r="L72" s="13" t="n">
        <v>1604000</v>
      </c>
      <c r="M72" s="13" t="n">
        <v>8300</v>
      </c>
    </row>
    <row r="73" customFormat="false" ht="15.5" hidden="false" customHeight="false" outlineLevel="0" collapsed="false">
      <c r="A73" s="4" t="s">
        <v>508</v>
      </c>
      <c r="B73" s="13" t="s">
        <v>512</v>
      </c>
      <c r="C73" s="13" t="s">
        <v>1244</v>
      </c>
      <c r="D73" s="13" t="s">
        <v>1524</v>
      </c>
      <c r="E73" s="13" t="s">
        <v>1235</v>
      </c>
      <c r="F73" s="13" t="s">
        <v>285</v>
      </c>
      <c r="G73" s="13" t="s">
        <v>219</v>
      </c>
      <c r="H73" s="13" t="s">
        <v>138</v>
      </c>
      <c r="I73" s="13" t="s">
        <v>303</v>
      </c>
      <c r="J73" s="13" t="s">
        <v>632</v>
      </c>
      <c r="K73" s="13" t="s">
        <v>636</v>
      </c>
      <c r="L73" s="13" t="n">
        <v>1451000</v>
      </c>
      <c r="M73" s="13" t="n">
        <v>5100</v>
      </c>
    </row>
    <row r="74" customFormat="false" ht="15.5" hidden="false" customHeight="false" outlineLevel="0" collapsed="false">
      <c r="A74" s="4" t="s">
        <v>508</v>
      </c>
      <c r="B74" s="13" t="s">
        <v>516</v>
      </c>
      <c r="C74" s="13" t="s">
        <v>177</v>
      </c>
      <c r="D74" s="13" t="s">
        <v>302</v>
      </c>
      <c r="E74" s="13" t="s">
        <v>558</v>
      </c>
      <c r="F74" s="13" t="s">
        <v>211</v>
      </c>
      <c r="G74" s="13" t="s">
        <v>171</v>
      </c>
      <c r="H74" s="13" t="s">
        <v>190</v>
      </c>
      <c r="I74" s="13" t="s">
        <v>1122</v>
      </c>
      <c r="J74" s="13" t="s">
        <v>1087</v>
      </c>
      <c r="K74" s="13" t="s">
        <v>1225</v>
      </c>
      <c r="L74" s="13" t="n">
        <v>884000</v>
      </c>
      <c r="M74" s="13" t="n">
        <v>4100</v>
      </c>
    </row>
    <row r="75" customFormat="false" ht="15.5" hidden="false" customHeight="false" outlineLevel="0" collapsed="false">
      <c r="A75" s="4" t="s">
        <v>508</v>
      </c>
      <c r="B75" s="13" t="s">
        <v>518</v>
      </c>
      <c r="C75" s="13" t="s">
        <v>803</v>
      </c>
      <c r="D75" s="13" t="s">
        <v>1246</v>
      </c>
      <c r="E75" s="13" t="s">
        <v>709</v>
      </c>
      <c r="F75" s="13" t="s">
        <v>162</v>
      </c>
      <c r="G75" s="13" t="s">
        <v>137</v>
      </c>
      <c r="H75" s="13" t="s">
        <v>150</v>
      </c>
      <c r="I75" s="13" t="s">
        <v>156</v>
      </c>
      <c r="J75" s="13" t="s">
        <v>294</v>
      </c>
      <c r="K75" s="13" t="s">
        <v>196</v>
      </c>
      <c r="L75" s="13" t="n">
        <v>607000</v>
      </c>
      <c r="M75" s="13" t="n">
        <v>2200</v>
      </c>
    </row>
    <row r="76" customFormat="false" ht="15.5" hidden="false" customHeight="false" outlineLevel="0" collapsed="false">
      <c r="A76" s="4" t="s">
        <v>519</v>
      </c>
      <c r="B76" s="13" t="s">
        <v>520</v>
      </c>
      <c r="C76" s="13" t="s">
        <v>1086</v>
      </c>
      <c r="D76" s="13" t="s">
        <v>936</v>
      </c>
      <c r="E76" s="13" t="s">
        <v>1521</v>
      </c>
      <c r="F76" s="13" t="s">
        <v>172</v>
      </c>
      <c r="G76" s="13" t="s">
        <v>364</v>
      </c>
      <c r="H76" s="13" t="s">
        <v>171</v>
      </c>
      <c r="I76" s="13" t="s">
        <v>199</v>
      </c>
      <c r="J76" s="13" t="s">
        <v>484</v>
      </c>
      <c r="K76" s="13" t="s">
        <v>1045</v>
      </c>
      <c r="L76" s="13" t="n">
        <v>1877000</v>
      </c>
      <c r="M76" s="13" t="n">
        <v>8800</v>
      </c>
    </row>
    <row r="77" customFormat="false" ht="15.5" hidden="false" customHeight="false" outlineLevel="0" collapsed="false">
      <c r="A77" s="4" t="s">
        <v>519</v>
      </c>
      <c r="B77" s="13" t="s">
        <v>523</v>
      </c>
      <c r="C77" s="13" t="s">
        <v>932</v>
      </c>
      <c r="D77" s="13" t="s">
        <v>1525</v>
      </c>
      <c r="E77" s="13" t="s">
        <v>913</v>
      </c>
      <c r="F77" s="13" t="s">
        <v>270</v>
      </c>
      <c r="G77" s="13" t="s">
        <v>193</v>
      </c>
      <c r="H77" s="13" t="s">
        <v>183</v>
      </c>
      <c r="I77" s="13" t="s">
        <v>487</v>
      </c>
      <c r="J77" s="13" t="s">
        <v>678</v>
      </c>
      <c r="K77" s="13" t="s">
        <v>288</v>
      </c>
      <c r="L77" s="13" t="n">
        <v>1299000</v>
      </c>
      <c r="M77" s="13" t="n">
        <v>4800</v>
      </c>
    </row>
    <row r="78" customFormat="false" ht="15.5" hidden="false" customHeight="false" outlineLevel="0" collapsed="false">
      <c r="A78" s="4" t="s">
        <v>519</v>
      </c>
      <c r="B78" s="13" t="s">
        <v>524</v>
      </c>
      <c r="C78" s="13" t="s">
        <v>1211</v>
      </c>
      <c r="D78" s="13" t="s">
        <v>767</v>
      </c>
      <c r="E78" s="13" t="s">
        <v>852</v>
      </c>
      <c r="F78" s="13" t="s">
        <v>219</v>
      </c>
      <c r="G78" s="13" t="s">
        <v>555</v>
      </c>
      <c r="H78" s="13" t="s">
        <v>181</v>
      </c>
      <c r="I78" s="13" t="s">
        <v>395</v>
      </c>
      <c r="J78" s="13" t="s">
        <v>282</v>
      </c>
      <c r="K78" s="13" t="s">
        <v>346</v>
      </c>
      <c r="L78" s="13" t="n">
        <v>409000</v>
      </c>
      <c r="M78" s="13" t="n">
        <v>1300</v>
      </c>
    </row>
    <row r="79" customFormat="false" ht="15.5" hidden="false" customHeight="false" outlineLevel="0" collapsed="false">
      <c r="A79" s="4" t="s">
        <v>519</v>
      </c>
      <c r="B79" s="13" t="s">
        <v>527</v>
      </c>
      <c r="C79" s="13" t="s">
        <v>289</v>
      </c>
      <c r="D79" s="13" t="s">
        <v>239</v>
      </c>
      <c r="E79" s="13" t="s">
        <v>302</v>
      </c>
      <c r="F79" s="13" t="s">
        <v>190</v>
      </c>
      <c r="G79" s="13" t="s">
        <v>211</v>
      </c>
      <c r="H79" s="13" t="s">
        <v>304</v>
      </c>
      <c r="I79" s="13" t="s">
        <v>924</v>
      </c>
      <c r="J79" s="13" t="s">
        <v>1104</v>
      </c>
      <c r="K79" s="13" t="s">
        <v>1182</v>
      </c>
      <c r="L79" s="13" t="n">
        <v>970000</v>
      </c>
      <c r="M79" s="13" t="n">
        <v>4700</v>
      </c>
    </row>
    <row r="80" customFormat="false" ht="29" hidden="false" customHeight="false" outlineLevel="0" collapsed="false">
      <c r="A80" s="4" t="s">
        <v>530</v>
      </c>
      <c r="B80" s="13" t="s">
        <v>531</v>
      </c>
      <c r="C80" s="13" t="s">
        <v>1139</v>
      </c>
      <c r="D80" s="13" t="s">
        <v>1122</v>
      </c>
      <c r="E80" s="13" t="s">
        <v>1225</v>
      </c>
      <c r="F80" s="13" t="s">
        <v>172</v>
      </c>
      <c r="G80" s="13" t="s">
        <v>270</v>
      </c>
      <c r="H80" s="13" t="s">
        <v>218</v>
      </c>
      <c r="I80" s="13" t="s">
        <v>177</v>
      </c>
      <c r="J80" s="13" t="s">
        <v>484</v>
      </c>
      <c r="K80" s="13" t="s">
        <v>507</v>
      </c>
      <c r="L80" s="13" t="n">
        <v>3410000</v>
      </c>
      <c r="M80" s="13" t="n">
        <v>15100</v>
      </c>
    </row>
    <row r="81" customFormat="false" ht="29" hidden="false" customHeight="false" outlineLevel="0" collapsed="false">
      <c r="A81" s="4" t="s">
        <v>530</v>
      </c>
      <c r="B81" s="13" t="s">
        <v>534</v>
      </c>
      <c r="C81" s="13" t="s">
        <v>927</v>
      </c>
      <c r="D81" s="13" t="s">
        <v>925</v>
      </c>
      <c r="E81" s="13" t="s">
        <v>1272</v>
      </c>
      <c r="F81" s="13" t="s">
        <v>172</v>
      </c>
      <c r="G81" s="13" t="s">
        <v>182</v>
      </c>
      <c r="H81" s="13" t="s">
        <v>234</v>
      </c>
      <c r="I81" s="13" t="s">
        <v>575</v>
      </c>
      <c r="J81" s="13" t="s">
        <v>572</v>
      </c>
      <c r="K81" s="13" t="s">
        <v>533</v>
      </c>
      <c r="L81" s="13" t="n">
        <v>562000</v>
      </c>
      <c r="M81" s="13" t="n">
        <v>2600</v>
      </c>
    </row>
    <row r="82" customFormat="false" ht="29" hidden="false" customHeight="false" outlineLevel="0" collapsed="false">
      <c r="A82" s="4" t="s">
        <v>530</v>
      </c>
      <c r="B82" s="13" t="s">
        <v>537</v>
      </c>
      <c r="C82" s="13" t="s">
        <v>800</v>
      </c>
      <c r="D82" s="13" t="s">
        <v>808</v>
      </c>
      <c r="E82" s="13" t="s">
        <v>843</v>
      </c>
      <c r="F82" s="13" t="s">
        <v>138</v>
      </c>
      <c r="G82" s="13" t="s">
        <v>358</v>
      </c>
      <c r="H82" s="13" t="s">
        <v>569</v>
      </c>
      <c r="I82" s="13" t="s">
        <v>208</v>
      </c>
      <c r="J82" s="13" t="s">
        <v>200</v>
      </c>
      <c r="K82" s="13" t="s">
        <v>337</v>
      </c>
      <c r="L82" s="13" t="n">
        <v>221000</v>
      </c>
      <c r="M82" s="13" t="n">
        <v>800</v>
      </c>
    </row>
    <row r="83" customFormat="false" ht="29" hidden="false" customHeight="false" outlineLevel="0" collapsed="false">
      <c r="A83" s="4" t="s">
        <v>530</v>
      </c>
      <c r="B83" s="13" t="s">
        <v>540</v>
      </c>
      <c r="C83" s="13" t="s">
        <v>735</v>
      </c>
      <c r="D83" s="13" t="s">
        <v>749</v>
      </c>
      <c r="E83" s="13" t="s">
        <v>914</v>
      </c>
      <c r="F83" s="13" t="s">
        <v>173</v>
      </c>
      <c r="G83" s="13" t="s">
        <v>211</v>
      </c>
      <c r="H83" s="13" t="s">
        <v>135</v>
      </c>
      <c r="I83" s="13" t="s">
        <v>336</v>
      </c>
      <c r="J83" s="13" t="s">
        <v>144</v>
      </c>
      <c r="K83" s="13" t="s">
        <v>609</v>
      </c>
      <c r="L83" s="13" t="n">
        <v>360000</v>
      </c>
      <c r="M83" s="13" t="n">
        <v>1200</v>
      </c>
    </row>
    <row r="84" customFormat="false" ht="15.5" hidden="false" customHeight="false" outlineLevel="0" collapsed="false">
      <c r="A84" s="4" t="s">
        <v>544</v>
      </c>
      <c r="B84" s="13" t="s">
        <v>545</v>
      </c>
      <c r="C84" s="13" t="s">
        <v>1133</v>
      </c>
      <c r="D84" s="13" t="s">
        <v>1061</v>
      </c>
      <c r="E84" s="13" t="s">
        <v>1134</v>
      </c>
      <c r="F84" s="13" t="s">
        <v>285</v>
      </c>
      <c r="G84" s="13" t="s">
        <v>270</v>
      </c>
      <c r="H84" s="13" t="s">
        <v>183</v>
      </c>
      <c r="I84" s="13" t="s">
        <v>449</v>
      </c>
      <c r="J84" s="13" t="s">
        <v>1050</v>
      </c>
      <c r="K84" s="13" t="s">
        <v>444</v>
      </c>
      <c r="L84" s="13" t="n">
        <v>3340000</v>
      </c>
      <c r="M84" s="13" t="n">
        <v>14700</v>
      </c>
    </row>
    <row r="85" customFormat="false" ht="15.5" hidden="false" customHeight="false" outlineLevel="0" collapsed="false">
      <c r="A85" s="4" t="s">
        <v>544</v>
      </c>
      <c r="B85" s="13" t="s">
        <v>547</v>
      </c>
      <c r="C85" s="13" t="s">
        <v>1134</v>
      </c>
      <c r="D85" s="13" t="s">
        <v>1076</v>
      </c>
      <c r="E85" s="13" t="s">
        <v>1131</v>
      </c>
      <c r="F85" s="13" t="s">
        <v>285</v>
      </c>
      <c r="G85" s="13" t="s">
        <v>219</v>
      </c>
      <c r="H85" s="13" t="s">
        <v>171</v>
      </c>
      <c r="I85" s="13" t="s">
        <v>1048</v>
      </c>
      <c r="J85" s="13" t="s">
        <v>1073</v>
      </c>
      <c r="K85" s="13" t="s">
        <v>507</v>
      </c>
      <c r="L85" s="13" t="n">
        <v>588000</v>
      </c>
      <c r="M85" s="13" t="n">
        <v>2800</v>
      </c>
    </row>
    <row r="86" customFormat="false" ht="15.5" hidden="false" customHeight="false" outlineLevel="0" collapsed="false">
      <c r="A86" s="4" t="s">
        <v>544</v>
      </c>
      <c r="B86" s="13" t="s">
        <v>549</v>
      </c>
      <c r="C86" s="13" t="s">
        <v>256</v>
      </c>
      <c r="D86" s="13" t="s">
        <v>256</v>
      </c>
      <c r="E86" s="13" t="s">
        <v>256</v>
      </c>
      <c r="F86" s="13" t="s">
        <v>329</v>
      </c>
      <c r="G86" s="13" t="s">
        <v>263</v>
      </c>
      <c r="H86" s="13" t="s">
        <v>270</v>
      </c>
      <c r="I86" s="13" t="s">
        <v>256</v>
      </c>
      <c r="J86" s="13" t="s">
        <v>256</v>
      </c>
      <c r="K86" s="13" t="s">
        <v>256</v>
      </c>
      <c r="L86" s="13" t="n">
        <v>61000</v>
      </c>
      <c r="M86" s="13" t="n">
        <v>200</v>
      </c>
    </row>
    <row r="87" customFormat="false" ht="29" hidden="false" customHeight="false" outlineLevel="0" collapsed="false">
      <c r="A87" s="4" t="s">
        <v>544</v>
      </c>
      <c r="B87" s="13" t="s">
        <v>551</v>
      </c>
      <c r="C87" s="13" t="s">
        <v>792</v>
      </c>
      <c r="D87" s="13" t="s">
        <v>1238</v>
      </c>
      <c r="E87" s="13" t="s">
        <v>771</v>
      </c>
      <c r="F87" s="13" t="s">
        <v>220</v>
      </c>
      <c r="G87" s="13" t="s">
        <v>181</v>
      </c>
      <c r="H87" s="13" t="s">
        <v>179</v>
      </c>
      <c r="I87" s="13" t="s">
        <v>154</v>
      </c>
      <c r="J87" s="13" t="s">
        <v>223</v>
      </c>
      <c r="K87" s="13" t="s">
        <v>488</v>
      </c>
      <c r="L87" s="13" t="n">
        <v>260000</v>
      </c>
      <c r="M87" s="13" t="n">
        <v>900</v>
      </c>
    </row>
    <row r="88" customFormat="false" ht="29" hidden="false" customHeight="false" outlineLevel="0" collapsed="false">
      <c r="A88" s="4" t="s">
        <v>544</v>
      </c>
      <c r="B88" s="13" t="s">
        <v>556</v>
      </c>
      <c r="C88" s="13" t="s">
        <v>1268</v>
      </c>
      <c r="D88" s="13" t="s">
        <v>1183</v>
      </c>
      <c r="E88" s="13" t="s">
        <v>1209</v>
      </c>
      <c r="F88" s="13" t="s">
        <v>573</v>
      </c>
      <c r="G88" s="13" t="s">
        <v>220</v>
      </c>
      <c r="H88" s="13" t="s">
        <v>334</v>
      </c>
      <c r="I88" s="13" t="s">
        <v>438</v>
      </c>
      <c r="J88" s="13" t="s">
        <v>505</v>
      </c>
      <c r="K88" s="13" t="s">
        <v>876</v>
      </c>
      <c r="L88" s="13" t="n">
        <v>176000</v>
      </c>
      <c r="M88" s="13" t="n">
        <v>500</v>
      </c>
    </row>
    <row r="89" customFormat="false" ht="42.5" hidden="false" customHeight="false" outlineLevel="0" collapsed="false">
      <c r="A89" s="4" t="s">
        <v>544</v>
      </c>
      <c r="B89" s="13" t="s">
        <v>560</v>
      </c>
      <c r="C89" s="13" t="s">
        <v>735</v>
      </c>
      <c r="D89" s="13" t="s">
        <v>1277</v>
      </c>
      <c r="E89" s="13" t="s">
        <v>808</v>
      </c>
      <c r="F89" s="13" t="s">
        <v>573</v>
      </c>
      <c r="G89" s="13" t="s">
        <v>137</v>
      </c>
      <c r="H89" s="13" t="s">
        <v>369</v>
      </c>
      <c r="I89" s="13" t="s">
        <v>205</v>
      </c>
      <c r="J89" s="13" t="s">
        <v>208</v>
      </c>
      <c r="K89" s="13" t="s">
        <v>450</v>
      </c>
      <c r="L89" s="13" t="n">
        <v>125000</v>
      </c>
      <c r="M89" s="13" t="n">
        <v>400</v>
      </c>
    </row>
    <row r="90" customFormat="false" ht="15.5" hidden="false" customHeight="false" outlineLevel="0" collapsed="false">
      <c r="A90" s="4" t="s">
        <v>562</v>
      </c>
      <c r="B90" s="13" t="s">
        <v>563</v>
      </c>
      <c r="C90" s="13" t="s">
        <v>818</v>
      </c>
      <c r="D90" s="13" t="s">
        <v>1239</v>
      </c>
      <c r="E90" s="13" t="s">
        <v>833</v>
      </c>
      <c r="F90" s="13" t="s">
        <v>218</v>
      </c>
      <c r="G90" s="13" t="s">
        <v>285</v>
      </c>
      <c r="H90" s="13" t="s">
        <v>137</v>
      </c>
      <c r="I90" s="13" t="s">
        <v>236</v>
      </c>
      <c r="J90" s="13" t="s">
        <v>253</v>
      </c>
      <c r="K90" s="13" t="s">
        <v>640</v>
      </c>
      <c r="L90" s="13" t="n">
        <v>2666000</v>
      </c>
      <c r="M90" s="13" t="n">
        <v>10900</v>
      </c>
    </row>
    <row r="91" customFormat="false" ht="15.5" hidden="false" customHeight="false" outlineLevel="0" collapsed="false">
      <c r="A91" s="4" t="s">
        <v>562</v>
      </c>
      <c r="B91" s="13" t="s">
        <v>565</v>
      </c>
      <c r="C91" s="13" t="s">
        <v>1048</v>
      </c>
      <c r="D91" s="13" t="s">
        <v>372</v>
      </c>
      <c r="E91" s="13" t="s">
        <v>538</v>
      </c>
      <c r="F91" s="13" t="s">
        <v>364</v>
      </c>
      <c r="G91" s="13" t="s">
        <v>358</v>
      </c>
      <c r="H91" s="13" t="s">
        <v>285</v>
      </c>
      <c r="I91" s="13" t="s">
        <v>1119</v>
      </c>
      <c r="J91" s="13" t="s">
        <v>1135</v>
      </c>
      <c r="K91" s="13" t="s">
        <v>1131</v>
      </c>
      <c r="L91" s="13" t="n">
        <v>862000</v>
      </c>
      <c r="M91" s="13" t="n">
        <v>4500</v>
      </c>
    </row>
    <row r="92" customFormat="false" ht="15.5" hidden="false" customHeight="false" outlineLevel="0" collapsed="false">
      <c r="A92" s="4" t="s">
        <v>562</v>
      </c>
      <c r="B92" s="13" t="s">
        <v>567</v>
      </c>
      <c r="C92" s="13" t="s">
        <v>945</v>
      </c>
      <c r="D92" s="13" t="s">
        <v>1079</v>
      </c>
      <c r="E92" s="13" t="s">
        <v>710</v>
      </c>
      <c r="F92" s="13" t="s">
        <v>285</v>
      </c>
      <c r="G92" s="13" t="s">
        <v>193</v>
      </c>
      <c r="H92" s="13" t="s">
        <v>137</v>
      </c>
      <c r="I92" s="13" t="s">
        <v>492</v>
      </c>
      <c r="J92" s="13" t="s">
        <v>176</v>
      </c>
      <c r="K92" s="13" t="s">
        <v>321</v>
      </c>
      <c r="L92" s="13" t="n">
        <v>547000</v>
      </c>
      <c r="M92" s="13" t="n">
        <v>2200</v>
      </c>
    </row>
    <row r="93" customFormat="false" ht="15.5" hidden="false" customHeight="false" outlineLevel="0" collapsed="false">
      <c r="A93" s="4" t="s">
        <v>562</v>
      </c>
      <c r="B93" s="13" t="s">
        <v>570</v>
      </c>
      <c r="C93" s="13" t="s">
        <v>950</v>
      </c>
      <c r="D93" s="13" t="s">
        <v>1115</v>
      </c>
      <c r="E93" s="13" t="s">
        <v>1134</v>
      </c>
      <c r="F93" s="13" t="s">
        <v>226</v>
      </c>
      <c r="G93" s="13" t="s">
        <v>219</v>
      </c>
      <c r="H93" s="13" t="s">
        <v>152</v>
      </c>
      <c r="I93" s="13" t="s">
        <v>514</v>
      </c>
      <c r="J93" s="13" t="s">
        <v>641</v>
      </c>
      <c r="K93" s="13" t="s">
        <v>1040</v>
      </c>
      <c r="L93" s="13" t="n">
        <v>285000</v>
      </c>
      <c r="M93" s="13" t="n">
        <v>1400</v>
      </c>
    </row>
    <row r="94" customFormat="false" ht="15.5" hidden="false" customHeight="false" outlineLevel="0" collapsed="false">
      <c r="A94" s="4" t="s">
        <v>562</v>
      </c>
      <c r="B94" s="13" t="s">
        <v>574</v>
      </c>
      <c r="C94" s="13" t="s">
        <v>1129</v>
      </c>
      <c r="D94" s="13" t="s">
        <v>1099</v>
      </c>
      <c r="E94" s="13" t="s">
        <v>733</v>
      </c>
      <c r="F94" s="13" t="s">
        <v>340</v>
      </c>
      <c r="G94" s="13" t="s">
        <v>183</v>
      </c>
      <c r="H94" s="13" t="s">
        <v>632</v>
      </c>
      <c r="I94" s="13" t="s">
        <v>157</v>
      </c>
      <c r="J94" s="13" t="s">
        <v>465</v>
      </c>
      <c r="K94" s="13" t="s">
        <v>314</v>
      </c>
      <c r="L94" s="13" t="n">
        <v>89000</v>
      </c>
      <c r="M94" s="13" t="n">
        <v>200</v>
      </c>
    </row>
    <row r="95" customFormat="false" ht="29" hidden="false" customHeight="false" outlineLevel="0" collapsed="false">
      <c r="A95" s="4" t="s">
        <v>562</v>
      </c>
      <c r="B95" s="13" t="s">
        <v>576</v>
      </c>
      <c r="C95" s="13" t="s">
        <v>799</v>
      </c>
      <c r="D95" s="13" t="s">
        <v>1348</v>
      </c>
      <c r="E95" s="13" t="s">
        <v>813</v>
      </c>
      <c r="F95" s="13" t="s">
        <v>191</v>
      </c>
      <c r="G95" s="13" t="s">
        <v>182</v>
      </c>
      <c r="H95" s="13" t="s">
        <v>306</v>
      </c>
      <c r="I95" s="13" t="s">
        <v>689</v>
      </c>
      <c r="J95" s="13" t="s">
        <v>426</v>
      </c>
      <c r="K95" s="13" t="s">
        <v>627</v>
      </c>
      <c r="L95" s="13" t="n">
        <v>96000</v>
      </c>
      <c r="M95" s="13" t="n">
        <v>400</v>
      </c>
    </row>
    <row r="96" customFormat="false" ht="15.5" hidden="false" customHeight="false" outlineLevel="0" collapsed="false">
      <c r="A96" s="4" t="s">
        <v>577</v>
      </c>
      <c r="B96" s="13" t="s">
        <v>578</v>
      </c>
      <c r="C96" s="13" t="s">
        <v>887</v>
      </c>
      <c r="D96" s="13" t="s">
        <v>1089</v>
      </c>
      <c r="E96" s="13" t="s">
        <v>927</v>
      </c>
      <c r="F96" s="13" t="s">
        <v>183</v>
      </c>
      <c r="G96" s="13" t="s">
        <v>181</v>
      </c>
      <c r="H96" s="13" t="s">
        <v>138</v>
      </c>
      <c r="I96" s="13" t="s">
        <v>494</v>
      </c>
      <c r="J96" s="13" t="s">
        <v>575</v>
      </c>
      <c r="K96" s="13" t="s">
        <v>1050</v>
      </c>
      <c r="L96" s="13" t="n">
        <v>4033000</v>
      </c>
      <c r="M96" s="13" t="n">
        <v>17000</v>
      </c>
    </row>
    <row r="97" customFormat="false" ht="29" hidden="false" customHeight="false" outlineLevel="0" collapsed="false">
      <c r="A97" s="4" t="s">
        <v>577</v>
      </c>
      <c r="B97" s="13" t="s">
        <v>579</v>
      </c>
      <c r="C97" s="13" t="s">
        <v>931</v>
      </c>
      <c r="D97" s="13" t="s">
        <v>727</v>
      </c>
      <c r="E97" s="13" t="s">
        <v>846</v>
      </c>
      <c r="F97" s="13" t="s">
        <v>151</v>
      </c>
      <c r="G97" s="13" t="s">
        <v>270</v>
      </c>
      <c r="H97" s="13" t="s">
        <v>275</v>
      </c>
      <c r="I97" s="13" t="s">
        <v>144</v>
      </c>
      <c r="J97" s="13" t="s">
        <v>441</v>
      </c>
      <c r="K97" s="13" t="s">
        <v>301</v>
      </c>
      <c r="L97" s="13" t="n">
        <v>155000</v>
      </c>
      <c r="M97" s="13" t="n">
        <v>500</v>
      </c>
    </row>
    <row r="98" customFormat="false" ht="15.5" hidden="false" customHeight="false" outlineLevel="0" collapsed="false">
      <c r="A98" s="4" t="s">
        <v>580</v>
      </c>
      <c r="B98" s="13" t="s">
        <v>581</v>
      </c>
      <c r="C98" s="13" t="s">
        <v>1140</v>
      </c>
      <c r="D98" s="13" t="s">
        <v>1100</v>
      </c>
      <c r="E98" s="13" t="s">
        <v>1239</v>
      </c>
      <c r="F98" s="13" t="s">
        <v>248</v>
      </c>
      <c r="G98" s="13" t="s">
        <v>226</v>
      </c>
      <c r="H98" s="13" t="s">
        <v>170</v>
      </c>
      <c r="I98" s="13" t="s">
        <v>1025</v>
      </c>
      <c r="J98" s="13" t="s">
        <v>465</v>
      </c>
      <c r="K98" s="13" t="s">
        <v>199</v>
      </c>
      <c r="L98" s="13" t="n">
        <v>235000</v>
      </c>
      <c r="M98" s="13" t="n">
        <v>600</v>
      </c>
    </row>
    <row r="99" customFormat="false" ht="15.5" hidden="false" customHeight="false" outlineLevel="0" collapsed="false">
      <c r="A99" s="4" t="s">
        <v>580</v>
      </c>
      <c r="B99" s="13" t="s">
        <v>583</v>
      </c>
      <c r="C99" s="13" t="s">
        <v>802</v>
      </c>
      <c r="D99" s="13" t="s">
        <v>842</v>
      </c>
      <c r="E99" s="13" t="s">
        <v>852</v>
      </c>
      <c r="F99" s="13" t="s">
        <v>226</v>
      </c>
      <c r="G99" s="13" t="s">
        <v>172</v>
      </c>
      <c r="H99" s="13" t="s">
        <v>192</v>
      </c>
      <c r="I99" s="13" t="s">
        <v>291</v>
      </c>
      <c r="J99" s="13" t="s">
        <v>445</v>
      </c>
      <c r="K99" s="13" t="s">
        <v>506</v>
      </c>
      <c r="L99" s="13" t="n">
        <v>410000</v>
      </c>
      <c r="M99" s="13" t="n">
        <v>1400</v>
      </c>
    </row>
    <row r="100" customFormat="false" ht="15.5" hidden="false" customHeight="false" outlineLevel="0" collapsed="false">
      <c r="A100" s="4" t="s">
        <v>580</v>
      </c>
      <c r="B100" s="13" t="s">
        <v>585</v>
      </c>
      <c r="C100" s="13" t="s">
        <v>860</v>
      </c>
      <c r="D100" s="13" t="s">
        <v>911</v>
      </c>
      <c r="E100" s="13" t="s">
        <v>1284</v>
      </c>
      <c r="F100" s="13" t="s">
        <v>270</v>
      </c>
      <c r="G100" s="13" t="s">
        <v>358</v>
      </c>
      <c r="H100" s="13" t="s">
        <v>218</v>
      </c>
      <c r="I100" s="13" t="s">
        <v>216</v>
      </c>
      <c r="J100" s="13" t="s">
        <v>459</v>
      </c>
      <c r="K100" s="13" t="s">
        <v>426</v>
      </c>
      <c r="L100" s="13" t="n">
        <v>352000</v>
      </c>
      <c r="M100" s="13" t="n">
        <v>1500</v>
      </c>
    </row>
    <row r="101" customFormat="false" ht="15.5" hidden="false" customHeight="false" outlineLevel="0" collapsed="false">
      <c r="A101" s="4" t="s">
        <v>580</v>
      </c>
      <c r="B101" s="13" t="s">
        <v>586</v>
      </c>
      <c r="C101" s="13" t="s">
        <v>934</v>
      </c>
      <c r="D101" s="13" t="s">
        <v>1216</v>
      </c>
      <c r="E101" s="13" t="s">
        <v>836</v>
      </c>
      <c r="F101" s="13" t="s">
        <v>364</v>
      </c>
      <c r="G101" s="13" t="s">
        <v>292</v>
      </c>
      <c r="H101" s="13" t="s">
        <v>218</v>
      </c>
      <c r="I101" s="13" t="s">
        <v>282</v>
      </c>
      <c r="J101" s="13" t="s">
        <v>683</v>
      </c>
      <c r="K101" s="13" t="s">
        <v>360</v>
      </c>
      <c r="L101" s="13" t="n">
        <v>368000</v>
      </c>
      <c r="M101" s="13" t="n">
        <v>1400</v>
      </c>
    </row>
    <row r="102" customFormat="false" ht="15.5" hidden="false" customHeight="false" outlineLevel="0" collapsed="false">
      <c r="A102" s="4" t="s">
        <v>580</v>
      </c>
      <c r="B102" s="13" t="s">
        <v>587</v>
      </c>
      <c r="C102" s="13" t="s">
        <v>1119</v>
      </c>
      <c r="D102" s="13" t="s">
        <v>1076</v>
      </c>
      <c r="E102" s="13" t="s">
        <v>917</v>
      </c>
      <c r="F102" s="13" t="s">
        <v>219</v>
      </c>
      <c r="G102" s="13" t="s">
        <v>292</v>
      </c>
      <c r="H102" s="13" t="s">
        <v>181</v>
      </c>
      <c r="I102" s="13" t="s">
        <v>1050</v>
      </c>
      <c r="J102" s="13" t="s">
        <v>157</v>
      </c>
      <c r="K102" s="13" t="s">
        <v>254</v>
      </c>
      <c r="L102" s="13" t="n">
        <v>403000</v>
      </c>
      <c r="M102" s="13" t="n">
        <v>2000</v>
      </c>
    </row>
    <row r="103" customFormat="false" ht="15.5" hidden="false" customHeight="false" outlineLevel="0" collapsed="false">
      <c r="A103" s="4" t="s">
        <v>580</v>
      </c>
      <c r="B103" s="13" t="s">
        <v>592</v>
      </c>
      <c r="C103" s="13" t="s">
        <v>895</v>
      </c>
      <c r="D103" s="13" t="s">
        <v>424</v>
      </c>
      <c r="E103" s="13" t="s">
        <v>322</v>
      </c>
      <c r="F103" s="13" t="s">
        <v>256</v>
      </c>
      <c r="G103" s="13" t="s">
        <v>256</v>
      </c>
      <c r="H103" s="13" t="s">
        <v>256</v>
      </c>
      <c r="I103" s="13" t="s">
        <v>256</v>
      </c>
      <c r="J103" s="13" t="s">
        <v>256</v>
      </c>
      <c r="K103" s="13" t="s">
        <v>256</v>
      </c>
      <c r="L103" s="13" t="n">
        <v>312000</v>
      </c>
      <c r="M103" s="13" t="n">
        <v>2100</v>
      </c>
    </row>
    <row r="104" customFormat="false" ht="15.5" hidden="false" customHeight="false" outlineLevel="0" collapsed="false">
      <c r="A104" s="4" t="s">
        <v>580</v>
      </c>
      <c r="B104" s="13" t="s">
        <v>596</v>
      </c>
      <c r="C104" s="13" t="s">
        <v>234</v>
      </c>
      <c r="D104" s="13" t="s">
        <v>285</v>
      </c>
      <c r="E104" s="13" t="s">
        <v>162</v>
      </c>
      <c r="F104" s="13" t="s">
        <v>263</v>
      </c>
      <c r="G104" s="13" t="s">
        <v>263</v>
      </c>
      <c r="H104" s="13" t="s">
        <v>263</v>
      </c>
      <c r="I104" s="13" t="s">
        <v>263</v>
      </c>
      <c r="J104" s="13" t="s">
        <v>263</v>
      </c>
      <c r="K104" s="13" t="s">
        <v>263</v>
      </c>
      <c r="L104" s="13" t="n">
        <v>286000</v>
      </c>
      <c r="M104" s="13" t="n">
        <v>1900</v>
      </c>
    </row>
    <row r="105" customFormat="false" ht="15.5" hidden="false" customHeight="false" outlineLevel="0" collapsed="false">
      <c r="A105" s="4" t="s">
        <v>580</v>
      </c>
      <c r="B105" s="13" t="s">
        <v>599</v>
      </c>
      <c r="C105" s="13" t="s">
        <v>1526</v>
      </c>
      <c r="D105" s="13" t="s">
        <v>1062</v>
      </c>
      <c r="E105" s="13" t="s">
        <v>818</v>
      </c>
      <c r="F105" s="13" t="s">
        <v>135</v>
      </c>
      <c r="G105" s="13" t="s">
        <v>150</v>
      </c>
      <c r="H105" s="13" t="s">
        <v>629</v>
      </c>
      <c r="I105" s="13" t="s">
        <v>174</v>
      </c>
      <c r="J105" s="13" t="s">
        <v>368</v>
      </c>
      <c r="K105" s="13" t="s">
        <v>328</v>
      </c>
      <c r="L105" s="13" t="n">
        <v>253000</v>
      </c>
      <c r="M105" s="13" t="n">
        <v>500</v>
      </c>
    </row>
    <row r="106" customFormat="false" ht="15.5" hidden="false" customHeight="false" outlineLevel="0" collapsed="false">
      <c r="A106" s="4" t="s">
        <v>580</v>
      </c>
      <c r="B106" s="13" t="s">
        <v>603</v>
      </c>
      <c r="C106" s="13" t="s">
        <v>1524</v>
      </c>
      <c r="D106" s="13" t="s">
        <v>1248</v>
      </c>
      <c r="E106" s="13" t="s">
        <v>1527</v>
      </c>
      <c r="F106" s="13" t="s">
        <v>569</v>
      </c>
      <c r="G106" s="13" t="s">
        <v>171</v>
      </c>
      <c r="H106" s="13" t="s">
        <v>304</v>
      </c>
      <c r="I106" s="13" t="s">
        <v>598</v>
      </c>
      <c r="J106" s="13" t="s">
        <v>344</v>
      </c>
      <c r="K106" s="13" t="s">
        <v>500</v>
      </c>
      <c r="L106" s="13" t="n">
        <v>379000</v>
      </c>
      <c r="M106" s="13" t="n">
        <v>1100</v>
      </c>
    </row>
    <row r="107" customFormat="false" ht="15.5" hidden="false" customHeight="false" outlineLevel="0" collapsed="false">
      <c r="A107" s="4" t="s">
        <v>580</v>
      </c>
      <c r="B107" s="13" t="s">
        <v>606</v>
      </c>
      <c r="C107" s="13" t="s">
        <v>1411</v>
      </c>
      <c r="D107" s="13" t="s">
        <v>1524</v>
      </c>
      <c r="E107" s="13" t="s">
        <v>862</v>
      </c>
      <c r="F107" s="13" t="s">
        <v>218</v>
      </c>
      <c r="G107" s="13" t="s">
        <v>182</v>
      </c>
      <c r="H107" s="13" t="s">
        <v>220</v>
      </c>
      <c r="I107" s="13" t="s">
        <v>357</v>
      </c>
      <c r="J107" s="13" t="s">
        <v>559</v>
      </c>
      <c r="K107" s="13" t="s">
        <v>634</v>
      </c>
      <c r="L107" s="13" t="n">
        <v>333000</v>
      </c>
      <c r="M107" s="13" t="n">
        <v>1200</v>
      </c>
    </row>
    <row r="108" customFormat="false" ht="15.5" hidden="false" customHeight="false" outlineLevel="0" collapsed="false">
      <c r="A108" s="4" t="s">
        <v>580</v>
      </c>
      <c r="B108" s="13" t="s">
        <v>608</v>
      </c>
      <c r="C108" s="13" t="s">
        <v>863</v>
      </c>
      <c r="D108" s="13" t="s">
        <v>893</v>
      </c>
      <c r="E108" s="13" t="s">
        <v>1527</v>
      </c>
      <c r="F108" s="13" t="s">
        <v>329</v>
      </c>
      <c r="G108" s="13" t="s">
        <v>555</v>
      </c>
      <c r="H108" s="13" t="s">
        <v>219</v>
      </c>
      <c r="I108" s="13" t="s">
        <v>652</v>
      </c>
      <c r="J108" s="13" t="s">
        <v>262</v>
      </c>
      <c r="K108" s="13" t="s">
        <v>393</v>
      </c>
      <c r="L108" s="13" t="n">
        <v>346000</v>
      </c>
      <c r="M108" s="13" t="n">
        <v>1200</v>
      </c>
    </row>
    <row r="109" customFormat="false" ht="15.5" hidden="false" customHeight="false" outlineLevel="0" collapsed="false">
      <c r="A109" s="4" t="s">
        <v>580</v>
      </c>
      <c r="B109" s="13" t="s">
        <v>611</v>
      </c>
      <c r="C109" s="13" t="s">
        <v>1239</v>
      </c>
      <c r="D109" s="13" t="s">
        <v>885</v>
      </c>
      <c r="E109" s="13" t="s">
        <v>1322</v>
      </c>
      <c r="F109" s="13" t="s">
        <v>285</v>
      </c>
      <c r="G109" s="13" t="s">
        <v>219</v>
      </c>
      <c r="H109" s="13" t="s">
        <v>137</v>
      </c>
      <c r="I109" s="13" t="s">
        <v>1056</v>
      </c>
      <c r="J109" s="13" t="s">
        <v>313</v>
      </c>
      <c r="K109" s="13" t="s">
        <v>391</v>
      </c>
      <c r="L109" s="13" t="n">
        <v>380000</v>
      </c>
      <c r="M109" s="13" t="n">
        <v>1700</v>
      </c>
    </row>
    <row r="110" customFormat="false" ht="15.5" hidden="false" customHeight="false" outlineLevel="0" collapsed="false">
      <c r="A110" s="4" t="s">
        <v>580</v>
      </c>
      <c r="B110" s="13" t="s">
        <v>614</v>
      </c>
      <c r="C110" s="13" t="s">
        <v>568</v>
      </c>
      <c r="D110" s="13" t="s">
        <v>617</v>
      </c>
      <c r="E110" s="13" t="s">
        <v>469</v>
      </c>
      <c r="F110" s="13" t="s">
        <v>256</v>
      </c>
      <c r="G110" s="13" t="s">
        <v>256</v>
      </c>
      <c r="H110" s="13" t="s">
        <v>256</v>
      </c>
      <c r="I110" s="13" t="s">
        <v>256</v>
      </c>
      <c r="J110" s="13" t="s">
        <v>256</v>
      </c>
      <c r="K110" s="13" t="s">
        <v>256</v>
      </c>
      <c r="L110" s="13" t="n">
        <v>287000</v>
      </c>
      <c r="M110" s="13" t="n">
        <v>1700</v>
      </c>
    </row>
    <row r="111" customFormat="false" ht="15.5" hidden="false" customHeight="false" outlineLevel="0" collapsed="false">
      <c r="A111" s="4" t="s">
        <v>580</v>
      </c>
      <c r="B111" s="13" t="s">
        <v>616</v>
      </c>
      <c r="C111" s="13" t="s">
        <v>248</v>
      </c>
      <c r="D111" s="13" t="s">
        <v>192</v>
      </c>
      <c r="E111" s="13" t="s">
        <v>241</v>
      </c>
      <c r="F111" s="13" t="s">
        <v>256</v>
      </c>
      <c r="G111" s="13" t="s">
        <v>256</v>
      </c>
      <c r="H111" s="13" t="s">
        <v>256</v>
      </c>
      <c r="I111" s="13" t="s">
        <v>256</v>
      </c>
      <c r="J111" s="13" t="s">
        <v>256</v>
      </c>
      <c r="K111" s="13" t="s">
        <v>256</v>
      </c>
      <c r="L111" s="13" t="n">
        <v>212000</v>
      </c>
      <c r="M111" s="13" t="n">
        <v>1300</v>
      </c>
    </row>
    <row r="112" customFormat="false" ht="15.5" hidden="false" customHeight="false" outlineLevel="0" collapsed="false">
      <c r="A112" s="4" t="s">
        <v>618</v>
      </c>
      <c r="B112" s="13" t="s">
        <v>619</v>
      </c>
      <c r="C112" s="13" t="s">
        <v>951</v>
      </c>
      <c r="D112" s="13" t="s">
        <v>850</v>
      </c>
      <c r="E112" s="13" t="s">
        <v>1346</v>
      </c>
      <c r="F112" s="13" t="s">
        <v>446</v>
      </c>
      <c r="G112" s="13" t="s">
        <v>304</v>
      </c>
      <c r="H112" s="13" t="s">
        <v>339</v>
      </c>
      <c r="I112" s="13" t="s">
        <v>320</v>
      </c>
      <c r="J112" s="13" t="s">
        <v>552</v>
      </c>
      <c r="K112" s="13" t="s">
        <v>605</v>
      </c>
      <c r="L112" s="13" t="n">
        <v>488000</v>
      </c>
      <c r="M112" s="13" t="n">
        <v>1100</v>
      </c>
    </row>
    <row r="113" customFormat="false" ht="15.5" hidden="false" customHeight="false" outlineLevel="0" collapsed="false">
      <c r="A113" s="4" t="s">
        <v>618</v>
      </c>
      <c r="B113" s="13" t="s">
        <v>623</v>
      </c>
      <c r="C113" s="13" t="s">
        <v>1321</v>
      </c>
      <c r="D113" s="13" t="s">
        <v>852</v>
      </c>
      <c r="E113" s="13" t="s">
        <v>1240</v>
      </c>
      <c r="F113" s="13" t="s">
        <v>162</v>
      </c>
      <c r="G113" s="13" t="s">
        <v>137</v>
      </c>
      <c r="H113" s="13" t="s">
        <v>268</v>
      </c>
      <c r="I113" s="13" t="s">
        <v>178</v>
      </c>
      <c r="J113" s="13" t="s">
        <v>696</v>
      </c>
      <c r="K113" s="13" t="s">
        <v>644</v>
      </c>
      <c r="L113" s="13" t="n">
        <v>788000</v>
      </c>
      <c r="M113" s="13" t="n">
        <v>2500</v>
      </c>
    </row>
    <row r="114" customFormat="false" ht="15.5" hidden="false" customHeight="false" outlineLevel="0" collapsed="false">
      <c r="A114" s="4" t="s">
        <v>618</v>
      </c>
      <c r="B114" s="13" t="s">
        <v>624</v>
      </c>
      <c r="C114" s="13" t="s">
        <v>1528</v>
      </c>
      <c r="D114" s="13" t="s">
        <v>1273</v>
      </c>
      <c r="E114" s="13" t="s">
        <v>822</v>
      </c>
      <c r="F114" s="13" t="s">
        <v>172</v>
      </c>
      <c r="G114" s="13" t="s">
        <v>182</v>
      </c>
      <c r="H114" s="13" t="s">
        <v>171</v>
      </c>
      <c r="I114" s="13" t="s">
        <v>497</v>
      </c>
      <c r="J114" s="13" t="s">
        <v>376</v>
      </c>
      <c r="K114" s="13" t="s">
        <v>355</v>
      </c>
      <c r="L114" s="13" t="n">
        <v>685000</v>
      </c>
      <c r="M114" s="13" t="n">
        <v>2700</v>
      </c>
    </row>
    <row r="115" customFormat="false" ht="15.5" hidden="false" customHeight="false" outlineLevel="0" collapsed="false">
      <c r="A115" s="4" t="s">
        <v>618</v>
      </c>
      <c r="B115" s="13" t="s">
        <v>626</v>
      </c>
      <c r="C115" s="13" t="s">
        <v>864</v>
      </c>
      <c r="D115" s="13" t="s">
        <v>898</v>
      </c>
      <c r="E115" s="13" t="s">
        <v>893</v>
      </c>
      <c r="F115" s="13" t="s">
        <v>219</v>
      </c>
      <c r="G115" s="13" t="s">
        <v>329</v>
      </c>
      <c r="H115" s="13" t="s">
        <v>270</v>
      </c>
      <c r="I115" s="13" t="s">
        <v>700</v>
      </c>
      <c r="J115" s="13" t="s">
        <v>597</v>
      </c>
      <c r="K115" s="13" t="s">
        <v>445</v>
      </c>
      <c r="L115" s="13" t="n">
        <v>715000</v>
      </c>
      <c r="M115" s="13" t="n">
        <v>2700</v>
      </c>
    </row>
    <row r="116" customFormat="false" ht="15.5" hidden="false" customHeight="false" outlineLevel="0" collapsed="false">
      <c r="A116" s="4" t="s">
        <v>618</v>
      </c>
      <c r="B116" s="13" t="s">
        <v>628</v>
      </c>
      <c r="C116" s="13" t="s">
        <v>885</v>
      </c>
      <c r="D116" s="13" t="s">
        <v>951</v>
      </c>
      <c r="E116" s="13" t="s">
        <v>1346</v>
      </c>
      <c r="F116" s="13" t="s">
        <v>270</v>
      </c>
      <c r="G116" s="13" t="s">
        <v>193</v>
      </c>
      <c r="H116" s="13" t="s">
        <v>172</v>
      </c>
      <c r="I116" s="13" t="s">
        <v>411</v>
      </c>
      <c r="J116" s="13" t="s">
        <v>452</v>
      </c>
      <c r="K116" s="13" t="s">
        <v>582</v>
      </c>
      <c r="L116" s="13" t="n">
        <v>782000</v>
      </c>
      <c r="M116" s="13" t="n">
        <v>3600</v>
      </c>
    </row>
    <row r="117" customFormat="false" ht="15.5" hidden="false" customHeight="false" outlineLevel="0" collapsed="false">
      <c r="A117" s="4" t="s">
        <v>618</v>
      </c>
      <c r="B117" s="13" t="s">
        <v>630</v>
      </c>
      <c r="C117" s="13" t="s">
        <v>962</v>
      </c>
      <c r="D117" s="13" t="s">
        <v>298</v>
      </c>
      <c r="E117" s="13" t="s">
        <v>700</v>
      </c>
      <c r="F117" s="13" t="s">
        <v>256</v>
      </c>
      <c r="G117" s="13" t="s">
        <v>256</v>
      </c>
      <c r="H117" s="13" t="s">
        <v>256</v>
      </c>
      <c r="I117" s="13" t="s">
        <v>256</v>
      </c>
      <c r="J117" s="13" t="s">
        <v>256</v>
      </c>
      <c r="K117" s="13" t="s">
        <v>256</v>
      </c>
      <c r="L117" s="13" t="n">
        <v>599000</v>
      </c>
      <c r="M117" s="13" t="n">
        <v>3800</v>
      </c>
    </row>
    <row r="118" customFormat="false" ht="15.5" hidden="false" customHeight="false" outlineLevel="0" collapsed="false">
      <c r="A118" s="4" t="s">
        <v>618</v>
      </c>
      <c r="B118" s="13" t="s">
        <v>633</v>
      </c>
      <c r="C118" s="13" t="s">
        <v>356</v>
      </c>
      <c r="D118" s="13" t="s">
        <v>226</v>
      </c>
      <c r="E118" s="13" t="s">
        <v>233</v>
      </c>
      <c r="F118" s="13" t="s">
        <v>256</v>
      </c>
      <c r="G118" s="13" t="s">
        <v>256</v>
      </c>
      <c r="H118" s="13" t="s">
        <v>256</v>
      </c>
      <c r="I118" s="13" t="s">
        <v>256</v>
      </c>
      <c r="J118" s="13" t="s">
        <v>256</v>
      </c>
      <c r="K118" s="13" t="s">
        <v>256</v>
      </c>
      <c r="L118" s="13" t="n">
        <v>498000</v>
      </c>
      <c r="M118" s="13" t="n">
        <v>3200</v>
      </c>
    </row>
    <row r="119" customFormat="false" ht="29" hidden="false" customHeight="false" outlineLevel="0" collapsed="false">
      <c r="A119" s="4" t="s">
        <v>637</v>
      </c>
      <c r="B119" s="13" t="s">
        <v>638</v>
      </c>
      <c r="C119" s="13" t="s">
        <v>738</v>
      </c>
      <c r="D119" s="13" t="s">
        <v>1322</v>
      </c>
      <c r="E119" s="13" t="s">
        <v>754</v>
      </c>
      <c r="F119" s="13" t="s">
        <v>363</v>
      </c>
      <c r="G119" s="13" t="s">
        <v>211</v>
      </c>
      <c r="H119" s="13" t="s">
        <v>150</v>
      </c>
      <c r="I119" s="13" t="s">
        <v>448</v>
      </c>
      <c r="J119" s="13" t="s">
        <v>430</v>
      </c>
      <c r="K119" s="13" t="s">
        <v>296</v>
      </c>
      <c r="L119" s="13" t="n">
        <v>1657000</v>
      </c>
      <c r="M119" s="13" t="n">
        <v>6200</v>
      </c>
    </row>
    <row r="120" customFormat="false" ht="29" hidden="false" customHeight="false" outlineLevel="0" collapsed="false">
      <c r="A120" s="4" t="s">
        <v>637</v>
      </c>
      <c r="B120" s="13" t="s">
        <v>643</v>
      </c>
      <c r="C120" s="13" t="s">
        <v>1131</v>
      </c>
      <c r="D120" s="13" t="s">
        <v>757</v>
      </c>
      <c r="E120" s="13" t="s">
        <v>759</v>
      </c>
      <c r="F120" s="13" t="s">
        <v>219</v>
      </c>
      <c r="G120" s="13" t="s">
        <v>358</v>
      </c>
      <c r="H120" s="13" t="s">
        <v>270</v>
      </c>
      <c r="I120" s="13" t="s">
        <v>575</v>
      </c>
      <c r="J120" s="13" t="s">
        <v>418</v>
      </c>
      <c r="K120" s="13" t="s">
        <v>230</v>
      </c>
      <c r="L120" s="13" t="n">
        <v>2155000</v>
      </c>
      <c r="M120" s="13" t="n">
        <v>8600</v>
      </c>
    </row>
    <row r="121" customFormat="false" ht="15.5" hidden="false" customHeight="false" outlineLevel="0" collapsed="false">
      <c r="A121" s="4" t="s">
        <v>637</v>
      </c>
      <c r="B121" s="13" t="s">
        <v>645</v>
      </c>
      <c r="C121" s="13" t="s">
        <v>256</v>
      </c>
      <c r="D121" s="13" t="s">
        <v>256</v>
      </c>
      <c r="E121" s="13" t="s">
        <v>256</v>
      </c>
      <c r="F121" s="13" t="s">
        <v>193</v>
      </c>
      <c r="G121" s="13" t="s">
        <v>263</v>
      </c>
      <c r="H121" s="13" t="s">
        <v>181</v>
      </c>
      <c r="I121" s="13" t="s">
        <v>256</v>
      </c>
      <c r="J121" s="13" t="s">
        <v>256</v>
      </c>
      <c r="K121" s="13" t="s">
        <v>256</v>
      </c>
      <c r="L121" s="13" t="n">
        <v>91000</v>
      </c>
      <c r="M121" s="13" t="n">
        <v>500</v>
      </c>
    </row>
    <row r="122" customFormat="false" ht="29" hidden="false" customHeight="false" outlineLevel="0" collapsed="false">
      <c r="A122" s="4" t="s">
        <v>637</v>
      </c>
      <c r="B122" s="13" t="s">
        <v>647</v>
      </c>
      <c r="C122" s="13" t="s">
        <v>1110</v>
      </c>
      <c r="D122" s="13" t="s">
        <v>920</v>
      </c>
      <c r="E122" s="13" t="s">
        <v>1123</v>
      </c>
      <c r="F122" s="13" t="s">
        <v>181</v>
      </c>
      <c r="G122" s="13" t="s">
        <v>358</v>
      </c>
      <c r="H122" s="13" t="s">
        <v>138</v>
      </c>
      <c r="I122" s="13" t="s">
        <v>891</v>
      </c>
      <c r="J122" s="13" t="s">
        <v>1049</v>
      </c>
      <c r="K122" s="13" t="s">
        <v>1115</v>
      </c>
      <c r="L122" s="13" t="n">
        <v>340000</v>
      </c>
      <c r="M122" s="13" t="n">
        <v>2100</v>
      </c>
    </row>
    <row r="123" customFormat="false" ht="29" hidden="false" customHeight="false" outlineLevel="0" collapsed="false">
      <c r="A123" s="4" t="s">
        <v>637</v>
      </c>
      <c r="B123" s="13" t="s">
        <v>650</v>
      </c>
      <c r="C123" s="13" t="s">
        <v>475</v>
      </c>
      <c r="D123" s="13" t="s">
        <v>698</v>
      </c>
      <c r="E123" s="13" t="s">
        <v>529</v>
      </c>
      <c r="F123" s="13" t="s">
        <v>256</v>
      </c>
      <c r="G123" s="13" t="s">
        <v>256</v>
      </c>
      <c r="H123" s="13" t="s">
        <v>256</v>
      </c>
      <c r="I123" s="13" t="s">
        <v>256</v>
      </c>
      <c r="J123" s="13" t="s">
        <v>256</v>
      </c>
      <c r="K123" s="13" t="s">
        <v>256</v>
      </c>
      <c r="L123" s="13" t="n">
        <v>312000</v>
      </c>
      <c r="M123" s="13" t="n">
        <v>2300</v>
      </c>
    </row>
    <row r="124" customFormat="false" ht="29" hidden="false" customHeight="false" outlineLevel="0" collapsed="false">
      <c r="A124" s="4" t="s">
        <v>653</v>
      </c>
      <c r="B124" s="13" t="s">
        <v>654</v>
      </c>
      <c r="C124" s="13" t="s">
        <v>601</v>
      </c>
      <c r="D124" s="13" t="s">
        <v>830</v>
      </c>
      <c r="E124" s="13" t="s">
        <v>942</v>
      </c>
      <c r="F124" s="13" t="s">
        <v>220</v>
      </c>
      <c r="G124" s="13" t="s">
        <v>138</v>
      </c>
      <c r="H124" s="13" t="s">
        <v>363</v>
      </c>
      <c r="I124" s="13" t="s">
        <v>928</v>
      </c>
      <c r="J124" s="13" t="s">
        <v>1022</v>
      </c>
      <c r="K124" s="13" t="s">
        <v>676</v>
      </c>
      <c r="L124" s="13" t="n">
        <v>850000</v>
      </c>
      <c r="M124" s="13" t="n">
        <v>3700</v>
      </c>
    </row>
    <row r="125" customFormat="false" ht="29" hidden="false" customHeight="false" outlineLevel="0" collapsed="false">
      <c r="A125" s="4" t="s">
        <v>653</v>
      </c>
      <c r="B125" s="13" t="s">
        <v>658</v>
      </c>
      <c r="C125" s="13" t="s">
        <v>1264</v>
      </c>
      <c r="D125" s="13" t="s">
        <v>774</v>
      </c>
      <c r="E125" s="13" t="s">
        <v>773</v>
      </c>
      <c r="F125" s="13" t="s">
        <v>171</v>
      </c>
      <c r="G125" s="13" t="s">
        <v>270</v>
      </c>
      <c r="H125" s="13" t="s">
        <v>211</v>
      </c>
      <c r="I125" s="13" t="s">
        <v>625</v>
      </c>
      <c r="J125" s="13" t="s">
        <v>458</v>
      </c>
      <c r="K125" s="13" t="s">
        <v>1073</v>
      </c>
      <c r="L125" s="13" t="n">
        <v>736000</v>
      </c>
      <c r="M125" s="13" t="n">
        <v>2900</v>
      </c>
    </row>
    <row r="126" customFormat="false" ht="29" hidden="false" customHeight="false" outlineLevel="0" collapsed="false">
      <c r="A126" s="4" t="s">
        <v>653</v>
      </c>
      <c r="B126" s="13" t="s">
        <v>659</v>
      </c>
      <c r="C126" s="13" t="s">
        <v>804</v>
      </c>
      <c r="D126" s="13" t="s">
        <v>779</v>
      </c>
      <c r="E126" s="13" t="s">
        <v>952</v>
      </c>
      <c r="F126" s="13" t="s">
        <v>138</v>
      </c>
      <c r="G126" s="13" t="s">
        <v>270</v>
      </c>
      <c r="H126" s="13" t="s">
        <v>220</v>
      </c>
      <c r="I126" s="13" t="s">
        <v>448</v>
      </c>
      <c r="J126" s="13" t="s">
        <v>165</v>
      </c>
      <c r="K126" s="13" t="s">
        <v>427</v>
      </c>
      <c r="L126" s="13" t="n">
        <v>564000</v>
      </c>
      <c r="M126" s="13" t="n">
        <v>2300</v>
      </c>
    </row>
    <row r="127" customFormat="false" ht="29" hidden="false" customHeight="false" outlineLevel="0" collapsed="false">
      <c r="A127" s="4" t="s">
        <v>653</v>
      </c>
      <c r="B127" s="13" t="s">
        <v>660</v>
      </c>
      <c r="C127" s="13" t="s">
        <v>746</v>
      </c>
      <c r="D127" s="13" t="s">
        <v>751</v>
      </c>
      <c r="E127" s="13" t="s">
        <v>739</v>
      </c>
      <c r="F127" s="13" t="s">
        <v>285</v>
      </c>
      <c r="G127" s="13" t="s">
        <v>182</v>
      </c>
      <c r="H127" s="13" t="s">
        <v>138</v>
      </c>
      <c r="I127" s="13" t="s">
        <v>689</v>
      </c>
      <c r="J127" s="13" t="s">
        <v>332</v>
      </c>
      <c r="K127" s="13" t="s">
        <v>430</v>
      </c>
      <c r="L127" s="13" t="n">
        <v>1679000</v>
      </c>
      <c r="M127" s="13" t="n">
        <v>6900</v>
      </c>
    </row>
    <row r="128" customFormat="false" ht="15.5" hidden="false" customHeight="false" outlineLevel="0" collapsed="false">
      <c r="A128" s="4" t="s">
        <v>653</v>
      </c>
      <c r="B128" s="13" t="s">
        <v>663</v>
      </c>
      <c r="C128" s="13" t="s">
        <v>485</v>
      </c>
      <c r="D128" s="13" t="s">
        <v>584</v>
      </c>
      <c r="E128" s="13" t="s">
        <v>274</v>
      </c>
      <c r="F128" s="13" t="s">
        <v>256</v>
      </c>
      <c r="G128" s="13" t="s">
        <v>256</v>
      </c>
      <c r="H128" s="13" t="s">
        <v>256</v>
      </c>
      <c r="I128" s="13" t="s">
        <v>256</v>
      </c>
      <c r="J128" s="13" t="s">
        <v>256</v>
      </c>
      <c r="K128" s="13" t="s">
        <v>256</v>
      </c>
      <c r="L128" s="13" t="n">
        <v>204000</v>
      </c>
      <c r="M128" s="13" t="n">
        <v>1100</v>
      </c>
    </row>
    <row r="129" customFormat="false" ht="15.5" hidden="false" customHeight="false" outlineLevel="0" collapsed="false">
      <c r="A129" s="4" t="s">
        <v>653</v>
      </c>
      <c r="B129" s="13" t="s">
        <v>664</v>
      </c>
      <c r="C129" s="13" t="s">
        <v>164</v>
      </c>
      <c r="D129" s="13" t="s">
        <v>729</v>
      </c>
      <c r="E129" s="13" t="s">
        <v>342</v>
      </c>
      <c r="F129" s="13" t="s">
        <v>183</v>
      </c>
      <c r="G129" s="13" t="s">
        <v>193</v>
      </c>
      <c r="H129" s="13" t="s">
        <v>220</v>
      </c>
      <c r="I129" s="13" t="s">
        <v>784</v>
      </c>
      <c r="J129" s="13" t="s">
        <v>728</v>
      </c>
      <c r="K129" s="13" t="s">
        <v>867</v>
      </c>
      <c r="L129" s="13" t="n">
        <v>498000</v>
      </c>
      <c r="M129" s="13" t="n">
        <v>2600</v>
      </c>
    </row>
    <row r="130" customFormat="false" ht="29" hidden="false" customHeight="false" outlineLevel="0" collapsed="false">
      <c r="A130" s="4" t="s">
        <v>671</v>
      </c>
      <c r="B130" s="13" t="s">
        <v>672</v>
      </c>
      <c r="C130" s="13" t="s">
        <v>1137</v>
      </c>
      <c r="D130" s="13" t="s">
        <v>924</v>
      </c>
      <c r="E130" s="13" t="s">
        <v>711</v>
      </c>
      <c r="F130" s="13" t="s">
        <v>218</v>
      </c>
      <c r="G130" s="13" t="s">
        <v>172</v>
      </c>
      <c r="H130" s="13" t="s">
        <v>137</v>
      </c>
      <c r="I130" s="13" t="s">
        <v>372</v>
      </c>
      <c r="J130" s="13" t="s">
        <v>411</v>
      </c>
      <c r="K130" s="13" t="s">
        <v>582</v>
      </c>
      <c r="L130" s="13" t="n">
        <v>4057000</v>
      </c>
      <c r="M130" s="13" t="n">
        <v>16800</v>
      </c>
    </row>
    <row r="131" customFormat="false" ht="29" hidden="false" customHeight="false" outlineLevel="0" collapsed="false">
      <c r="A131" s="4" t="s">
        <v>671</v>
      </c>
      <c r="B131" s="13" t="s">
        <v>673</v>
      </c>
      <c r="C131" s="13" t="s">
        <v>919</v>
      </c>
      <c r="D131" s="13" t="s">
        <v>456</v>
      </c>
      <c r="E131" s="13" t="s">
        <v>1059</v>
      </c>
      <c r="F131" s="13" t="s">
        <v>256</v>
      </c>
      <c r="G131" s="13" t="s">
        <v>256</v>
      </c>
      <c r="H131" s="13" t="s">
        <v>256</v>
      </c>
      <c r="I131" s="13" t="s">
        <v>256</v>
      </c>
      <c r="J131" s="13" t="s">
        <v>256</v>
      </c>
      <c r="K131" s="13" t="s">
        <v>256</v>
      </c>
      <c r="L131" s="13" t="n">
        <v>159000</v>
      </c>
      <c r="M131" s="13" t="n">
        <v>800</v>
      </c>
    </row>
    <row r="132" customFormat="false" ht="29" hidden="false" customHeight="false" outlineLevel="0" collapsed="false">
      <c r="A132" s="4" t="s">
        <v>674</v>
      </c>
      <c r="B132" s="13" t="s">
        <v>675</v>
      </c>
      <c r="C132" s="13" t="s">
        <v>765</v>
      </c>
      <c r="D132" s="13" t="s">
        <v>1238</v>
      </c>
      <c r="E132" s="13" t="s">
        <v>754</v>
      </c>
      <c r="F132" s="13" t="s">
        <v>218</v>
      </c>
      <c r="G132" s="13" t="s">
        <v>285</v>
      </c>
      <c r="H132" s="13" t="s">
        <v>137</v>
      </c>
      <c r="I132" s="13" t="s">
        <v>609</v>
      </c>
      <c r="J132" s="13" t="s">
        <v>532</v>
      </c>
      <c r="K132" s="13" t="s">
        <v>450</v>
      </c>
      <c r="L132" s="13" t="n">
        <v>3280000</v>
      </c>
      <c r="M132" s="13" t="n">
        <v>13100</v>
      </c>
    </row>
    <row r="133" customFormat="false" ht="29" hidden="false" customHeight="false" outlineLevel="0" collapsed="false">
      <c r="A133" s="4" t="s">
        <v>674</v>
      </c>
      <c r="B133" s="13" t="s">
        <v>677</v>
      </c>
      <c r="C133" s="13" t="s">
        <v>258</v>
      </c>
      <c r="D133" s="13" t="s">
        <v>387</v>
      </c>
      <c r="E133" s="13" t="s">
        <v>347</v>
      </c>
      <c r="F133" s="13" t="s">
        <v>138</v>
      </c>
      <c r="G133" s="13" t="s">
        <v>285</v>
      </c>
      <c r="H133" s="13" t="s">
        <v>139</v>
      </c>
      <c r="I133" s="13" t="s">
        <v>712</v>
      </c>
      <c r="J133" s="13" t="s">
        <v>1346</v>
      </c>
      <c r="K133" s="13" t="s">
        <v>798</v>
      </c>
      <c r="L133" s="13" t="n">
        <v>1276000</v>
      </c>
      <c r="M133" s="13" t="n">
        <v>6600</v>
      </c>
    </row>
    <row r="134" customFormat="false" ht="15.5" hidden="false" customHeight="false" outlineLevel="0" collapsed="false">
      <c r="A134" s="4" t="s">
        <v>680</v>
      </c>
      <c r="B134" s="13" t="s">
        <v>681</v>
      </c>
      <c r="C134" s="13" t="s">
        <v>877</v>
      </c>
      <c r="D134" s="13" t="s">
        <v>947</v>
      </c>
      <c r="E134" s="13" t="s">
        <v>817</v>
      </c>
      <c r="F134" s="13" t="s">
        <v>172</v>
      </c>
      <c r="G134" s="13" t="s">
        <v>181</v>
      </c>
      <c r="H134" s="13" t="s">
        <v>138</v>
      </c>
      <c r="I134" s="13" t="s">
        <v>1073</v>
      </c>
      <c r="J134" s="13" t="s">
        <v>480</v>
      </c>
      <c r="K134" s="13" t="s">
        <v>246</v>
      </c>
      <c r="L134" s="13" t="n">
        <v>3973000</v>
      </c>
      <c r="M134" s="13" t="n">
        <v>17000</v>
      </c>
    </row>
    <row r="135" customFormat="false" ht="15.5" hidden="false" customHeight="false" outlineLevel="0" collapsed="false">
      <c r="A135" s="4" t="s">
        <v>680</v>
      </c>
      <c r="B135" s="13" t="s">
        <v>682</v>
      </c>
      <c r="C135" s="13" t="s">
        <v>601</v>
      </c>
      <c r="D135" s="13" t="s">
        <v>1034</v>
      </c>
      <c r="E135" s="13" t="s">
        <v>1060</v>
      </c>
      <c r="F135" s="13" t="s">
        <v>569</v>
      </c>
      <c r="G135" s="13" t="s">
        <v>234</v>
      </c>
      <c r="H135" s="13" t="s">
        <v>192</v>
      </c>
      <c r="I135" s="13" t="s">
        <v>1057</v>
      </c>
      <c r="J135" s="13" t="s">
        <v>1044</v>
      </c>
      <c r="K135" s="13" t="s">
        <v>929</v>
      </c>
      <c r="L135" s="13" t="n">
        <v>583000</v>
      </c>
      <c r="M135" s="13" t="n">
        <v>2700</v>
      </c>
    </row>
    <row r="136" customFormat="false" ht="15.5" hidden="false" customHeight="false" outlineLevel="0" collapsed="false">
      <c r="A136" s="4" t="s">
        <v>686</v>
      </c>
      <c r="B136" s="13" t="s">
        <v>687</v>
      </c>
      <c r="C136" s="13" t="s">
        <v>887</v>
      </c>
      <c r="D136" s="13" t="s">
        <v>1225</v>
      </c>
      <c r="E136" s="13" t="s">
        <v>1137</v>
      </c>
      <c r="F136" s="13" t="s">
        <v>218</v>
      </c>
      <c r="G136" s="13" t="s">
        <v>172</v>
      </c>
      <c r="H136" s="13" t="s">
        <v>137</v>
      </c>
      <c r="I136" s="13" t="s">
        <v>582</v>
      </c>
      <c r="J136" s="13" t="s">
        <v>492</v>
      </c>
      <c r="K136" s="13" t="s">
        <v>1048</v>
      </c>
      <c r="L136" s="13" t="n">
        <v>3803000</v>
      </c>
      <c r="M136" s="13" t="n">
        <v>16600</v>
      </c>
    </row>
    <row r="137" customFormat="false" ht="15.5" hidden="false" customHeight="false" outlineLevel="0" collapsed="false">
      <c r="A137" s="4" t="s">
        <v>686</v>
      </c>
      <c r="B137" s="13" t="s">
        <v>688</v>
      </c>
      <c r="C137" s="13" t="s">
        <v>917</v>
      </c>
      <c r="D137" s="13" t="s">
        <v>924</v>
      </c>
      <c r="E137" s="13" t="s">
        <v>1346</v>
      </c>
      <c r="F137" s="13" t="s">
        <v>183</v>
      </c>
      <c r="G137" s="13" t="s">
        <v>364</v>
      </c>
      <c r="H137" s="13" t="s">
        <v>234</v>
      </c>
      <c r="I137" s="13" t="s">
        <v>418</v>
      </c>
      <c r="J137" s="13" t="s">
        <v>1018</v>
      </c>
      <c r="K137" s="13" t="s">
        <v>561</v>
      </c>
      <c r="L137" s="13" t="n">
        <v>752000</v>
      </c>
      <c r="M137" s="13" t="n">
        <v>3100</v>
      </c>
    </row>
    <row r="138" customFormat="false" ht="29" hidden="false" customHeight="false" outlineLevel="0" collapsed="false">
      <c r="A138" s="4" t="s">
        <v>991</v>
      </c>
      <c r="B138" s="13" t="s">
        <v>992</v>
      </c>
      <c r="C138" s="13" t="s">
        <v>1086</v>
      </c>
      <c r="D138" s="13" t="s">
        <v>1078</v>
      </c>
      <c r="E138" s="13" t="s">
        <v>782</v>
      </c>
      <c r="F138" s="13" t="s">
        <v>270</v>
      </c>
      <c r="G138" s="13" t="s">
        <v>329</v>
      </c>
      <c r="H138" s="13" t="s">
        <v>171</v>
      </c>
      <c r="I138" s="13" t="s">
        <v>1141</v>
      </c>
      <c r="J138" s="13" t="s">
        <v>513</v>
      </c>
      <c r="K138" s="13" t="s">
        <v>939</v>
      </c>
      <c r="L138" s="13" t="n">
        <v>149000</v>
      </c>
      <c r="M138" s="13" t="n">
        <v>1000</v>
      </c>
    </row>
    <row r="139" customFormat="false" ht="15.5" hidden="false" customHeight="false" outlineLevel="0" collapsed="false">
      <c r="A139" s="4" t="s">
        <v>991</v>
      </c>
      <c r="B139" s="13" t="s">
        <v>993</v>
      </c>
      <c r="C139" s="13" t="s">
        <v>1076</v>
      </c>
      <c r="D139" s="13" t="s">
        <v>1078</v>
      </c>
      <c r="E139" s="13" t="s">
        <v>1092</v>
      </c>
      <c r="F139" s="13" t="s">
        <v>137</v>
      </c>
      <c r="G139" s="13" t="s">
        <v>270</v>
      </c>
      <c r="H139" s="13" t="s">
        <v>226</v>
      </c>
      <c r="I139" s="13" t="s">
        <v>661</v>
      </c>
      <c r="J139" s="13" t="s">
        <v>392</v>
      </c>
      <c r="K139" s="13" t="s">
        <v>1033</v>
      </c>
      <c r="L139" s="13" t="n">
        <v>307000</v>
      </c>
      <c r="M139" s="13" t="n">
        <v>1400</v>
      </c>
    </row>
    <row r="140" customFormat="false" ht="29" hidden="false" customHeight="false" outlineLevel="0" collapsed="false">
      <c r="A140" s="4" t="s">
        <v>991</v>
      </c>
      <c r="B140" s="13" t="s">
        <v>277</v>
      </c>
      <c r="C140" s="13" t="s">
        <v>760</v>
      </c>
      <c r="D140" s="13" t="s">
        <v>601</v>
      </c>
      <c r="E140" s="13" t="s">
        <v>885</v>
      </c>
      <c r="F140" s="13" t="s">
        <v>256</v>
      </c>
      <c r="G140" s="13" t="s">
        <v>256</v>
      </c>
      <c r="H140" s="13" t="s">
        <v>256</v>
      </c>
      <c r="I140" s="13" t="s">
        <v>256</v>
      </c>
      <c r="J140" s="13" t="s">
        <v>256</v>
      </c>
      <c r="K140" s="13" t="s">
        <v>256</v>
      </c>
      <c r="L140" s="13" t="n">
        <v>124000</v>
      </c>
      <c r="M140" s="13" t="n">
        <v>800</v>
      </c>
    </row>
    <row r="141" customFormat="false" ht="15.5" hidden="false" customHeight="false" outlineLevel="0" collapsed="false">
      <c r="A141" s="4" t="s">
        <v>991</v>
      </c>
      <c r="B141" s="13" t="s">
        <v>994</v>
      </c>
      <c r="C141" s="13" t="s">
        <v>1072</v>
      </c>
      <c r="D141" s="13" t="s">
        <v>1122</v>
      </c>
      <c r="E141" s="13" t="s">
        <v>1182</v>
      </c>
      <c r="F141" s="13" t="s">
        <v>137</v>
      </c>
      <c r="G141" s="13" t="s">
        <v>181</v>
      </c>
      <c r="H141" s="13" t="s">
        <v>162</v>
      </c>
      <c r="I141" s="13" t="s">
        <v>302</v>
      </c>
      <c r="J141" s="13" t="s">
        <v>622</v>
      </c>
      <c r="K141" s="13" t="s">
        <v>1141</v>
      </c>
      <c r="L141" s="13" t="n">
        <v>694000</v>
      </c>
      <c r="M141" s="13" t="n">
        <v>2300</v>
      </c>
    </row>
    <row r="142" customFormat="false" ht="15.5" hidden="false" customHeight="false" outlineLevel="0" collapsed="false">
      <c r="A142" s="4" t="s">
        <v>991</v>
      </c>
      <c r="B142" s="13" t="s">
        <v>453</v>
      </c>
      <c r="C142" s="13" t="s">
        <v>782</v>
      </c>
      <c r="D142" s="13" t="s">
        <v>1071</v>
      </c>
      <c r="E142" s="13" t="s">
        <v>918</v>
      </c>
      <c r="F142" s="13" t="s">
        <v>183</v>
      </c>
      <c r="G142" s="13" t="s">
        <v>193</v>
      </c>
      <c r="H142" s="13" t="s">
        <v>211</v>
      </c>
      <c r="I142" s="13" t="s">
        <v>1073</v>
      </c>
      <c r="J142" s="13" t="s">
        <v>550</v>
      </c>
      <c r="K142" s="13" t="s">
        <v>321</v>
      </c>
      <c r="L142" s="13" t="n">
        <v>553000</v>
      </c>
      <c r="M142" s="13" t="n">
        <v>1700</v>
      </c>
    </row>
    <row r="143" customFormat="false" ht="29" hidden="false" customHeight="false" outlineLevel="0" collapsed="false">
      <c r="A143" s="4" t="s">
        <v>991</v>
      </c>
      <c r="B143" s="13" t="s">
        <v>995</v>
      </c>
      <c r="C143" s="13" t="s">
        <v>1083</v>
      </c>
      <c r="D143" s="13" t="s">
        <v>1070</v>
      </c>
      <c r="E143" s="13" t="s">
        <v>1089</v>
      </c>
      <c r="F143" s="13" t="s">
        <v>182</v>
      </c>
      <c r="G143" s="13" t="s">
        <v>602</v>
      </c>
      <c r="H143" s="13" t="s">
        <v>218</v>
      </c>
      <c r="I143" s="13" t="s">
        <v>1049</v>
      </c>
      <c r="J143" s="13" t="s">
        <v>166</v>
      </c>
      <c r="K143" s="13" t="s">
        <v>1128</v>
      </c>
      <c r="L143" s="13" t="n">
        <v>221000</v>
      </c>
      <c r="M143" s="13" t="n">
        <v>1100</v>
      </c>
    </row>
    <row r="144" customFormat="false" ht="15.5" hidden="false" customHeight="false" outlineLevel="0" collapsed="false">
      <c r="A144" s="4" t="s">
        <v>991</v>
      </c>
      <c r="B144" s="13" t="s">
        <v>996</v>
      </c>
      <c r="C144" s="13" t="s">
        <v>712</v>
      </c>
      <c r="D144" s="13" t="s">
        <v>1520</v>
      </c>
      <c r="E144" s="13" t="s">
        <v>728</v>
      </c>
      <c r="F144" s="13" t="s">
        <v>218</v>
      </c>
      <c r="G144" s="13" t="s">
        <v>219</v>
      </c>
      <c r="H144" s="13" t="s">
        <v>191</v>
      </c>
      <c r="I144" s="13" t="s">
        <v>300</v>
      </c>
      <c r="J144" s="13" t="s">
        <v>427</v>
      </c>
      <c r="K144" s="13" t="s">
        <v>265</v>
      </c>
      <c r="L144" s="13" t="n">
        <v>440000</v>
      </c>
      <c r="M144" s="13" t="n">
        <v>1500</v>
      </c>
    </row>
    <row r="145" customFormat="false" ht="15.5" hidden="false" customHeight="false" outlineLevel="0" collapsed="false">
      <c r="A145" s="4" t="s">
        <v>991</v>
      </c>
      <c r="B145" s="13" t="s">
        <v>330</v>
      </c>
      <c r="C145" s="13" t="s">
        <v>1345</v>
      </c>
      <c r="D145" s="13" t="s">
        <v>1076</v>
      </c>
      <c r="E145" s="13" t="s">
        <v>816</v>
      </c>
      <c r="F145" s="13" t="s">
        <v>193</v>
      </c>
      <c r="G145" s="13" t="s">
        <v>555</v>
      </c>
      <c r="H145" s="13" t="s">
        <v>181</v>
      </c>
      <c r="I145" s="13" t="s">
        <v>582</v>
      </c>
      <c r="J145" s="13" t="s">
        <v>525</v>
      </c>
      <c r="K145" s="13" t="s">
        <v>254</v>
      </c>
      <c r="L145" s="13" t="n">
        <v>310000</v>
      </c>
      <c r="M145" s="13" t="n">
        <v>1000</v>
      </c>
    </row>
    <row r="146" customFormat="false" ht="15.5" hidden="false" customHeight="false" outlineLevel="0" collapsed="false">
      <c r="A146" s="4" t="s">
        <v>991</v>
      </c>
      <c r="B146" s="13" t="s">
        <v>437</v>
      </c>
      <c r="C146" s="13" t="s">
        <v>774</v>
      </c>
      <c r="D146" s="13" t="s">
        <v>949</v>
      </c>
      <c r="E146" s="13" t="s">
        <v>1323</v>
      </c>
      <c r="F146" s="13" t="s">
        <v>569</v>
      </c>
      <c r="G146" s="13" t="s">
        <v>218</v>
      </c>
      <c r="H146" s="13" t="s">
        <v>317</v>
      </c>
      <c r="I146" s="13" t="s">
        <v>421</v>
      </c>
      <c r="J146" s="13" t="s">
        <v>1024</v>
      </c>
      <c r="K146" s="13" t="s">
        <v>354</v>
      </c>
      <c r="L146" s="13" t="n">
        <v>252000</v>
      </c>
      <c r="M146" s="13" t="n">
        <v>1400</v>
      </c>
    </row>
    <row r="147" customFormat="false" ht="29" hidden="false" customHeight="false" outlineLevel="0" collapsed="false">
      <c r="A147" s="4" t="s">
        <v>991</v>
      </c>
      <c r="B147" s="13" t="s">
        <v>997</v>
      </c>
      <c r="C147" s="13" t="s">
        <v>1305</v>
      </c>
      <c r="D147" s="13" t="s">
        <v>1067</v>
      </c>
      <c r="E147" s="13" t="s">
        <v>1183</v>
      </c>
      <c r="F147" s="13" t="s">
        <v>218</v>
      </c>
      <c r="G147" s="13" t="s">
        <v>193</v>
      </c>
      <c r="H147" s="13" t="s">
        <v>191</v>
      </c>
      <c r="I147" s="13" t="s">
        <v>451</v>
      </c>
      <c r="J147" s="13" t="s">
        <v>245</v>
      </c>
      <c r="K147" s="13" t="s">
        <v>494</v>
      </c>
      <c r="L147" s="13" t="n">
        <v>418000</v>
      </c>
      <c r="M147" s="13" t="n">
        <v>1900</v>
      </c>
    </row>
    <row r="148" customFormat="false" ht="15.5" hidden="false" customHeight="false" outlineLevel="0" collapsed="false">
      <c r="A148" s="4" t="s">
        <v>991</v>
      </c>
      <c r="B148" s="13" t="s">
        <v>998</v>
      </c>
      <c r="C148" s="13" t="s">
        <v>1072</v>
      </c>
      <c r="D148" s="13" t="s">
        <v>1107</v>
      </c>
      <c r="E148" s="13" t="s">
        <v>1305</v>
      </c>
      <c r="F148" s="13" t="s">
        <v>138</v>
      </c>
      <c r="G148" s="13" t="s">
        <v>358</v>
      </c>
      <c r="H148" s="13" t="s">
        <v>569</v>
      </c>
      <c r="I148" s="13" t="s">
        <v>230</v>
      </c>
      <c r="J148" s="13" t="s">
        <v>187</v>
      </c>
      <c r="K148" s="13" t="s">
        <v>1044</v>
      </c>
      <c r="L148" s="13" t="n">
        <v>258000</v>
      </c>
      <c r="M148" s="13" t="n">
        <v>2200</v>
      </c>
    </row>
    <row r="149" customFormat="false" ht="15.5" hidden="false" customHeight="false" outlineLevel="0" collapsed="false">
      <c r="A149" s="4" t="s">
        <v>991</v>
      </c>
      <c r="B149" s="13" t="s">
        <v>467</v>
      </c>
      <c r="C149" s="13" t="s">
        <v>925</v>
      </c>
      <c r="D149" s="13" t="s">
        <v>1083</v>
      </c>
      <c r="E149" s="13" t="s">
        <v>1118</v>
      </c>
      <c r="F149" s="13" t="s">
        <v>139</v>
      </c>
      <c r="G149" s="13" t="s">
        <v>270</v>
      </c>
      <c r="H149" s="13" t="s">
        <v>363</v>
      </c>
      <c r="I149" s="13" t="s">
        <v>310</v>
      </c>
      <c r="J149" s="13" t="s">
        <v>418</v>
      </c>
      <c r="K149" s="13" t="s">
        <v>558</v>
      </c>
      <c r="L149" s="13" t="n">
        <v>348000</v>
      </c>
      <c r="M149" s="13" t="n">
        <v>1300</v>
      </c>
    </row>
    <row r="150" customFormat="false" ht="15.5" hidden="false" customHeight="false" outlineLevel="0" collapsed="false">
      <c r="A150" s="4" t="s">
        <v>991</v>
      </c>
      <c r="B150" s="13" t="s">
        <v>999</v>
      </c>
      <c r="C150" s="13" t="s">
        <v>1345</v>
      </c>
      <c r="D150" s="13" t="s">
        <v>949</v>
      </c>
      <c r="E150" s="13" t="s">
        <v>1272</v>
      </c>
      <c r="F150" s="13" t="s">
        <v>172</v>
      </c>
      <c r="G150" s="13" t="s">
        <v>219</v>
      </c>
      <c r="H150" s="13" t="s">
        <v>234</v>
      </c>
      <c r="I150" s="13" t="s">
        <v>328</v>
      </c>
      <c r="J150" s="13" t="s">
        <v>474</v>
      </c>
      <c r="K150" s="13" t="s">
        <v>177</v>
      </c>
      <c r="L150" s="13" t="n">
        <v>483000</v>
      </c>
      <c r="M150" s="13" t="n">
        <v>1900</v>
      </c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/>
    <oddFooter/>
    <firstHeader/>
    <firstFooter/>
  </headerFooter>
  <tableParts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15" customHeight="true" zeroHeight="false" outlineLevelRow="0" outlineLevelCol="0"/>
  <cols>
    <col collapsed="false" customWidth="true" hidden="false" outlineLevel="0" max="1" min="1" style="1" width="33.16"/>
    <col collapsed="false" customWidth="true" hidden="false" outlineLevel="0" max="2" min="2" style="1" width="16.92"/>
    <col collapsed="false" customWidth="true" hidden="false" outlineLevel="0" max="8" min="3" style="1" width="33.16"/>
    <col collapsed="false" customWidth="true" hidden="false" outlineLevel="0" max="9" min="9" style="1" width="16.92"/>
    <col collapsed="false" customWidth="true" hidden="false" outlineLevel="0" max="14" min="10" style="1" width="33.16"/>
    <col collapsed="false" customWidth="true" hidden="false" outlineLevel="0" max="22" min="15" style="1" width="16.92"/>
    <col collapsed="false" customWidth="false" hidden="false" outlineLevel="0" max="16384" min="23" style="1" width="11.73"/>
  </cols>
  <sheetData>
    <row r="1" customFormat="false" ht="19.7" hidden="false" customHeight="false" outlineLevel="0" collapsed="false">
      <c r="A1" s="6" t="s">
        <v>64</v>
      </c>
    </row>
    <row r="2" customFormat="false" ht="15" hidden="false" customHeight="false" outlineLevel="0" collapsed="false">
      <c r="A2" s="1" t="s">
        <v>28</v>
      </c>
    </row>
    <row r="3" customFormat="false" ht="15" hidden="false" customHeight="false" outlineLevel="0" collapsed="false">
      <c r="A3" s="10" t="str">
        <f aca="false">HYPERLINK("#'Contents'!A1", "Back to Contents page")</f>
        <v>Back to Contents page</v>
      </c>
    </row>
    <row r="4" customFormat="false" ht="15" hidden="false" customHeight="false" outlineLevel="0" collapsed="false">
      <c r="A4" s="1" t="s">
        <v>108</v>
      </c>
    </row>
    <row r="5" customFormat="false" ht="56" hidden="false" customHeight="false" outlineLevel="0" collapsed="false">
      <c r="A5" s="11" t="s">
        <v>109</v>
      </c>
      <c r="B5" s="12" t="s">
        <v>110</v>
      </c>
      <c r="C5" s="12" t="s">
        <v>1529</v>
      </c>
      <c r="D5" s="12" t="s">
        <v>1530</v>
      </c>
      <c r="E5" s="12" t="s">
        <v>1531</v>
      </c>
      <c r="F5" s="12" t="s">
        <v>1532</v>
      </c>
      <c r="G5" s="12" t="s">
        <v>1533</v>
      </c>
      <c r="H5" s="12" t="s">
        <v>1534</v>
      </c>
      <c r="I5" s="12" t="s">
        <v>1535</v>
      </c>
      <c r="J5" s="12" t="s">
        <v>1536</v>
      </c>
      <c r="K5" s="12" t="s">
        <v>1537</v>
      </c>
      <c r="L5" s="12" t="s">
        <v>1538</v>
      </c>
      <c r="M5" s="12" t="s">
        <v>1539</v>
      </c>
      <c r="N5" s="12" t="s">
        <v>1540</v>
      </c>
      <c r="O5" s="12" t="s">
        <v>1541</v>
      </c>
      <c r="P5" s="12" t="s">
        <v>1542</v>
      </c>
      <c r="Q5" s="12" t="s">
        <v>1543</v>
      </c>
      <c r="R5" s="12" t="s">
        <v>1544</v>
      </c>
      <c r="S5" s="12" t="s">
        <v>1545</v>
      </c>
      <c r="T5" s="12" t="s">
        <v>1546</v>
      </c>
      <c r="U5" s="12" t="s">
        <v>126</v>
      </c>
      <c r="V5" s="12" t="s">
        <v>127</v>
      </c>
    </row>
    <row r="6" customFormat="false" ht="15.5" hidden="false" customHeight="false" outlineLevel="0" collapsed="false">
      <c r="A6" s="4" t="s">
        <v>128</v>
      </c>
      <c r="B6" s="13" t="s">
        <v>128</v>
      </c>
      <c r="C6" s="13" t="n">
        <v>18.7</v>
      </c>
      <c r="D6" s="13" t="s">
        <v>489</v>
      </c>
      <c r="E6" s="13" t="n">
        <v>19.4</v>
      </c>
      <c r="F6" s="13" t="s">
        <v>459</v>
      </c>
      <c r="G6" s="13" t="s">
        <v>178</v>
      </c>
      <c r="H6" s="13" t="s">
        <v>642</v>
      </c>
      <c r="I6" s="13" t="s">
        <v>500</v>
      </c>
      <c r="J6" s="13" t="s">
        <v>636</v>
      </c>
      <c r="K6" s="13" t="s">
        <v>662</v>
      </c>
      <c r="L6" s="13" t="s">
        <v>1025</v>
      </c>
      <c r="M6" s="13" t="s">
        <v>589</v>
      </c>
      <c r="N6" s="13" t="s">
        <v>411</v>
      </c>
      <c r="O6" s="13" t="s">
        <v>275</v>
      </c>
      <c r="P6" s="13" t="s">
        <v>152</v>
      </c>
      <c r="Q6" s="13" t="s">
        <v>248</v>
      </c>
      <c r="R6" s="13" t="s">
        <v>554</v>
      </c>
      <c r="S6" s="13" t="s">
        <v>598</v>
      </c>
      <c r="T6" s="13" t="s">
        <v>634</v>
      </c>
      <c r="U6" s="13" t="n">
        <v>4556000</v>
      </c>
      <c r="V6" s="13" t="n">
        <v>19700</v>
      </c>
    </row>
    <row r="7" customFormat="false" ht="29" hidden="false" customHeight="false" outlineLevel="0" collapsed="false">
      <c r="A7" s="4" t="s">
        <v>140</v>
      </c>
      <c r="B7" s="13" t="s">
        <v>141</v>
      </c>
      <c r="C7" s="13" t="n">
        <v>25.7</v>
      </c>
      <c r="D7" s="13" t="s">
        <v>155</v>
      </c>
      <c r="E7" s="13" t="n">
        <v>27.5</v>
      </c>
      <c r="F7" s="13" t="s">
        <v>597</v>
      </c>
      <c r="G7" s="13" t="s">
        <v>529</v>
      </c>
      <c r="H7" s="13" t="s">
        <v>362</v>
      </c>
      <c r="I7" s="13" t="s">
        <v>316</v>
      </c>
      <c r="J7" s="13" t="s">
        <v>554</v>
      </c>
      <c r="K7" s="13" t="s">
        <v>322</v>
      </c>
      <c r="L7" s="13" t="s">
        <v>964</v>
      </c>
      <c r="M7" s="13" t="s">
        <v>282</v>
      </c>
      <c r="N7" s="13" t="s">
        <v>146</v>
      </c>
      <c r="O7" s="13" t="s">
        <v>249</v>
      </c>
      <c r="P7" s="13" t="s">
        <v>169</v>
      </c>
      <c r="Q7" s="13" t="s">
        <v>159</v>
      </c>
      <c r="R7" s="13" t="s">
        <v>373</v>
      </c>
      <c r="S7" s="13" t="s">
        <v>535</v>
      </c>
      <c r="T7" s="13" t="s">
        <v>612</v>
      </c>
      <c r="U7" s="13" t="n">
        <v>876000</v>
      </c>
      <c r="V7" s="13" t="n">
        <v>3500</v>
      </c>
    </row>
    <row r="8" customFormat="false" ht="29" hidden="false" customHeight="false" outlineLevel="0" collapsed="false">
      <c r="A8" s="4" t="s">
        <v>140</v>
      </c>
      <c r="B8" s="13" t="s">
        <v>153</v>
      </c>
      <c r="C8" s="13" t="n">
        <v>21.1</v>
      </c>
      <c r="D8" s="13" t="s">
        <v>469</v>
      </c>
      <c r="E8" s="13" t="n">
        <v>22.7</v>
      </c>
      <c r="F8" s="13" t="s">
        <v>240</v>
      </c>
      <c r="G8" s="13" t="s">
        <v>651</v>
      </c>
      <c r="H8" s="13" t="s">
        <v>224</v>
      </c>
      <c r="I8" s="13" t="s">
        <v>696</v>
      </c>
      <c r="J8" s="13" t="s">
        <v>316</v>
      </c>
      <c r="K8" s="13" t="s">
        <v>485</v>
      </c>
      <c r="L8" s="13" t="s">
        <v>156</v>
      </c>
      <c r="M8" s="13" t="s">
        <v>154</v>
      </c>
      <c r="N8" s="13" t="s">
        <v>348</v>
      </c>
      <c r="O8" s="13" t="s">
        <v>134</v>
      </c>
      <c r="P8" s="13" t="s">
        <v>446</v>
      </c>
      <c r="Q8" s="13" t="s">
        <v>283</v>
      </c>
      <c r="R8" s="13" t="s">
        <v>635</v>
      </c>
      <c r="S8" s="13" t="s">
        <v>529</v>
      </c>
      <c r="T8" s="13" t="s">
        <v>178</v>
      </c>
      <c r="U8" s="13" t="n">
        <v>860000</v>
      </c>
      <c r="V8" s="13" t="n">
        <v>3800</v>
      </c>
    </row>
    <row r="9" customFormat="false" ht="29" hidden="false" customHeight="false" outlineLevel="0" collapsed="false">
      <c r="A9" s="4" t="s">
        <v>140</v>
      </c>
      <c r="B9" s="13" t="s">
        <v>163</v>
      </c>
      <c r="C9" s="13" t="n">
        <v>20.4</v>
      </c>
      <c r="D9" s="13" t="s">
        <v>167</v>
      </c>
      <c r="E9" s="13" t="n">
        <v>22.1</v>
      </c>
      <c r="F9" s="13" t="s">
        <v>231</v>
      </c>
      <c r="G9" s="13" t="s">
        <v>397</v>
      </c>
      <c r="H9" s="13" t="s">
        <v>489</v>
      </c>
      <c r="I9" s="13" t="s">
        <v>966</v>
      </c>
      <c r="J9" s="13" t="s">
        <v>895</v>
      </c>
      <c r="K9" s="13" t="s">
        <v>423</v>
      </c>
      <c r="L9" s="13" t="s">
        <v>1024</v>
      </c>
      <c r="M9" s="13" t="s">
        <v>253</v>
      </c>
      <c r="N9" s="13" t="s">
        <v>176</v>
      </c>
      <c r="O9" s="13" t="s">
        <v>233</v>
      </c>
      <c r="P9" s="13" t="s">
        <v>268</v>
      </c>
      <c r="Q9" s="13" t="s">
        <v>503</v>
      </c>
      <c r="R9" s="13" t="s">
        <v>490</v>
      </c>
      <c r="S9" s="13" t="s">
        <v>433</v>
      </c>
      <c r="T9" s="13" t="s">
        <v>500</v>
      </c>
      <c r="U9" s="13" t="n">
        <v>899000</v>
      </c>
      <c r="V9" s="13" t="n">
        <v>4400</v>
      </c>
    </row>
    <row r="10" customFormat="false" ht="29" hidden="false" customHeight="false" outlineLevel="0" collapsed="false">
      <c r="A10" s="4" t="s">
        <v>140</v>
      </c>
      <c r="B10" s="13" t="s">
        <v>173</v>
      </c>
      <c r="C10" s="13" t="n">
        <v>15.8</v>
      </c>
      <c r="D10" s="13" t="s">
        <v>597</v>
      </c>
      <c r="E10" s="13" t="n">
        <v>17.2</v>
      </c>
      <c r="F10" s="13" t="s">
        <v>409</v>
      </c>
      <c r="G10" s="13" t="s">
        <v>267</v>
      </c>
      <c r="H10" s="13" t="s">
        <v>973</v>
      </c>
      <c r="I10" s="13" t="s">
        <v>584</v>
      </c>
      <c r="J10" s="13" t="s">
        <v>539</v>
      </c>
      <c r="K10" s="13" t="s">
        <v>966</v>
      </c>
      <c r="L10" s="13" t="s">
        <v>558</v>
      </c>
      <c r="M10" s="13" t="s">
        <v>132</v>
      </c>
      <c r="N10" s="13" t="s">
        <v>1054</v>
      </c>
      <c r="O10" s="13" t="s">
        <v>356</v>
      </c>
      <c r="P10" s="13" t="s">
        <v>569</v>
      </c>
      <c r="Q10" s="13" t="s">
        <v>317</v>
      </c>
      <c r="R10" s="13" t="s">
        <v>283</v>
      </c>
      <c r="S10" s="13" t="s">
        <v>241</v>
      </c>
      <c r="T10" s="13" t="s">
        <v>595</v>
      </c>
      <c r="U10" s="13" t="n">
        <v>974000</v>
      </c>
      <c r="V10" s="13" t="n">
        <v>4400</v>
      </c>
    </row>
    <row r="11" customFormat="false" ht="29" hidden="false" customHeight="false" outlineLevel="0" collapsed="false">
      <c r="A11" s="4" t="s">
        <v>140</v>
      </c>
      <c r="B11" s="13" t="s">
        <v>184</v>
      </c>
      <c r="C11" s="13" t="n">
        <v>11.2</v>
      </c>
      <c r="D11" s="13" t="s">
        <v>374</v>
      </c>
      <c r="E11" s="13" t="n">
        <v>12.5</v>
      </c>
      <c r="F11" s="13" t="s">
        <v>362</v>
      </c>
      <c r="G11" s="13" t="s">
        <v>388</v>
      </c>
      <c r="H11" s="13" t="s">
        <v>409</v>
      </c>
      <c r="I11" s="13" t="s">
        <v>539</v>
      </c>
      <c r="J11" s="13" t="s">
        <v>590</v>
      </c>
      <c r="K11" s="13" t="s">
        <v>584</v>
      </c>
      <c r="L11" s="13" t="s">
        <v>948</v>
      </c>
      <c r="M11" s="13" t="s">
        <v>1078</v>
      </c>
      <c r="N11" s="13" t="s">
        <v>1104</v>
      </c>
      <c r="O11" s="13" t="s">
        <v>163</v>
      </c>
      <c r="P11" s="13" t="s">
        <v>226</v>
      </c>
      <c r="Q11" s="13" t="s">
        <v>304</v>
      </c>
      <c r="R11" s="13" t="s">
        <v>233</v>
      </c>
      <c r="S11" s="13" t="s">
        <v>356</v>
      </c>
      <c r="T11" s="13" t="s">
        <v>275</v>
      </c>
      <c r="U11" s="13" t="n">
        <v>947000</v>
      </c>
      <c r="V11" s="13" t="n">
        <v>3600</v>
      </c>
    </row>
    <row r="12" customFormat="false" ht="15.5" hidden="false" customHeight="false" outlineLevel="0" collapsed="false">
      <c r="A12" s="4" t="s">
        <v>194</v>
      </c>
      <c r="B12" s="13" t="s">
        <v>195</v>
      </c>
      <c r="C12" s="13" t="n">
        <v>15.4</v>
      </c>
      <c r="D12" s="13" t="s">
        <v>597</v>
      </c>
      <c r="E12" s="13" t="n">
        <v>16.4</v>
      </c>
      <c r="F12" s="13" t="s">
        <v>597</v>
      </c>
      <c r="G12" s="13" t="s">
        <v>662</v>
      </c>
      <c r="H12" s="13" t="s">
        <v>355</v>
      </c>
      <c r="I12" s="13" t="s">
        <v>490</v>
      </c>
      <c r="J12" s="13" t="s">
        <v>424</v>
      </c>
      <c r="K12" s="13" t="s">
        <v>477</v>
      </c>
      <c r="L12" s="13" t="s">
        <v>514</v>
      </c>
      <c r="M12" s="13" t="s">
        <v>557</v>
      </c>
      <c r="N12" s="13" t="s">
        <v>386</v>
      </c>
      <c r="O12" s="13" t="s">
        <v>169</v>
      </c>
      <c r="P12" s="13" t="s">
        <v>201</v>
      </c>
      <c r="Q12" s="13" t="s">
        <v>202</v>
      </c>
      <c r="R12" s="13" t="s">
        <v>357</v>
      </c>
      <c r="S12" s="13" t="s">
        <v>217</v>
      </c>
      <c r="T12" s="13" t="s">
        <v>349</v>
      </c>
      <c r="U12" s="13" t="n">
        <v>1739000</v>
      </c>
      <c r="V12" s="13" t="n">
        <v>6000</v>
      </c>
    </row>
    <row r="13" customFormat="false" ht="15.5" hidden="false" customHeight="false" outlineLevel="0" collapsed="false">
      <c r="A13" s="4" t="s">
        <v>194</v>
      </c>
      <c r="B13" s="13" t="s">
        <v>203</v>
      </c>
      <c r="C13" s="13" t="n">
        <v>21.2</v>
      </c>
      <c r="D13" s="13" t="s">
        <v>291</v>
      </c>
      <c r="E13" s="13" t="n">
        <v>22.5</v>
      </c>
      <c r="F13" s="13" t="s">
        <v>568</v>
      </c>
      <c r="G13" s="13" t="s">
        <v>267</v>
      </c>
      <c r="H13" s="13" t="s">
        <v>260</v>
      </c>
      <c r="I13" s="13" t="s">
        <v>351</v>
      </c>
      <c r="J13" s="13" t="s">
        <v>376</v>
      </c>
      <c r="K13" s="13" t="s">
        <v>279</v>
      </c>
      <c r="L13" s="13" t="s">
        <v>876</v>
      </c>
      <c r="M13" s="13" t="s">
        <v>164</v>
      </c>
      <c r="N13" s="13" t="s">
        <v>465</v>
      </c>
      <c r="O13" s="13" t="s">
        <v>180</v>
      </c>
      <c r="P13" s="13" t="s">
        <v>173</v>
      </c>
      <c r="Q13" s="13" t="s">
        <v>446</v>
      </c>
      <c r="R13" s="13" t="s">
        <v>495</v>
      </c>
      <c r="S13" s="13" t="s">
        <v>697</v>
      </c>
      <c r="T13" s="13" t="s">
        <v>502</v>
      </c>
      <c r="U13" s="13" t="n">
        <v>1526000</v>
      </c>
      <c r="V13" s="13" t="n">
        <v>6300</v>
      </c>
    </row>
    <row r="14" customFormat="false" ht="29" hidden="false" customHeight="false" outlineLevel="0" collapsed="false">
      <c r="A14" s="4" t="s">
        <v>194</v>
      </c>
      <c r="B14" s="13" t="s">
        <v>212</v>
      </c>
      <c r="C14" s="13" t="n">
        <v>19.6</v>
      </c>
      <c r="D14" s="13" t="s">
        <v>200</v>
      </c>
      <c r="E14" s="13" t="n">
        <v>22</v>
      </c>
      <c r="F14" s="13" t="s">
        <v>564</v>
      </c>
      <c r="G14" s="13" t="s">
        <v>908</v>
      </c>
      <c r="H14" s="13" t="s">
        <v>961</v>
      </c>
      <c r="I14" s="13" t="s">
        <v>495</v>
      </c>
      <c r="J14" s="13" t="s">
        <v>262</v>
      </c>
      <c r="K14" s="13" t="s">
        <v>397</v>
      </c>
      <c r="L14" s="13" t="s">
        <v>347</v>
      </c>
      <c r="M14" s="13" t="s">
        <v>387</v>
      </c>
      <c r="N14" s="13" t="s">
        <v>1073</v>
      </c>
      <c r="O14" s="13" t="s">
        <v>569</v>
      </c>
      <c r="P14" s="13" t="s">
        <v>139</v>
      </c>
      <c r="Q14" s="13" t="s">
        <v>179</v>
      </c>
      <c r="R14" s="13" t="s">
        <v>149</v>
      </c>
      <c r="S14" s="13" t="s">
        <v>357</v>
      </c>
      <c r="T14" s="13" t="s">
        <v>189</v>
      </c>
      <c r="U14" s="13" t="n">
        <v>371000</v>
      </c>
      <c r="V14" s="13" t="n">
        <v>1800</v>
      </c>
    </row>
    <row r="15" customFormat="false" ht="15.5" hidden="false" customHeight="false" outlineLevel="0" collapsed="false">
      <c r="A15" s="4" t="s">
        <v>194</v>
      </c>
      <c r="B15" s="13" t="s">
        <v>221</v>
      </c>
      <c r="C15" s="13" t="n">
        <v>29.1</v>
      </c>
      <c r="D15" s="13" t="s">
        <v>678</v>
      </c>
      <c r="E15" s="13" t="n">
        <v>33.7</v>
      </c>
      <c r="F15" s="13" t="s">
        <v>721</v>
      </c>
      <c r="G15" s="13" t="s">
        <v>497</v>
      </c>
      <c r="H15" s="13" t="s">
        <v>158</v>
      </c>
      <c r="I15" s="13" t="s">
        <v>303</v>
      </c>
      <c r="J15" s="13" t="s">
        <v>242</v>
      </c>
      <c r="K15" s="13" t="s">
        <v>322</v>
      </c>
      <c r="L15" s="13" t="s">
        <v>689</v>
      </c>
      <c r="M15" s="13" t="s">
        <v>593</v>
      </c>
      <c r="N15" s="13" t="s">
        <v>131</v>
      </c>
      <c r="O15" s="13" t="s">
        <v>503</v>
      </c>
      <c r="P15" s="13" t="s">
        <v>162</v>
      </c>
      <c r="Q15" s="13" t="s">
        <v>168</v>
      </c>
      <c r="R15" s="13" t="s">
        <v>697</v>
      </c>
      <c r="S15" s="13" t="s">
        <v>649</v>
      </c>
      <c r="T15" s="13" t="s">
        <v>393</v>
      </c>
      <c r="U15" s="13" t="n">
        <v>116000</v>
      </c>
      <c r="V15" s="13" t="n">
        <v>900</v>
      </c>
    </row>
    <row r="16" customFormat="false" ht="15.5" hidden="false" customHeight="false" outlineLevel="0" collapsed="false">
      <c r="A16" s="4" t="s">
        <v>194</v>
      </c>
      <c r="B16" s="13" t="s">
        <v>227</v>
      </c>
      <c r="C16" s="13" t="n">
        <v>19.6</v>
      </c>
      <c r="D16" s="13" t="s">
        <v>667</v>
      </c>
      <c r="E16" s="13" t="n">
        <v>21.7</v>
      </c>
      <c r="F16" s="13" t="s">
        <v>273</v>
      </c>
      <c r="G16" s="13" t="s">
        <v>393</v>
      </c>
      <c r="H16" s="13" t="s">
        <v>216</v>
      </c>
      <c r="I16" s="13" t="s">
        <v>495</v>
      </c>
      <c r="J16" s="13" t="s">
        <v>554</v>
      </c>
      <c r="K16" s="13" t="s">
        <v>597</v>
      </c>
      <c r="L16" s="13" t="s">
        <v>553</v>
      </c>
      <c r="M16" s="13" t="s">
        <v>265</v>
      </c>
      <c r="N16" s="13" t="s">
        <v>177</v>
      </c>
      <c r="O16" s="13" t="s">
        <v>191</v>
      </c>
      <c r="P16" s="13" t="s">
        <v>137</v>
      </c>
      <c r="Q16" s="13" t="s">
        <v>190</v>
      </c>
      <c r="R16" s="13" t="s">
        <v>543</v>
      </c>
      <c r="S16" s="13" t="s">
        <v>595</v>
      </c>
      <c r="T16" s="13" t="s">
        <v>262</v>
      </c>
      <c r="U16" s="13" t="n">
        <v>541000</v>
      </c>
      <c r="V16" s="13" t="n">
        <v>2500</v>
      </c>
    </row>
    <row r="17" customFormat="false" ht="15.5" hidden="false" customHeight="false" outlineLevel="0" collapsed="false">
      <c r="A17" s="4" t="s">
        <v>194</v>
      </c>
      <c r="B17" s="13" t="s">
        <v>235</v>
      </c>
      <c r="C17" s="13" t="n">
        <v>17.6</v>
      </c>
      <c r="D17" s="13" t="s">
        <v>651</v>
      </c>
      <c r="E17" s="13" t="n">
        <v>20.1</v>
      </c>
      <c r="F17" s="13" t="s">
        <v>535</v>
      </c>
      <c r="G17" s="13" t="s">
        <v>617</v>
      </c>
      <c r="H17" s="13" t="s">
        <v>426</v>
      </c>
      <c r="I17" s="13" t="s">
        <v>149</v>
      </c>
      <c r="J17" s="13" t="s">
        <v>698</v>
      </c>
      <c r="K17" s="13" t="s">
        <v>322</v>
      </c>
      <c r="L17" s="13" t="s">
        <v>391</v>
      </c>
      <c r="M17" s="13" t="s">
        <v>174</v>
      </c>
      <c r="N17" s="13" t="s">
        <v>440</v>
      </c>
      <c r="O17" s="13" t="s">
        <v>356</v>
      </c>
      <c r="P17" s="13" t="s">
        <v>191</v>
      </c>
      <c r="Q17" s="13" t="s">
        <v>173</v>
      </c>
      <c r="R17" s="13" t="s">
        <v>477</v>
      </c>
      <c r="S17" s="13" t="s">
        <v>598</v>
      </c>
      <c r="T17" s="13" t="s">
        <v>497</v>
      </c>
      <c r="U17" s="13" t="n">
        <v>263000</v>
      </c>
      <c r="V17" s="13" t="n">
        <v>2100</v>
      </c>
    </row>
    <row r="18" customFormat="false" ht="15.5" hidden="false" customHeight="false" outlineLevel="0" collapsed="false">
      <c r="A18" s="4" t="s">
        <v>243</v>
      </c>
      <c r="B18" s="13" t="s">
        <v>244</v>
      </c>
      <c r="C18" s="13" t="n">
        <v>15.3</v>
      </c>
      <c r="D18" s="13" t="s">
        <v>316</v>
      </c>
      <c r="E18" s="13" t="n">
        <v>18.5</v>
      </c>
      <c r="F18" s="13" t="s">
        <v>635</v>
      </c>
      <c r="G18" s="13" t="s">
        <v>424</v>
      </c>
      <c r="H18" s="13" t="s">
        <v>489</v>
      </c>
      <c r="I18" s="13" t="s">
        <v>502</v>
      </c>
      <c r="J18" s="13" t="s">
        <v>424</v>
      </c>
      <c r="K18" s="13" t="s">
        <v>338</v>
      </c>
      <c r="L18" s="13" t="s">
        <v>542</v>
      </c>
      <c r="M18" s="13" t="s">
        <v>575</v>
      </c>
      <c r="N18" s="13" t="s">
        <v>1034</v>
      </c>
      <c r="O18" s="13" t="s">
        <v>168</v>
      </c>
      <c r="P18" s="13" t="s">
        <v>323</v>
      </c>
      <c r="Q18" s="13" t="s">
        <v>161</v>
      </c>
      <c r="R18" s="13" t="s">
        <v>209</v>
      </c>
      <c r="S18" s="13" t="s">
        <v>173</v>
      </c>
      <c r="T18" s="13" t="s">
        <v>629</v>
      </c>
      <c r="U18" s="13" t="n">
        <v>189000</v>
      </c>
      <c r="V18" s="13" t="n">
        <v>600</v>
      </c>
    </row>
    <row r="19" customFormat="false" ht="15.5" hidden="false" customHeight="false" outlineLevel="0" collapsed="false">
      <c r="A19" s="4" t="s">
        <v>243</v>
      </c>
      <c r="B19" s="13" t="s">
        <v>250</v>
      </c>
      <c r="C19" s="13" t="n">
        <v>24</v>
      </c>
      <c r="D19" s="13" t="s">
        <v>353</v>
      </c>
      <c r="E19" s="13" t="n">
        <v>27.8</v>
      </c>
      <c r="F19" s="13" t="s">
        <v>279</v>
      </c>
      <c r="G19" s="13" t="s">
        <v>895</v>
      </c>
      <c r="H19" s="13" t="s">
        <v>535</v>
      </c>
      <c r="I19" s="13" t="s">
        <v>481</v>
      </c>
      <c r="J19" s="13" t="s">
        <v>349</v>
      </c>
      <c r="K19" s="13" t="s">
        <v>459</v>
      </c>
      <c r="L19" s="13" t="s">
        <v>387</v>
      </c>
      <c r="M19" s="13" t="s">
        <v>331</v>
      </c>
      <c r="N19" s="13" t="s">
        <v>176</v>
      </c>
      <c r="O19" s="13" t="s">
        <v>305</v>
      </c>
      <c r="P19" s="13" t="s">
        <v>233</v>
      </c>
      <c r="Q19" s="13" t="s">
        <v>283</v>
      </c>
      <c r="R19" s="13" t="s">
        <v>476</v>
      </c>
      <c r="S19" s="13" t="s">
        <v>283</v>
      </c>
      <c r="T19" s="13" t="s">
        <v>495</v>
      </c>
      <c r="U19" s="13" t="n">
        <v>215000</v>
      </c>
      <c r="V19" s="13" t="n">
        <v>800</v>
      </c>
    </row>
    <row r="20" customFormat="false" ht="15.5" hidden="false" customHeight="false" outlineLevel="0" collapsed="false">
      <c r="A20" s="4" t="s">
        <v>243</v>
      </c>
      <c r="B20" s="13" t="s">
        <v>257</v>
      </c>
      <c r="C20" s="13" t="n">
        <v>21.6</v>
      </c>
      <c r="D20" s="13" t="s">
        <v>568</v>
      </c>
      <c r="E20" s="13" t="n">
        <v>25.9</v>
      </c>
      <c r="F20" s="13" t="s">
        <v>644</v>
      </c>
      <c r="G20" s="13" t="s">
        <v>495</v>
      </c>
      <c r="H20" s="13" t="s">
        <v>959</v>
      </c>
      <c r="I20" s="13" t="s">
        <v>564</v>
      </c>
      <c r="J20" s="13" t="s">
        <v>696</v>
      </c>
      <c r="K20" s="13" t="s">
        <v>223</v>
      </c>
      <c r="L20" s="13" t="s">
        <v>131</v>
      </c>
      <c r="M20" s="13" t="s">
        <v>332</v>
      </c>
      <c r="N20" s="13" t="s">
        <v>1018</v>
      </c>
      <c r="O20" s="13" t="s">
        <v>201</v>
      </c>
      <c r="P20" s="13" t="s">
        <v>190</v>
      </c>
      <c r="Q20" s="13" t="s">
        <v>470</v>
      </c>
      <c r="R20" s="13" t="s">
        <v>170</v>
      </c>
      <c r="S20" s="13" t="s">
        <v>398</v>
      </c>
      <c r="T20" s="13" t="s">
        <v>147</v>
      </c>
      <c r="U20" s="13" t="n">
        <v>96000</v>
      </c>
      <c r="V20" s="13" t="n">
        <v>400</v>
      </c>
    </row>
    <row r="21" customFormat="false" ht="15.5" hidden="false" customHeight="false" outlineLevel="0" collapsed="false">
      <c r="A21" s="4" t="s">
        <v>243</v>
      </c>
      <c r="B21" s="13" t="s">
        <v>264</v>
      </c>
      <c r="C21" s="13" t="n">
        <v>16.2</v>
      </c>
      <c r="D21" s="13" t="s">
        <v>316</v>
      </c>
      <c r="E21" s="13" t="n">
        <v>20.2</v>
      </c>
      <c r="F21" s="13" t="s">
        <v>441</v>
      </c>
      <c r="G21" s="13" t="s">
        <v>699</v>
      </c>
      <c r="H21" s="13" t="s">
        <v>379</v>
      </c>
      <c r="I21" s="13" t="s">
        <v>303</v>
      </c>
      <c r="J21" s="13" t="s">
        <v>159</v>
      </c>
      <c r="K21" s="13" t="s">
        <v>351</v>
      </c>
      <c r="L21" s="13" t="s">
        <v>328</v>
      </c>
      <c r="M21" s="13" t="s">
        <v>245</v>
      </c>
      <c r="N21" s="13" t="s">
        <v>1035</v>
      </c>
      <c r="O21" s="13" t="s">
        <v>163</v>
      </c>
      <c r="P21" s="13" t="s">
        <v>234</v>
      </c>
      <c r="Q21" s="13" t="s">
        <v>398</v>
      </c>
      <c r="R21" s="13" t="s">
        <v>526</v>
      </c>
      <c r="S21" s="13" t="s">
        <v>217</v>
      </c>
      <c r="T21" s="13" t="s">
        <v>393</v>
      </c>
      <c r="U21" s="13" t="n">
        <v>75000</v>
      </c>
      <c r="V21" s="13" t="n">
        <v>600</v>
      </c>
    </row>
    <row r="22" customFormat="false" ht="15.5" hidden="false" customHeight="false" outlineLevel="0" collapsed="false">
      <c r="A22" s="4" t="s">
        <v>243</v>
      </c>
      <c r="B22" s="13" t="s">
        <v>271</v>
      </c>
      <c r="C22" s="13" t="n">
        <v>20.1</v>
      </c>
      <c r="D22" s="13" t="s">
        <v>355</v>
      </c>
      <c r="E22" s="13" t="n">
        <v>24.7</v>
      </c>
      <c r="F22" s="13" t="s">
        <v>362</v>
      </c>
      <c r="G22" s="13" t="s">
        <v>526</v>
      </c>
      <c r="H22" s="13" t="s">
        <v>291</v>
      </c>
      <c r="I22" s="13" t="s">
        <v>617</v>
      </c>
      <c r="J22" s="13" t="s">
        <v>149</v>
      </c>
      <c r="K22" s="13" t="s">
        <v>133</v>
      </c>
      <c r="L22" s="13" t="s">
        <v>333</v>
      </c>
      <c r="M22" s="13" t="s">
        <v>729</v>
      </c>
      <c r="N22" s="13" t="s">
        <v>451</v>
      </c>
      <c r="O22" s="13" t="s">
        <v>151</v>
      </c>
      <c r="P22" s="13" t="s">
        <v>270</v>
      </c>
      <c r="Q22" s="13" t="s">
        <v>275</v>
      </c>
      <c r="R22" s="13" t="s">
        <v>697</v>
      </c>
      <c r="S22" s="13" t="s">
        <v>217</v>
      </c>
      <c r="T22" s="13" t="s">
        <v>962</v>
      </c>
      <c r="U22" s="13" t="n">
        <v>43000</v>
      </c>
      <c r="V22" s="13" t="n">
        <v>400</v>
      </c>
    </row>
    <row r="23" customFormat="false" ht="29" hidden="false" customHeight="false" outlineLevel="0" collapsed="false">
      <c r="A23" s="4" t="s">
        <v>243</v>
      </c>
      <c r="B23" s="13" t="s">
        <v>277</v>
      </c>
      <c r="C23" s="13" t="n">
        <v>21.2</v>
      </c>
      <c r="D23" s="13" t="s">
        <v>403</v>
      </c>
      <c r="E23" s="13" t="n">
        <v>25.3</v>
      </c>
      <c r="F23" s="13" t="s">
        <v>297</v>
      </c>
      <c r="G23" s="13" t="s">
        <v>908</v>
      </c>
      <c r="H23" s="13" t="s">
        <v>414</v>
      </c>
      <c r="I23" s="13" t="s">
        <v>539</v>
      </c>
      <c r="J23" s="13" t="s">
        <v>242</v>
      </c>
      <c r="K23" s="13" t="s">
        <v>351</v>
      </c>
      <c r="L23" s="13" t="s">
        <v>380</v>
      </c>
      <c r="M23" s="13" t="s">
        <v>613</v>
      </c>
      <c r="N23" s="13" t="s">
        <v>185</v>
      </c>
      <c r="O23" s="13" t="s">
        <v>192</v>
      </c>
      <c r="P23" s="13" t="s">
        <v>191</v>
      </c>
      <c r="Q23" s="13" t="s">
        <v>248</v>
      </c>
      <c r="R23" s="13" t="s">
        <v>696</v>
      </c>
      <c r="S23" s="13" t="s">
        <v>349</v>
      </c>
      <c r="T23" s="13" t="s">
        <v>642</v>
      </c>
      <c r="U23" s="13" t="n">
        <v>124000</v>
      </c>
      <c r="V23" s="13" t="n">
        <v>800</v>
      </c>
    </row>
    <row r="24" customFormat="false" ht="15.5" hidden="false" customHeight="false" outlineLevel="0" collapsed="false">
      <c r="A24" s="4" t="s">
        <v>243</v>
      </c>
      <c r="B24" s="13" t="s">
        <v>286</v>
      </c>
      <c r="C24" s="13" t="n">
        <v>21.4</v>
      </c>
      <c r="D24" s="13" t="s">
        <v>382</v>
      </c>
      <c r="E24" s="13" t="n">
        <v>26.6</v>
      </c>
      <c r="F24" s="13" t="s">
        <v>382</v>
      </c>
      <c r="G24" s="13" t="s">
        <v>697</v>
      </c>
      <c r="H24" s="13" t="s">
        <v>208</v>
      </c>
      <c r="I24" s="13" t="s">
        <v>962</v>
      </c>
      <c r="J24" s="13" t="s">
        <v>262</v>
      </c>
      <c r="K24" s="13" t="s">
        <v>224</v>
      </c>
      <c r="L24" s="13" t="s">
        <v>468</v>
      </c>
      <c r="M24" s="13" t="s">
        <v>609</v>
      </c>
      <c r="N24" s="13" t="s">
        <v>440</v>
      </c>
      <c r="O24" s="13" t="s">
        <v>179</v>
      </c>
      <c r="P24" s="13" t="s">
        <v>139</v>
      </c>
      <c r="Q24" s="13" t="s">
        <v>232</v>
      </c>
      <c r="R24" s="13" t="s">
        <v>476</v>
      </c>
      <c r="S24" s="13" t="s">
        <v>160</v>
      </c>
      <c r="T24" s="13" t="s">
        <v>498</v>
      </c>
      <c r="U24" s="13" t="n">
        <v>125000</v>
      </c>
      <c r="V24" s="13" t="n">
        <v>400</v>
      </c>
    </row>
    <row r="25" customFormat="false" ht="15.5" hidden="false" customHeight="false" outlineLevel="0" collapsed="false">
      <c r="A25" s="4" t="s">
        <v>243</v>
      </c>
      <c r="B25" s="13" t="s">
        <v>293</v>
      </c>
      <c r="C25" s="13" t="n">
        <v>23.1</v>
      </c>
      <c r="D25" s="13" t="s">
        <v>489</v>
      </c>
      <c r="E25" s="13" t="n">
        <v>28.4</v>
      </c>
      <c r="F25" s="13" t="s">
        <v>178</v>
      </c>
      <c r="G25" s="13" t="s">
        <v>490</v>
      </c>
      <c r="H25" s="13" t="s">
        <v>960</v>
      </c>
      <c r="I25" s="13" t="s">
        <v>495</v>
      </c>
      <c r="J25" s="13" t="s">
        <v>649</v>
      </c>
      <c r="K25" s="13" t="s">
        <v>338</v>
      </c>
      <c r="L25" s="13" t="s">
        <v>346</v>
      </c>
      <c r="M25" s="13" t="s">
        <v>295</v>
      </c>
      <c r="N25" s="13" t="s">
        <v>483</v>
      </c>
      <c r="O25" s="13" t="s">
        <v>285</v>
      </c>
      <c r="P25" s="13" t="s">
        <v>292</v>
      </c>
      <c r="Q25" s="13" t="s">
        <v>153</v>
      </c>
      <c r="R25" s="13" t="s">
        <v>593</v>
      </c>
      <c r="S25" s="13" t="s">
        <v>564</v>
      </c>
      <c r="T25" s="13" t="s">
        <v>689</v>
      </c>
      <c r="U25" s="13" t="n">
        <v>100000</v>
      </c>
      <c r="V25" s="13" t="n">
        <v>500</v>
      </c>
    </row>
    <row r="26" customFormat="false" ht="15.5" hidden="false" customHeight="false" outlineLevel="0" collapsed="false">
      <c r="A26" s="4" t="s">
        <v>243</v>
      </c>
      <c r="B26" s="13" t="s">
        <v>299</v>
      </c>
      <c r="C26" s="13" t="n">
        <v>13.7</v>
      </c>
      <c r="D26" s="13" t="s">
        <v>148</v>
      </c>
      <c r="E26" s="13" t="n">
        <v>18.2</v>
      </c>
      <c r="F26" s="13" t="s">
        <v>189</v>
      </c>
      <c r="G26" s="13" t="s">
        <v>148</v>
      </c>
      <c r="H26" s="13" t="s">
        <v>403</v>
      </c>
      <c r="I26" s="13" t="s">
        <v>316</v>
      </c>
      <c r="J26" s="13" t="s">
        <v>416</v>
      </c>
      <c r="K26" s="13" t="s">
        <v>459</v>
      </c>
      <c r="L26" s="13" t="s">
        <v>1055</v>
      </c>
      <c r="M26" s="13" t="s">
        <v>207</v>
      </c>
      <c r="N26" s="13" t="s">
        <v>941</v>
      </c>
      <c r="O26" s="13" t="s">
        <v>210</v>
      </c>
      <c r="P26" s="13" t="s">
        <v>275</v>
      </c>
      <c r="Q26" s="13" t="s">
        <v>598</v>
      </c>
      <c r="R26" s="13" t="s">
        <v>202</v>
      </c>
      <c r="S26" s="13" t="s">
        <v>151</v>
      </c>
      <c r="T26" s="13" t="s">
        <v>374</v>
      </c>
      <c r="U26" s="13" t="n">
        <v>90000</v>
      </c>
      <c r="V26" s="13" t="n">
        <v>400</v>
      </c>
    </row>
    <row r="27" customFormat="false" ht="15.5" hidden="false" customHeight="false" outlineLevel="0" collapsed="false">
      <c r="A27" s="4" t="s">
        <v>243</v>
      </c>
      <c r="B27" s="13" t="s">
        <v>307</v>
      </c>
      <c r="C27" s="13" t="n">
        <v>22</v>
      </c>
      <c r="D27" s="13" t="s">
        <v>683</v>
      </c>
      <c r="E27" s="13" t="n">
        <v>27.4</v>
      </c>
      <c r="F27" s="13" t="s">
        <v>240</v>
      </c>
      <c r="G27" s="13" t="s">
        <v>529</v>
      </c>
      <c r="H27" s="13" t="s">
        <v>426</v>
      </c>
      <c r="I27" s="13" t="s">
        <v>149</v>
      </c>
      <c r="J27" s="13" t="s">
        <v>334</v>
      </c>
      <c r="K27" s="13" t="s">
        <v>393</v>
      </c>
      <c r="L27" s="13" t="s">
        <v>302</v>
      </c>
      <c r="M27" s="13" t="s">
        <v>300</v>
      </c>
      <c r="N27" s="13" t="s">
        <v>939</v>
      </c>
      <c r="O27" s="13" t="s">
        <v>211</v>
      </c>
      <c r="P27" s="13" t="s">
        <v>364</v>
      </c>
      <c r="Q27" s="13" t="s">
        <v>317</v>
      </c>
      <c r="R27" s="13" t="s">
        <v>470</v>
      </c>
      <c r="S27" s="13" t="s">
        <v>180</v>
      </c>
      <c r="T27" s="13" t="s">
        <v>590</v>
      </c>
      <c r="U27" s="13" t="n">
        <v>92000</v>
      </c>
      <c r="V27" s="13" t="n">
        <v>500</v>
      </c>
    </row>
    <row r="28" customFormat="false" ht="15.5" hidden="false" customHeight="false" outlineLevel="0" collapsed="false">
      <c r="A28" s="4" t="s">
        <v>243</v>
      </c>
      <c r="B28" s="13" t="s">
        <v>311</v>
      </c>
      <c r="C28" s="13" t="n">
        <v>10.5</v>
      </c>
      <c r="D28" s="13" t="s">
        <v>160</v>
      </c>
      <c r="E28" s="13" t="n">
        <v>14.3</v>
      </c>
      <c r="F28" s="13" t="s">
        <v>502</v>
      </c>
      <c r="G28" s="13" t="s">
        <v>369</v>
      </c>
      <c r="H28" s="13" t="s">
        <v>224</v>
      </c>
      <c r="I28" s="13" t="s">
        <v>597</v>
      </c>
      <c r="J28" s="13" t="s">
        <v>225</v>
      </c>
      <c r="K28" s="13" t="s">
        <v>326</v>
      </c>
      <c r="L28" s="13" t="s">
        <v>1110</v>
      </c>
      <c r="M28" s="13" t="s">
        <v>1022</v>
      </c>
      <c r="N28" s="13" t="s">
        <v>734</v>
      </c>
      <c r="O28" s="13" t="s">
        <v>179</v>
      </c>
      <c r="P28" s="13" t="s">
        <v>138</v>
      </c>
      <c r="Q28" s="13" t="s">
        <v>573</v>
      </c>
      <c r="R28" s="13" t="s">
        <v>241</v>
      </c>
      <c r="S28" s="13" t="s">
        <v>150</v>
      </c>
      <c r="T28" s="13" t="s">
        <v>435</v>
      </c>
      <c r="U28" s="13" t="n">
        <v>78000</v>
      </c>
      <c r="V28" s="13" t="n">
        <v>400</v>
      </c>
    </row>
    <row r="29" customFormat="false" ht="15.5" hidden="false" customHeight="false" outlineLevel="0" collapsed="false">
      <c r="A29" s="4" t="s">
        <v>243</v>
      </c>
      <c r="B29" s="13" t="s">
        <v>319</v>
      </c>
      <c r="C29" s="13" t="n">
        <v>12.2</v>
      </c>
      <c r="D29" s="13" t="s">
        <v>147</v>
      </c>
      <c r="E29" s="13" t="n">
        <v>14.2</v>
      </c>
      <c r="F29" s="13" t="s">
        <v>568</v>
      </c>
      <c r="G29" s="13" t="s">
        <v>462</v>
      </c>
      <c r="H29" s="13" t="s">
        <v>528</v>
      </c>
      <c r="I29" s="13" t="s">
        <v>249</v>
      </c>
      <c r="J29" s="13" t="s">
        <v>412</v>
      </c>
      <c r="K29" s="13" t="s">
        <v>416</v>
      </c>
      <c r="L29" s="13" t="s">
        <v>1062</v>
      </c>
      <c r="M29" s="13" t="s">
        <v>1098</v>
      </c>
      <c r="N29" s="13" t="s">
        <v>1134</v>
      </c>
      <c r="O29" s="13" t="s">
        <v>211</v>
      </c>
      <c r="P29" s="13" t="s">
        <v>218</v>
      </c>
      <c r="Q29" s="13" t="s">
        <v>190</v>
      </c>
      <c r="R29" s="13" t="s">
        <v>339</v>
      </c>
      <c r="S29" s="13" t="s">
        <v>446</v>
      </c>
      <c r="T29" s="13" t="s">
        <v>161</v>
      </c>
      <c r="U29" s="13" t="n">
        <v>440000</v>
      </c>
      <c r="V29" s="13" t="n">
        <v>1500</v>
      </c>
    </row>
    <row r="30" customFormat="false" ht="15.5" hidden="false" customHeight="false" outlineLevel="0" collapsed="false">
      <c r="A30" s="4" t="s">
        <v>243</v>
      </c>
      <c r="B30" s="13" t="s">
        <v>324</v>
      </c>
      <c r="C30" s="13" t="n">
        <v>22.5</v>
      </c>
      <c r="D30" s="13" t="s">
        <v>564</v>
      </c>
      <c r="E30" s="13" t="n">
        <v>27.2</v>
      </c>
      <c r="F30" s="13" t="s">
        <v>267</v>
      </c>
      <c r="G30" s="13" t="s">
        <v>515</v>
      </c>
      <c r="H30" s="13" t="s">
        <v>291</v>
      </c>
      <c r="I30" s="13" t="s">
        <v>351</v>
      </c>
      <c r="J30" s="13" t="s">
        <v>374</v>
      </c>
      <c r="K30" s="13" t="s">
        <v>409</v>
      </c>
      <c r="L30" s="13" t="s">
        <v>405</v>
      </c>
      <c r="M30" s="13" t="s">
        <v>154</v>
      </c>
      <c r="N30" s="13" t="s">
        <v>452</v>
      </c>
      <c r="O30" s="13" t="s">
        <v>192</v>
      </c>
      <c r="P30" s="13" t="s">
        <v>139</v>
      </c>
      <c r="Q30" s="13" t="s">
        <v>573</v>
      </c>
      <c r="R30" s="13" t="s">
        <v>316</v>
      </c>
      <c r="S30" s="13" t="s">
        <v>543</v>
      </c>
      <c r="T30" s="13" t="s">
        <v>617</v>
      </c>
      <c r="U30" s="13" t="n">
        <v>131000</v>
      </c>
      <c r="V30" s="13" t="n">
        <v>500</v>
      </c>
    </row>
    <row r="31" customFormat="false" ht="15.5" hidden="false" customHeight="false" outlineLevel="0" collapsed="false">
      <c r="A31" s="4" t="s">
        <v>243</v>
      </c>
      <c r="B31" s="13" t="s">
        <v>330</v>
      </c>
      <c r="C31" s="13" t="n">
        <v>16</v>
      </c>
      <c r="D31" s="13" t="s">
        <v>966</v>
      </c>
      <c r="E31" s="13" t="n">
        <v>18.7</v>
      </c>
      <c r="F31" s="13" t="s">
        <v>260</v>
      </c>
      <c r="G31" s="13" t="s">
        <v>908</v>
      </c>
      <c r="H31" s="13" t="s">
        <v>142</v>
      </c>
      <c r="I31" s="13" t="s">
        <v>267</v>
      </c>
      <c r="J31" s="13" t="s">
        <v>189</v>
      </c>
      <c r="K31" s="13" t="s">
        <v>282</v>
      </c>
      <c r="L31" s="13" t="s">
        <v>525</v>
      </c>
      <c r="M31" s="13" t="s">
        <v>175</v>
      </c>
      <c r="N31" s="13" t="s">
        <v>302</v>
      </c>
      <c r="O31" s="13" t="s">
        <v>138</v>
      </c>
      <c r="P31" s="13" t="s">
        <v>364</v>
      </c>
      <c r="Q31" s="13" t="s">
        <v>220</v>
      </c>
      <c r="R31" s="13" t="s">
        <v>634</v>
      </c>
      <c r="S31" s="13" t="s">
        <v>590</v>
      </c>
      <c r="T31" s="13" t="s">
        <v>502</v>
      </c>
      <c r="U31" s="13" t="n">
        <v>310000</v>
      </c>
      <c r="V31" s="13" t="n">
        <v>1000</v>
      </c>
    </row>
    <row r="32" customFormat="false" ht="15.5" hidden="false" customHeight="false" outlineLevel="0" collapsed="false">
      <c r="A32" s="4" t="s">
        <v>243</v>
      </c>
      <c r="B32" s="13" t="s">
        <v>335</v>
      </c>
      <c r="C32" s="13" t="n">
        <v>13.4</v>
      </c>
      <c r="D32" s="13" t="s">
        <v>697</v>
      </c>
      <c r="E32" s="13" t="n">
        <v>15.1</v>
      </c>
      <c r="F32" s="13" t="s">
        <v>895</v>
      </c>
      <c r="G32" s="13" t="s">
        <v>476</v>
      </c>
      <c r="H32" s="13" t="s">
        <v>462</v>
      </c>
      <c r="I32" s="13" t="s">
        <v>634</v>
      </c>
      <c r="J32" s="13" t="s">
        <v>632</v>
      </c>
      <c r="K32" s="13" t="s">
        <v>502</v>
      </c>
      <c r="L32" s="13" t="s">
        <v>166</v>
      </c>
      <c r="M32" s="13" t="s">
        <v>312</v>
      </c>
      <c r="N32" s="13" t="s">
        <v>1038</v>
      </c>
      <c r="O32" s="13" t="s">
        <v>470</v>
      </c>
      <c r="P32" s="13" t="s">
        <v>135</v>
      </c>
      <c r="Q32" s="13" t="s">
        <v>369</v>
      </c>
      <c r="R32" s="13" t="s">
        <v>388</v>
      </c>
      <c r="S32" s="13" t="s">
        <v>895</v>
      </c>
      <c r="T32" s="13" t="s">
        <v>700</v>
      </c>
      <c r="U32" s="13" t="n">
        <v>527000</v>
      </c>
      <c r="V32" s="13" t="n">
        <v>1600</v>
      </c>
    </row>
    <row r="33" customFormat="false" ht="15.5" hidden="false" customHeight="false" outlineLevel="0" collapsed="false">
      <c r="A33" s="4" t="s">
        <v>243</v>
      </c>
      <c r="B33" s="13" t="s">
        <v>341</v>
      </c>
      <c r="C33" s="13" t="n">
        <v>20</v>
      </c>
      <c r="D33" s="13" t="s">
        <v>338</v>
      </c>
      <c r="E33" s="13" t="n">
        <v>23.4</v>
      </c>
      <c r="F33" s="13" t="s">
        <v>464</v>
      </c>
      <c r="G33" s="13" t="s">
        <v>282</v>
      </c>
      <c r="H33" s="13" t="s">
        <v>454</v>
      </c>
      <c r="I33" s="13" t="s">
        <v>632</v>
      </c>
      <c r="J33" s="13" t="s">
        <v>170</v>
      </c>
      <c r="K33" s="13" t="s">
        <v>515</v>
      </c>
      <c r="L33" s="13" t="s">
        <v>1056</v>
      </c>
      <c r="M33" s="13" t="s">
        <v>450</v>
      </c>
      <c r="N33" s="13" t="s">
        <v>312</v>
      </c>
      <c r="O33" s="13" t="s">
        <v>218</v>
      </c>
      <c r="P33" s="13" t="s">
        <v>358</v>
      </c>
      <c r="Q33" s="13" t="s">
        <v>226</v>
      </c>
      <c r="R33" s="13" t="s">
        <v>475</v>
      </c>
      <c r="S33" s="13" t="s">
        <v>217</v>
      </c>
      <c r="T33" s="13" t="s">
        <v>966</v>
      </c>
      <c r="U33" s="13" t="n">
        <v>198000</v>
      </c>
      <c r="V33" s="13" t="n">
        <v>800</v>
      </c>
    </row>
    <row r="34" customFormat="false" ht="15.5" hidden="false" customHeight="false" outlineLevel="0" collapsed="false">
      <c r="A34" s="4" t="s">
        <v>243</v>
      </c>
      <c r="B34" s="13" t="s">
        <v>345</v>
      </c>
      <c r="C34" s="13" t="n">
        <v>20.9</v>
      </c>
      <c r="D34" s="13" t="s">
        <v>255</v>
      </c>
      <c r="E34" s="13" t="n">
        <v>25.3</v>
      </c>
      <c r="F34" s="13" t="s">
        <v>683</v>
      </c>
      <c r="G34" s="13" t="s">
        <v>316</v>
      </c>
      <c r="H34" s="13" t="s">
        <v>612</v>
      </c>
      <c r="I34" s="13" t="s">
        <v>662</v>
      </c>
      <c r="J34" s="13" t="s">
        <v>148</v>
      </c>
      <c r="K34" s="13" t="s">
        <v>240</v>
      </c>
      <c r="L34" s="13" t="s">
        <v>214</v>
      </c>
      <c r="M34" s="13" t="s">
        <v>155</v>
      </c>
      <c r="N34" s="13" t="s">
        <v>229</v>
      </c>
      <c r="O34" s="13" t="s">
        <v>150</v>
      </c>
      <c r="P34" s="13" t="s">
        <v>137</v>
      </c>
      <c r="Q34" s="13" t="s">
        <v>412</v>
      </c>
      <c r="R34" s="13" t="s">
        <v>700</v>
      </c>
      <c r="S34" s="13" t="s">
        <v>895</v>
      </c>
      <c r="T34" s="13" t="s">
        <v>143</v>
      </c>
      <c r="U34" s="13" t="n">
        <v>66000</v>
      </c>
      <c r="V34" s="13" t="n">
        <v>400</v>
      </c>
    </row>
    <row r="35" customFormat="false" ht="15.5" hidden="false" customHeight="false" outlineLevel="0" collapsed="false">
      <c r="A35" s="4" t="s">
        <v>243</v>
      </c>
      <c r="B35" s="13" t="s">
        <v>352</v>
      </c>
      <c r="C35" s="13" t="n">
        <v>21.6</v>
      </c>
      <c r="D35" s="13" t="s">
        <v>403</v>
      </c>
      <c r="E35" s="13" t="n">
        <v>26.2</v>
      </c>
      <c r="F35" s="13" t="s">
        <v>700</v>
      </c>
      <c r="G35" s="13" t="s">
        <v>149</v>
      </c>
      <c r="H35" s="13" t="s">
        <v>546</v>
      </c>
      <c r="I35" s="13" t="s">
        <v>298</v>
      </c>
      <c r="J35" s="13" t="s">
        <v>225</v>
      </c>
      <c r="K35" s="13" t="s">
        <v>642</v>
      </c>
      <c r="L35" s="13" t="s">
        <v>131</v>
      </c>
      <c r="M35" s="13" t="s">
        <v>510</v>
      </c>
      <c r="N35" s="13" t="s">
        <v>648</v>
      </c>
      <c r="O35" s="13" t="s">
        <v>559</v>
      </c>
      <c r="P35" s="13" t="s">
        <v>173</v>
      </c>
      <c r="Q35" s="13" t="s">
        <v>697</v>
      </c>
      <c r="R35" s="13" t="s">
        <v>501</v>
      </c>
      <c r="S35" s="13" t="s">
        <v>159</v>
      </c>
      <c r="T35" s="13" t="s">
        <v>423</v>
      </c>
      <c r="U35" s="13" t="n">
        <v>79000</v>
      </c>
      <c r="V35" s="13" t="n">
        <v>400</v>
      </c>
    </row>
    <row r="36" customFormat="false" ht="15.5" hidden="false" customHeight="false" outlineLevel="0" collapsed="false">
      <c r="A36" s="4" t="s">
        <v>243</v>
      </c>
      <c r="B36" s="13" t="s">
        <v>359</v>
      </c>
      <c r="C36" s="13" t="n">
        <v>22.2</v>
      </c>
      <c r="D36" s="13" t="s">
        <v>644</v>
      </c>
      <c r="E36" s="13" t="n">
        <v>27.5</v>
      </c>
      <c r="F36" s="13" t="s">
        <v>240</v>
      </c>
      <c r="G36" s="13" t="s">
        <v>477</v>
      </c>
      <c r="H36" s="13" t="s">
        <v>360</v>
      </c>
      <c r="I36" s="13" t="s">
        <v>497</v>
      </c>
      <c r="J36" s="13" t="s">
        <v>632</v>
      </c>
      <c r="K36" s="13" t="s">
        <v>441</v>
      </c>
      <c r="L36" s="13" t="s">
        <v>131</v>
      </c>
      <c r="M36" s="13" t="s">
        <v>401</v>
      </c>
      <c r="N36" s="13" t="s">
        <v>550</v>
      </c>
      <c r="O36" s="13" t="s">
        <v>163</v>
      </c>
      <c r="P36" s="13" t="s">
        <v>172</v>
      </c>
      <c r="Q36" s="13" t="s">
        <v>248</v>
      </c>
      <c r="R36" s="13" t="s">
        <v>316</v>
      </c>
      <c r="S36" s="13" t="s">
        <v>334</v>
      </c>
      <c r="T36" s="13" t="s">
        <v>231</v>
      </c>
      <c r="U36" s="13" t="n">
        <v>79000</v>
      </c>
      <c r="V36" s="13" t="n">
        <v>400</v>
      </c>
    </row>
    <row r="37" customFormat="false" ht="15.5" hidden="false" customHeight="false" outlineLevel="0" collapsed="false">
      <c r="A37" s="4" t="s">
        <v>243</v>
      </c>
      <c r="B37" s="13" t="s">
        <v>365</v>
      </c>
      <c r="C37" s="13" t="n">
        <v>21.2</v>
      </c>
      <c r="D37" s="13" t="s">
        <v>231</v>
      </c>
      <c r="E37" s="13" t="n">
        <v>26.1</v>
      </c>
      <c r="F37" s="13" t="s">
        <v>597</v>
      </c>
      <c r="G37" s="13" t="s">
        <v>424</v>
      </c>
      <c r="H37" s="13" t="s">
        <v>933</v>
      </c>
      <c r="I37" s="13" t="s">
        <v>617</v>
      </c>
      <c r="J37" s="13" t="s">
        <v>262</v>
      </c>
      <c r="K37" s="13" t="s">
        <v>295</v>
      </c>
      <c r="L37" s="13" t="s">
        <v>689</v>
      </c>
      <c r="M37" s="13" t="s">
        <v>426</v>
      </c>
      <c r="N37" s="13" t="s">
        <v>408</v>
      </c>
      <c r="O37" s="13" t="s">
        <v>171</v>
      </c>
      <c r="P37" s="13" t="s">
        <v>219</v>
      </c>
      <c r="Q37" s="13" t="s">
        <v>151</v>
      </c>
      <c r="R37" s="13" t="s">
        <v>974</v>
      </c>
      <c r="S37" s="13" t="s">
        <v>267</v>
      </c>
      <c r="T37" s="13" t="s">
        <v>288</v>
      </c>
      <c r="U37" s="13" t="n">
        <v>22000</v>
      </c>
      <c r="V37" s="13" t="n">
        <v>500</v>
      </c>
    </row>
    <row r="38" customFormat="false" ht="15.5" hidden="false" customHeight="false" outlineLevel="0" collapsed="false">
      <c r="A38" s="4" t="s">
        <v>243</v>
      </c>
      <c r="B38" s="13" t="s">
        <v>370</v>
      </c>
      <c r="C38" s="13" t="n">
        <v>14</v>
      </c>
      <c r="D38" s="13" t="s">
        <v>374</v>
      </c>
      <c r="E38" s="13" t="n">
        <v>18</v>
      </c>
      <c r="F38" s="13" t="s">
        <v>962</v>
      </c>
      <c r="G38" s="13" t="s">
        <v>554</v>
      </c>
      <c r="H38" s="13" t="s">
        <v>274</v>
      </c>
      <c r="I38" s="13" t="s">
        <v>617</v>
      </c>
      <c r="J38" s="13" t="s">
        <v>554</v>
      </c>
      <c r="K38" s="13" t="s">
        <v>469</v>
      </c>
      <c r="L38" s="13" t="s">
        <v>129</v>
      </c>
      <c r="M38" s="13" t="s">
        <v>401</v>
      </c>
      <c r="N38" s="13" t="s">
        <v>499</v>
      </c>
      <c r="O38" s="13" t="s">
        <v>226</v>
      </c>
      <c r="P38" s="13" t="s">
        <v>285</v>
      </c>
      <c r="Q38" s="13" t="s">
        <v>317</v>
      </c>
      <c r="R38" s="13" t="s">
        <v>594</v>
      </c>
      <c r="S38" s="13" t="s">
        <v>326</v>
      </c>
      <c r="T38" s="13" t="s">
        <v>197</v>
      </c>
      <c r="U38" s="13" t="n">
        <v>112000</v>
      </c>
      <c r="V38" s="13" t="n">
        <v>500</v>
      </c>
    </row>
    <row r="39" customFormat="false" ht="15.5" hidden="false" customHeight="false" outlineLevel="0" collapsed="false">
      <c r="A39" s="4" t="s">
        <v>243</v>
      </c>
      <c r="B39" s="13" t="s">
        <v>377</v>
      </c>
      <c r="C39" s="13" t="n">
        <v>27.7</v>
      </c>
      <c r="D39" s="13" t="s">
        <v>588</v>
      </c>
      <c r="E39" s="13" t="n">
        <v>31.3</v>
      </c>
      <c r="F39" s="13" t="s">
        <v>355</v>
      </c>
      <c r="G39" s="13" t="s">
        <v>652</v>
      </c>
      <c r="H39" s="13" t="s">
        <v>167</v>
      </c>
      <c r="I39" s="13" t="s">
        <v>697</v>
      </c>
      <c r="J39" s="13" t="s">
        <v>435</v>
      </c>
      <c r="K39" s="13" t="s">
        <v>497</v>
      </c>
      <c r="L39" s="13" t="s">
        <v>327</v>
      </c>
      <c r="M39" s="13" t="s">
        <v>588</v>
      </c>
      <c r="N39" s="13" t="s">
        <v>420</v>
      </c>
      <c r="O39" s="13" t="s">
        <v>269</v>
      </c>
      <c r="P39" s="13" t="s">
        <v>261</v>
      </c>
      <c r="Q39" s="13" t="s">
        <v>649</v>
      </c>
      <c r="R39" s="13" t="s">
        <v>147</v>
      </c>
      <c r="S39" s="13" t="s">
        <v>416</v>
      </c>
      <c r="T39" s="13" t="s">
        <v>500</v>
      </c>
      <c r="U39" s="13" t="n">
        <v>281000</v>
      </c>
      <c r="V39" s="13" t="n">
        <v>900</v>
      </c>
    </row>
    <row r="40" customFormat="false" ht="15.5" hidden="false" customHeight="false" outlineLevel="0" collapsed="false">
      <c r="A40" s="4" t="s">
        <v>243</v>
      </c>
      <c r="B40" s="13" t="s">
        <v>384</v>
      </c>
      <c r="C40" s="13" t="n">
        <v>19.3</v>
      </c>
      <c r="D40" s="13" t="s">
        <v>497</v>
      </c>
      <c r="E40" s="13" t="n">
        <v>24.4</v>
      </c>
      <c r="F40" s="13" t="s">
        <v>721</v>
      </c>
      <c r="G40" s="13" t="s">
        <v>481</v>
      </c>
      <c r="H40" s="13" t="s">
        <v>406</v>
      </c>
      <c r="I40" s="13" t="s">
        <v>147</v>
      </c>
      <c r="J40" s="13" t="s">
        <v>269</v>
      </c>
      <c r="K40" s="13" t="s">
        <v>696</v>
      </c>
      <c r="L40" s="13" t="s">
        <v>1021</v>
      </c>
      <c r="M40" s="13" t="s">
        <v>290</v>
      </c>
      <c r="N40" s="13" t="s">
        <v>605</v>
      </c>
      <c r="O40" s="13" t="s">
        <v>334</v>
      </c>
      <c r="P40" s="13" t="s">
        <v>356</v>
      </c>
      <c r="Q40" s="13" t="s">
        <v>966</v>
      </c>
      <c r="R40" s="13" t="s">
        <v>262</v>
      </c>
      <c r="S40" s="13" t="s">
        <v>470</v>
      </c>
      <c r="T40" s="13" t="s">
        <v>388</v>
      </c>
      <c r="U40" s="13" t="n">
        <v>19000</v>
      </c>
      <c r="V40" s="13" t="n">
        <v>500</v>
      </c>
    </row>
    <row r="41" customFormat="false" ht="15.5" hidden="false" customHeight="false" outlineLevel="0" collapsed="false">
      <c r="A41" s="4" t="s">
        <v>243</v>
      </c>
      <c r="B41" s="13" t="s">
        <v>389</v>
      </c>
      <c r="C41" s="13" t="n">
        <v>20.1</v>
      </c>
      <c r="D41" s="13" t="s">
        <v>247</v>
      </c>
      <c r="E41" s="13" t="n">
        <v>24.9</v>
      </c>
      <c r="F41" s="13" t="s">
        <v>696</v>
      </c>
      <c r="G41" s="13" t="s">
        <v>424</v>
      </c>
      <c r="H41" s="13" t="s">
        <v>403</v>
      </c>
      <c r="I41" s="13" t="s">
        <v>475</v>
      </c>
      <c r="J41" s="13" t="s">
        <v>242</v>
      </c>
      <c r="K41" s="13" t="s">
        <v>393</v>
      </c>
      <c r="L41" s="13" t="s">
        <v>1043</v>
      </c>
      <c r="M41" s="13" t="s">
        <v>246</v>
      </c>
      <c r="N41" s="13" t="s">
        <v>1093</v>
      </c>
      <c r="O41" s="13" t="s">
        <v>306</v>
      </c>
      <c r="P41" s="13" t="s">
        <v>191</v>
      </c>
      <c r="Q41" s="13" t="s">
        <v>169</v>
      </c>
      <c r="R41" s="13" t="s">
        <v>412</v>
      </c>
      <c r="S41" s="13" t="s">
        <v>150</v>
      </c>
      <c r="T41" s="13" t="s">
        <v>470</v>
      </c>
      <c r="U41" s="13" t="n">
        <v>127000</v>
      </c>
      <c r="V41" s="13" t="n">
        <v>500</v>
      </c>
    </row>
    <row r="42" customFormat="false" ht="15.5" hidden="false" customHeight="false" outlineLevel="0" collapsed="false">
      <c r="A42" s="4" t="s">
        <v>243</v>
      </c>
      <c r="B42" s="13" t="s">
        <v>394</v>
      </c>
      <c r="C42" s="13" t="n">
        <v>17.4</v>
      </c>
      <c r="D42" s="13" t="s">
        <v>635</v>
      </c>
      <c r="E42" s="13" t="n">
        <v>20.7</v>
      </c>
      <c r="F42" s="13" t="s">
        <v>502</v>
      </c>
      <c r="G42" s="13" t="s">
        <v>433</v>
      </c>
      <c r="H42" s="13" t="s">
        <v>240</v>
      </c>
      <c r="I42" s="13" t="s">
        <v>644</v>
      </c>
      <c r="J42" s="13" t="s">
        <v>966</v>
      </c>
      <c r="K42" s="13" t="s">
        <v>426</v>
      </c>
      <c r="L42" s="13" t="s">
        <v>287</v>
      </c>
      <c r="M42" s="13" t="s">
        <v>331</v>
      </c>
      <c r="N42" s="13" t="s">
        <v>622</v>
      </c>
      <c r="O42" s="13" t="s">
        <v>698</v>
      </c>
      <c r="P42" s="13" t="s">
        <v>283</v>
      </c>
      <c r="Q42" s="13" t="s">
        <v>697</v>
      </c>
      <c r="R42" s="13" t="s">
        <v>276</v>
      </c>
      <c r="S42" s="13" t="s">
        <v>375</v>
      </c>
      <c r="T42" s="13" t="s">
        <v>652</v>
      </c>
      <c r="U42" s="13" t="n">
        <v>155000</v>
      </c>
      <c r="V42" s="13" t="n">
        <v>700</v>
      </c>
    </row>
    <row r="43" customFormat="false" ht="15.5" hidden="false" customHeight="false" outlineLevel="0" collapsed="false">
      <c r="A43" s="4" t="s">
        <v>243</v>
      </c>
      <c r="B43" s="13" t="s">
        <v>399</v>
      </c>
      <c r="C43" s="13" t="n">
        <v>17.4</v>
      </c>
      <c r="D43" s="13" t="s">
        <v>189</v>
      </c>
      <c r="E43" s="13" t="n">
        <v>21.6</v>
      </c>
      <c r="F43" s="13" t="s">
        <v>568</v>
      </c>
      <c r="G43" s="13" t="s">
        <v>966</v>
      </c>
      <c r="H43" s="13" t="s">
        <v>360</v>
      </c>
      <c r="I43" s="13" t="s">
        <v>526</v>
      </c>
      <c r="J43" s="13" t="s">
        <v>416</v>
      </c>
      <c r="K43" s="13" t="s">
        <v>247</v>
      </c>
      <c r="L43" s="13" t="s">
        <v>289</v>
      </c>
      <c r="M43" s="13" t="s">
        <v>639</v>
      </c>
      <c r="N43" s="13" t="s">
        <v>1044</v>
      </c>
      <c r="O43" s="13" t="s">
        <v>162</v>
      </c>
      <c r="P43" s="13" t="s">
        <v>183</v>
      </c>
      <c r="Q43" s="13" t="s">
        <v>304</v>
      </c>
      <c r="R43" s="13" t="s">
        <v>662</v>
      </c>
      <c r="S43" s="13" t="s">
        <v>632</v>
      </c>
      <c r="T43" s="13" t="s">
        <v>255</v>
      </c>
      <c r="U43" s="13" t="n">
        <v>99000</v>
      </c>
      <c r="V43" s="13" t="n">
        <v>500</v>
      </c>
    </row>
    <row r="44" customFormat="false" ht="15.5" hidden="false" customHeight="false" outlineLevel="0" collapsed="false">
      <c r="A44" s="4" t="s">
        <v>243</v>
      </c>
      <c r="B44" s="13" t="s">
        <v>404</v>
      </c>
      <c r="C44" s="13" t="n">
        <v>24.9</v>
      </c>
      <c r="D44" s="13" t="s">
        <v>644</v>
      </c>
      <c r="E44" s="13" t="n">
        <v>32.7</v>
      </c>
      <c r="F44" s="13" t="s">
        <v>564</v>
      </c>
      <c r="G44" s="13" t="s">
        <v>662</v>
      </c>
      <c r="H44" s="13" t="s">
        <v>146</v>
      </c>
      <c r="I44" s="13" t="s">
        <v>322</v>
      </c>
      <c r="J44" s="13" t="s">
        <v>344</v>
      </c>
      <c r="K44" s="13" t="s">
        <v>167</v>
      </c>
      <c r="L44" s="13" t="s">
        <v>385</v>
      </c>
      <c r="M44" s="13" t="s">
        <v>510</v>
      </c>
      <c r="N44" s="13" t="s">
        <v>513</v>
      </c>
      <c r="O44" s="13" t="s">
        <v>275</v>
      </c>
      <c r="P44" s="13" t="s">
        <v>162</v>
      </c>
      <c r="Q44" s="13" t="s">
        <v>136</v>
      </c>
      <c r="R44" s="13" t="s">
        <v>283</v>
      </c>
      <c r="S44" s="13" t="s">
        <v>180</v>
      </c>
      <c r="T44" s="13" t="s">
        <v>590</v>
      </c>
      <c r="U44" s="13" t="n">
        <v>19000</v>
      </c>
      <c r="V44" s="13" t="n">
        <v>500</v>
      </c>
    </row>
    <row r="45" customFormat="false" ht="15.5" hidden="false" customHeight="false" outlineLevel="0" collapsed="false">
      <c r="A45" s="4" t="s">
        <v>243</v>
      </c>
      <c r="B45" s="13" t="s">
        <v>410</v>
      </c>
      <c r="C45" s="13" t="n">
        <v>20.2</v>
      </c>
      <c r="D45" s="13" t="s">
        <v>362</v>
      </c>
      <c r="E45" s="13" t="n">
        <v>24.5</v>
      </c>
      <c r="F45" s="13" t="s">
        <v>495</v>
      </c>
      <c r="G45" s="13" t="s">
        <v>148</v>
      </c>
      <c r="H45" s="13" t="s">
        <v>459</v>
      </c>
      <c r="I45" s="13" t="s">
        <v>699</v>
      </c>
      <c r="J45" s="13" t="s">
        <v>433</v>
      </c>
      <c r="K45" s="13" t="s">
        <v>167</v>
      </c>
      <c r="L45" s="13" t="s">
        <v>589</v>
      </c>
      <c r="M45" s="13" t="s">
        <v>342</v>
      </c>
      <c r="N45" s="13" t="s">
        <v>604</v>
      </c>
      <c r="O45" s="13" t="s">
        <v>275</v>
      </c>
      <c r="P45" s="13" t="s">
        <v>226</v>
      </c>
      <c r="Q45" s="13" t="s">
        <v>249</v>
      </c>
      <c r="R45" s="13" t="s">
        <v>316</v>
      </c>
      <c r="S45" s="13" t="s">
        <v>217</v>
      </c>
      <c r="T45" s="13" t="s">
        <v>355</v>
      </c>
      <c r="U45" s="13" t="n">
        <v>95000</v>
      </c>
      <c r="V45" s="13" t="n">
        <v>400</v>
      </c>
    </row>
    <row r="46" customFormat="false" ht="15.5" hidden="false" customHeight="false" outlineLevel="0" collapsed="false">
      <c r="A46" s="4" t="s">
        <v>243</v>
      </c>
      <c r="B46" s="13" t="s">
        <v>413</v>
      </c>
      <c r="C46" s="13" t="n">
        <v>18.4</v>
      </c>
      <c r="D46" s="13" t="s">
        <v>247</v>
      </c>
      <c r="E46" s="13" t="n">
        <v>21.4</v>
      </c>
      <c r="F46" s="13" t="s">
        <v>373</v>
      </c>
      <c r="G46" s="13" t="s">
        <v>267</v>
      </c>
      <c r="H46" s="13" t="s">
        <v>464</v>
      </c>
      <c r="I46" s="13" t="s">
        <v>462</v>
      </c>
      <c r="J46" s="13" t="s">
        <v>591</v>
      </c>
      <c r="K46" s="13" t="s">
        <v>644</v>
      </c>
      <c r="L46" s="13" t="s">
        <v>313</v>
      </c>
      <c r="M46" s="13" t="s">
        <v>156</v>
      </c>
      <c r="N46" s="13" t="s">
        <v>550</v>
      </c>
      <c r="O46" s="13" t="s">
        <v>135</v>
      </c>
      <c r="P46" s="13" t="s">
        <v>398</v>
      </c>
      <c r="Q46" s="13" t="s">
        <v>170</v>
      </c>
      <c r="R46" s="13" t="s">
        <v>543</v>
      </c>
      <c r="S46" s="13" t="s">
        <v>375</v>
      </c>
      <c r="T46" s="13" t="s">
        <v>501</v>
      </c>
      <c r="U46" s="13" t="n">
        <v>272000</v>
      </c>
      <c r="V46" s="13" t="n">
        <v>900</v>
      </c>
    </row>
    <row r="47" customFormat="false" ht="15.5" hidden="false" customHeight="false" outlineLevel="0" collapsed="false">
      <c r="A47" s="4" t="s">
        <v>243</v>
      </c>
      <c r="B47" s="13" t="s">
        <v>417</v>
      </c>
      <c r="C47" s="13" t="n">
        <v>18.4</v>
      </c>
      <c r="D47" s="13" t="s">
        <v>597</v>
      </c>
      <c r="E47" s="13" t="n">
        <v>22.6</v>
      </c>
      <c r="F47" s="13" t="s">
        <v>326</v>
      </c>
      <c r="G47" s="13" t="s">
        <v>423</v>
      </c>
      <c r="H47" s="13" t="s">
        <v>414</v>
      </c>
      <c r="I47" s="13" t="s">
        <v>649</v>
      </c>
      <c r="J47" s="13" t="s">
        <v>340</v>
      </c>
      <c r="K47" s="13" t="s">
        <v>895</v>
      </c>
      <c r="L47" s="13" t="s">
        <v>354</v>
      </c>
      <c r="M47" s="13" t="s">
        <v>315</v>
      </c>
      <c r="N47" s="13" t="s">
        <v>1051</v>
      </c>
      <c r="O47" s="13" t="s">
        <v>323</v>
      </c>
      <c r="P47" s="13" t="s">
        <v>226</v>
      </c>
      <c r="Q47" s="13" t="s">
        <v>134</v>
      </c>
      <c r="R47" s="13" t="s">
        <v>629</v>
      </c>
      <c r="S47" s="13" t="s">
        <v>261</v>
      </c>
      <c r="T47" s="13" t="s">
        <v>501</v>
      </c>
      <c r="U47" s="13" t="n">
        <v>78000</v>
      </c>
      <c r="V47" s="13" t="n">
        <v>500</v>
      </c>
    </row>
    <row r="48" customFormat="false" ht="29" hidden="false" customHeight="false" outlineLevel="0" collapsed="false">
      <c r="A48" s="4" t="s">
        <v>243</v>
      </c>
      <c r="B48" s="13" t="s">
        <v>419</v>
      </c>
      <c r="C48" s="13" t="n">
        <v>26.7</v>
      </c>
      <c r="D48" s="13" t="s">
        <v>959</v>
      </c>
      <c r="E48" s="13" t="n">
        <v>31.9</v>
      </c>
      <c r="F48" s="13" t="s">
        <v>502</v>
      </c>
      <c r="G48" s="13" t="s">
        <v>276</v>
      </c>
      <c r="H48" s="13" t="s">
        <v>200</v>
      </c>
      <c r="I48" s="13" t="s">
        <v>966</v>
      </c>
      <c r="J48" s="13" t="s">
        <v>649</v>
      </c>
      <c r="K48" s="13" t="s">
        <v>564</v>
      </c>
      <c r="L48" s="13" t="s">
        <v>165</v>
      </c>
      <c r="M48" s="13" t="s">
        <v>272</v>
      </c>
      <c r="N48" s="13" t="s">
        <v>259</v>
      </c>
      <c r="O48" s="13" t="s">
        <v>201</v>
      </c>
      <c r="P48" s="13" t="s">
        <v>363</v>
      </c>
      <c r="Q48" s="13" t="s">
        <v>170</v>
      </c>
      <c r="R48" s="13" t="s">
        <v>279</v>
      </c>
      <c r="S48" s="13" t="s">
        <v>149</v>
      </c>
      <c r="T48" s="13" t="s">
        <v>933</v>
      </c>
      <c r="U48" s="13" t="n">
        <v>73000</v>
      </c>
      <c r="V48" s="13" t="n">
        <v>500</v>
      </c>
    </row>
    <row r="49" customFormat="false" ht="15.5" hidden="false" customHeight="false" outlineLevel="0" collapsed="false">
      <c r="A49" s="4" t="s">
        <v>243</v>
      </c>
      <c r="B49" s="13" t="s">
        <v>425</v>
      </c>
      <c r="C49" s="13" t="n">
        <v>27.5</v>
      </c>
      <c r="D49" s="13" t="s">
        <v>974</v>
      </c>
      <c r="E49" s="13" t="n">
        <v>33.3</v>
      </c>
      <c r="F49" s="13" t="s">
        <v>933</v>
      </c>
      <c r="G49" s="13" t="s">
        <v>966</v>
      </c>
      <c r="H49" s="13" t="s">
        <v>144</v>
      </c>
      <c r="I49" s="13" t="s">
        <v>149</v>
      </c>
      <c r="J49" s="13" t="s">
        <v>210</v>
      </c>
      <c r="K49" s="13" t="s">
        <v>908</v>
      </c>
      <c r="L49" s="13" t="s">
        <v>401</v>
      </c>
      <c r="M49" s="13" t="s">
        <v>973</v>
      </c>
      <c r="N49" s="13" t="s">
        <v>876</v>
      </c>
      <c r="O49" s="13" t="s">
        <v>318</v>
      </c>
      <c r="P49" s="13" t="s">
        <v>191</v>
      </c>
      <c r="Q49" s="13" t="s">
        <v>698</v>
      </c>
      <c r="R49" s="13" t="s">
        <v>316</v>
      </c>
      <c r="S49" s="13" t="s">
        <v>435</v>
      </c>
      <c r="T49" s="13" t="s">
        <v>908</v>
      </c>
      <c r="U49" s="13" t="n">
        <v>148000</v>
      </c>
      <c r="V49" s="13" t="n">
        <v>500</v>
      </c>
    </row>
    <row r="50" customFormat="false" ht="15.5" hidden="false" customHeight="false" outlineLevel="0" collapsed="false">
      <c r="A50" s="4" t="s">
        <v>428</v>
      </c>
      <c r="B50" s="13" t="s">
        <v>429</v>
      </c>
      <c r="C50" s="13" t="n">
        <v>18.9</v>
      </c>
      <c r="D50" s="13" t="s">
        <v>231</v>
      </c>
      <c r="E50" s="13" t="n">
        <v>21.5</v>
      </c>
      <c r="F50" s="13" t="s">
        <v>497</v>
      </c>
      <c r="G50" s="13" t="s">
        <v>515</v>
      </c>
      <c r="H50" s="13" t="s">
        <v>255</v>
      </c>
      <c r="I50" s="13" t="s">
        <v>635</v>
      </c>
      <c r="J50" s="13" t="s">
        <v>526</v>
      </c>
      <c r="K50" s="13" t="s">
        <v>338</v>
      </c>
      <c r="L50" s="13" t="s">
        <v>228</v>
      </c>
      <c r="M50" s="13" t="s">
        <v>378</v>
      </c>
      <c r="N50" s="13" t="s">
        <v>422</v>
      </c>
      <c r="O50" s="13" t="s">
        <v>569</v>
      </c>
      <c r="P50" s="13" t="s">
        <v>234</v>
      </c>
      <c r="Q50" s="13" t="s">
        <v>192</v>
      </c>
      <c r="R50" s="13" t="s">
        <v>297</v>
      </c>
      <c r="S50" s="13" t="s">
        <v>200</v>
      </c>
      <c r="T50" s="13" t="s">
        <v>158</v>
      </c>
      <c r="U50" s="13" t="n">
        <v>307000</v>
      </c>
      <c r="V50" s="13" t="n">
        <v>1400</v>
      </c>
    </row>
    <row r="51" customFormat="false" ht="15.5" hidden="false" customHeight="false" outlineLevel="0" collapsed="false">
      <c r="A51" s="4" t="s">
        <v>428</v>
      </c>
      <c r="B51" s="13" t="s">
        <v>434</v>
      </c>
      <c r="C51" s="13" t="n">
        <v>17.4</v>
      </c>
      <c r="D51" s="13" t="s">
        <v>189</v>
      </c>
      <c r="E51" s="13" t="n">
        <v>21.6</v>
      </c>
      <c r="F51" s="13" t="s">
        <v>568</v>
      </c>
      <c r="G51" s="13" t="s">
        <v>966</v>
      </c>
      <c r="H51" s="13" t="s">
        <v>360</v>
      </c>
      <c r="I51" s="13" t="s">
        <v>526</v>
      </c>
      <c r="J51" s="13" t="s">
        <v>416</v>
      </c>
      <c r="K51" s="13" t="s">
        <v>247</v>
      </c>
      <c r="L51" s="13" t="s">
        <v>289</v>
      </c>
      <c r="M51" s="13" t="s">
        <v>639</v>
      </c>
      <c r="N51" s="13" t="s">
        <v>1044</v>
      </c>
      <c r="O51" s="13" t="s">
        <v>162</v>
      </c>
      <c r="P51" s="13" t="s">
        <v>183</v>
      </c>
      <c r="Q51" s="13" t="s">
        <v>304</v>
      </c>
      <c r="R51" s="13" t="s">
        <v>662</v>
      </c>
      <c r="S51" s="13" t="s">
        <v>632</v>
      </c>
      <c r="T51" s="13" t="s">
        <v>255</v>
      </c>
      <c r="U51" s="13" t="n">
        <v>99000</v>
      </c>
      <c r="V51" s="13" t="n">
        <v>500</v>
      </c>
    </row>
    <row r="52" customFormat="false" ht="29" hidden="false" customHeight="false" outlineLevel="0" collapsed="false">
      <c r="A52" s="4" t="s">
        <v>428</v>
      </c>
      <c r="B52" s="13" t="s">
        <v>436</v>
      </c>
      <c r="C52" s="13" t="n">
        <v>21.2</v>
      </c>
      <c r="D52" s="13" t="s">
        <v>403</v>
      </c>
      <c r="E52" s="13" t="n">
        <v>25.3</v>
      </c>
      <c r="F52" s="13" t="s">
        <v>297</v>
      </c>
      <c r="G52" s="13" t="s">
        <v>908</v>
      </c>
      <c r="H52" s="13" t="s">
        <v>414</v>
      </c>
      <c r="I52" s="13" t="s">
        <v>539</v>
      </c>
      <c r="J52" s="13" t="s">
        <v>559</v>
      </c>
      <c r="K52" s="13" t="s">
        <v>351</v>
      </c>
      <c r="L52" s="13" t="s">
        <v>380</v>
      </c>
      <c r="M52" s="13" t="s">
        <v>613</v>
      </c>
      <c r="N52" s="13" t="s">
        <v>185</v>
      </c>
      <c r="O52" s="13" t="s">
        <v>192</v>
      </c>
      <c r="P52" s="13" t="s">
        <v>191</v>
      </c>
      <c r="Q52" s="13" t="s">
        <v>248</v>
      </c>
      <c r="R52" s="13" t="s">
        <v>696</v>
      </c>
      <c r="S52" s="13" t="s">
        <v>349</v>
      </c>
      <c r="T52" s="13" t="s">
        <v>240</v>
      </c>
      <c r="U52" s="13" t="n">
        <v>124000</v>
      </c>
      <c r="V52" s="13" t="n">
        <v>800</v>
      </c>
    </row>
    <row r="53" customFormat="false" ht="15.5" hidden="false" customHeight="false" outlineLevel="0" collapsed="false">
      <c r="A53" s="4" t="s">
        <v>428</v>
      </c>
      <c r="B53" s="13" t="s">
        <v>330</v>
      </c>
      <c r="C53" s="13" t="n">
        <v>16</v>
      </c>
      <c r="D53" s="13" t="s">
        <v>966</v>
      </c>
      <c r="E53" s="13" t="n">
        <v>18.7</v>
      </c>
      <c r="F53" s="13" t="s">
        <v>260</v>
      </c>
      <c r="G53" s="13" t="s">
        <v>908</v>
      </c>
      <c r="H53" s="13" t="s">
        <v>142</v>
      </c>
      <c r="I53" s="13" t="s">
        <v>267</v>
      </c>
      <c r="J53" s="13" t="s">
        <v>189</v>
      </c>
      <c r="K53" s="13" t="s">
        <v>282</v>
      </c>
      <c r="L53" s="13" t="s">
        <v>525</v>
      </c>
      <c r="M53" s="13" t="s">
        <v>175</v>
      </c>
      <c r="N53" s="13" t="s">
        <v>302</v>
      </c>
      <c r="O53" s="13" t="s">
        <v>138</v>
      </c>
      <c r="P53" s="13" t="s">
        <v>364</v>
      </c>
      <c r="Q53" s="13" t="s">
        <v>220</v>
      </c>
      <c r="R53" s="13" t="s">
        <v>634</v>
      </c>
      <c r="S53" s="13" t="s">
        <v>590</v>
      </c>
      <c r="T53" s="13" t="s">
        <v>502</v>
      </c>
      <c r="U53" s="13" t="n">
        <v>310000</v>
      </c>
      <c r="V53" s="13" t="n">
        <v>1000</v>
      </c>
    </row>
    <row r="54" customFormat="false" ht="15.5" hidden="false" customHeight="false" outlineLevel="0" collapsed="false">
      <c r="A54" s="4" t="s">
        <v>428</v>
      </c>
      <c r="B54" s="13" t="s">
        <v>437</v>
      </c>
      <c r="C54" s="13" t="n">
        <v>20.8</v>
      </c>
      <c r="D54" s="13" t="s">
        <v>535</v>
      </c>
      <c r="E54" s="13" t="n">
        <v>23.7</v>
      </c>
      <c r="F54" s="13" t="s">
        <v>644</v>
      </c>
      <c r="G54" s="13" t="s">
        <v>699</v>
      </c>
      <c r="H54" s="13" t="s">
        <v>373</v>
      </c>
      <c r="I54" s="13" t="s">
        <v>652</v>
      </c>
      <c r="J54" s="13" t="s">
        <v>433</v>
      </c>
      <c r="K54" s="13" t="s">
        <v>423</v>
      </c>
      <c r="L54" s="13" t="s">
        <v>300</v>
      </c>
      <c r="M54" s="13" t="s">
        <v>342</v>
      </c>
      <c r="N54" s="13" t="s">
        <v>366</v>
      </c>
      <c r="O54" s="13" t="s">
        <v>304</v>
      </c>
      <c r="P54" s="13" t="s">
        <v>162</v>
      </c>
      <c r="Q54" s="13" t="s">
        <v>232</v>
      </c>
      <c r="R54" s="13" t="s">
        <v>539</v>
      </c>
      <c r="S54" s="13" t="s">
        <v>284</v>
      </c>
      <c r="T54" s="13" t="s">
        <v>376</v>
      </c>
      <c r="U54" s="13" t="n">
        <v>252000</v>
      </c>
      <c r="V54" s="13" t="n">
        <v>1400</v>
      </c>
    </row>
    <row r="55" customFormat="false" ht="15.5" hidden="false" customHeight="false" outlineLevel="0" collapsed="false">
      <c r="A55" s="4" t="s">
        <v>428</v>
      </c>
      <c r="B55" s="13" t="s">
        <v>442</v>
      </c>
      <c r="C55" s="13" t="n">
        <v>20.3</v>
      </c>
      <c r="D55" s="13" t="s">
        <v>535</v>
      </c>
      <c r="E55" s="13" t="n">
        <v>22.6</v>
      </c>
      <c r="F55" s="13" t="s">
        <v>279</v>
      </c>
      <c r="G55" s="13" t="s">
        <v>529</v>
      </c>
      <c r="H55" s="13" t="s">
        <v>644</v>
      </c>
      <c r="I55" s="13" t="s">
        <v>322</v>
      </c>
      <c r="J55" s="13" t="s">
        <v>526</v>
      </c>
      <c r="K55" s="13" t="s">
        <v>908</v>
      </c>
      <c r="L55" s="13" t="s">
        <v>1019</v>
      </c>
      <c r="M55" s="13" t="s">
        <v>458</v>
      </c>
      <c r="N55" s="13" t="s">
        <v>328</v>
      </c>
      <c r="O55" s="13" t="s">
        <v>305</v>
      </c>
      <c r="P55" s="13" t="s">
        <v>323</v>
      </c>
      <c r="Q55" s="13" t="s">
        <v>249</v>
      </c>
      <c r="R55" s="13" t="s">
        <v>649</v>
      </c>
      <c r="S55" s="13" t="s">
        <v>470</v>
      </c>
      <c r="T55" s="13" t="s">
        <v>424</v>
      </c>
      <c r="U55" s="13" t="n">
        <v>483000</v>
      </c>
      <c r="V55" s="13" t="n">
        <v>1900</v>
      </c>
    </row>
    <row r="56" customFormat="false" ht="29" hidden="false" customHeight="false" outlineLevel="0" collapsed="false">
      <c r="A56" s="4" t="s">
        <v>428</v>
      </c>
      <c r="B56" s="13" t="s">
        <v>447</v>
      </c>
      <c r="C56" s="13" t="n">
        <v>15.3</v>
      </c>
      <c r="D56" s="13" t="s">
        <v>462</v>
      </c>
      <c r="E56" s="13" t="n">
        <v>16.6</v>
      </c>
      <c r="F56" s="13" t="s">
        <v>529</v>
      </c>
      <c r="G56" s="13" t="s">
        <v>149</v>
      </c>
      <c r="H56" s="13" t="s">
        <v>497</v>
      </c>
      <c r="I56" s="13" t="s">
        <v>498</v>
      </c>
      <c r="J56" s="13" t="s">
        <v>634</v>
      </c>
      <c r="K56" s="13" t="s">
        <v>497</v>
      </c>
      <c r="L56" s="13" t="s">
        <v>246</v>
      </c>
      <c r="M56" s="13" t="s">
        <v>421</v>
      </c>
      <c r="N56" s="13" t="s">
        <v>166</v>
      </c>
      <c r="O56" s="13" t="s">
        <v>269</v>
      </c>
      <c r="P56" s="13" t="s">
        <v>536</v>
      </c>
      <c r="Q56" s="13" t="s">
        <v>159</v>
      </c>
      <c r="R56" s="13" t="s">
        <v>316</v>
      </c>
      <c r="S56" s="13" t="s">
        <v>554</v>
      </c>
      <c r="T56" s="13" t="s">
        <v>502</v>
      </c>
      <c r="U56" s="13" t="n">
        <v>988000</v>
      </c>
      <c r="V56" s="13" t="n">
        <v>3900</v>
      </c>
    </row>
    <row r="57" customFormat="false" ht="15.5" hidden="false" customHeight="false" outlineLevel="0" collapsed="false">
      <c r="A57" s="4" t="s">
        <v>428</v>
      </c>
      <c r="B57" s="13" t="s">
        <v>341</v>
      </c>
      <c r="C57" s="13" t="n">
        <v>19</v>
      </c>
      <c r="D57" s="13" t="s">
        <v>231</v>
      </c>
      <c r="E57" s="13" t="n">
        <v>21.6</v>
      </c>
      <c r="F57" s="13" t="s">
        <v>395</v>
      </c>
      <c r="G57" s="13" t="s">
        <v>441</v>
      </c>
      <c r="H57" s="13" t="s">
        <v>510</v>
      </c>
      <c r="I57" s="13" t="s">
        <v>276</v>
      </c>
      <c r="J57" s="13" t="s">
        <v>629</v>
      </c>
      <c r="K57" s="13" t="s">
        <v>636</v>
      </c>
      <c r="L57" s="13" t="s">
        <v>452</v>
      </c>
      <c r="M57" s="13" t="s">
        <v>517</v>
      </c>
      <c r="N57" s="13" t="s">
        <v>575</v>
      </c>
      <c r="O57" s="13" t="s">
        <v>139</v>
      </c>
      <c r="P57" s="13" t="s">
        <v>285</v>
      </c>
      <c r="Q57" s="13" t="s">
        <v>151</v>
      </c>
      <c r="R57" s="13" t="s">
        <v>490</v>
      </c>
      <c r="S57" s="13" t="s">
        <v>225</v>
      </c>
      <c r="T57" s="13" t="s">
        <v>189</v>
      </c>
      <c r="U57" s="13" t="n">
        <v>274000</v>
      </c>
      <c r="V57" s="13" t="n">
        <v>1400</v>
      </c>
    </row>
    <row r="58" customFormat="false" ht="15.5" hidden="false" customHeight="false" outlineLevel="0" collapsed="false">
      <c r="A58" s="4" t="s">
        <v>428</v>
      </c>
      <c r="B58" s="13" t="s">
        <v>453</v>
      </c>
      <c r="C58" s="13" t="n">
        <v>23.1</v>
      </c>
      <c r="D58" s="13" t="s">
        <v>426</v>
      </c>
      <c r="E58" s="13" t="n">
        <v>25.4</v>
      </c>
      <c r="F58" s="13" t="s">
        <v>409</v>
      </c>
      <c r="G58" s="13" t="s">
        <v>617</v>
      </c>
      <c r="H58" s="13" t="s">
        <v>295</v>
      </c>
      <c r="I58" s="13" t="s">
        <v>529</v>
      </c>
      <c r="J58" s="13" t="s">
        <v>539</v>
      </c>
      <c r="K58" s="13" t="s">
        <v>423</v>
      </c>
      <c r="L58" s="13" t="s">
        <v>876</v>
      </c>
      <c r="M58" s="13" t="s">
        <v>378</v>
      </c>
      <c r="N58" s="13" t="s">
        <v>253</v>
      </c>
      <c r="O58" s="13" t="s">
        <v>202</v>
      </c>
      <c r="P58" s="13" t="s">
        <v>201</v>
      </c>
      <c r="Q58" s="13" t="s">
        <v>350</v>
      </c>
      <c r="R58" s="13" t="s">
        <v>357</v>
      </c>
      <c r="S58" s="13" t="s">
        <v>383</v>
      </c>
      <c r="T58" s="13" t="s">
        <v>501</v>
      </c>
      <c r="U58" s="13" t="n">
        <v>553000</v>
      </c>
      <c r="V58" s="13" t="n">
        <v>1700</v>
      </c>
    </row>
    <row r="59" customFormat="false" ht="15.5" hidden="false" customHeight="false" outlineLevel="0" collapsed="false">
      <c r="A59" s="4" t="s">
        <v>428</v>
      </c>
      <c r="B59" s="13" t="s">
        <v>457</v>
      </c>
      <c r="C59" s="13" t="n">
        <v>17.4</v>
      </c>
      <c r="D59" s="13" t="s">
        <v>178</v>
      </c>
      <c r="E59" s="13" t="n">
        <v>19.3</v>
      </c>
      <c r="F59" s="13" t="s">
        <v>568</v>
      </c>
      <c r="G59" s="13" t="s">
        <v>651</v>
      </c>
      <c r="H59" s="13" t="s">
        <v>469</v>
      </c>
      <c r="I59" s="13" t="s">
        <v>217</v>
      </c>
      <c r="J59" s="13" t="s">
        <v>350</v>
      </c>
      <c r="K59" s="13" t="s">
        <v>433</v>
      </c>
      <c r="L59" s="13" t="s">
        <v>1022</v>
      </c>
      <c r="M59" s="13" t="s">
        <v>449</v>
      </c>
      <c r="N59" s="13" t="s">
        <v>1040</v>
      </c>
      <c r="O59" s="13" t="s">
        <v>192</v>
      </c>
      <c r="P59" s="13" t="s">
        <v>162</v>
      </c>
      <c r="Q59" s="13" t="s">
        <v>503</v>
      </c>
      <c r="R59" s="13" t="s">
        <v>344</v>
      </c>
      <c r="S59" s="13" t="s">
        <v>170</v>
      </c>
      <c r="T59" s="13" t="s">
        <v>357</v>
      </c>
      <c r="U59" s="13" t="n">
        <v>759000</v>
      </c>
      <c r="V59" s="13" t="n">
        <v>2800</v>
      </c>
    </row>
    <row r="60" customFormat="false" ht="15.5" hidden="false" customHeight="false" outlineLevel="0" collapsed="false">
      <c r="A60" s="4" t="s">
        <v>428</v>
      </c>
      <c r="B60" s="13" t="s">
        <v>460</v>
      </c>
      <c r="C60" s="13" t="n">
        <v>19.3</v>
      </c>
      <c r="D60" s="13" t="s">
        <v>597</v>
      </c>
      <c r="E60" s="13" t="n">
        <v>24.4</v>
      </c>
      <c r="F60" s="13" t="s">
        <v>721</v>
      </c>
      <c r="G60" s="13" t="s">
        <v>481</v>
      </c>
      <c r="H60" s="13" t="s">
        <v>406</v>
      </c>
      <c r="I60" s="13" t="s">
        <v>147</v>
      </c>
      <c r="J60" s="13" t="s">
        <v>269</v>
      </c>
      <c r="K60" s="13" t="s">
        <v>696</v>
      </c>
      <c r="L60" s="13" t="s">
        <v>1021</v>
      </c>
      <c r="M60" s="13" t="s">
        <v>290</v>
      </c>
      <c r="N60" s="13" t="s">
        <v>605</v>
      </c>
      <c r="O60" s="13" t="s">
        <v>334</v>
      </c>
      <c r="P60" s="13" t="s">
        <v>356</v>
      </c>
      <c r="Q60" s="13" t="s">
        <v>966</v>
      </c>
      <c r="R60" s="13" t="s">
        <v>262</v>
      </c>
      <c r="S60" s="13" t="s">
        <v>470</v>
      </c>
      <c r="T60" s="13" t="s">
        <v>388</v>
      </c>
      <c r="U60" s="13" t="n">
        <v>19000</v>
      </c>
      <c r="V60" s="13" t="n">
        <v>500</v>
      </c>
    </row>
    <row r="61" customFormat="false" ht="15.5" hidden="false" customHeight="false" outlineLevel="0" collapsed="false">
      <c r="A61" s="4" t="s">
        <v>428</v>
      </c>
      <c r="B61" s="13" t="s">
        <v>463</v>
      </c>
      <c r="C61" s="13" t="n">
        <v>24.9</v>
      </c>
      <c r="D61" s="13" t="s">
        <v>403</v>
      </c>
      <c r="E61" s="13" t="n">
        <v>32.7</v>
      </c>
      <c r="F61" s="13" t="s">
        <v>564</v>
      </c>
      <c r="G61" s="13" t="s">
        <v>662</v>
      </c>
      <c r="H61" s="13" t="s">
        <v>146</v>
      </c>
      <c r="I61" s="13" t="s">
        <v>322</v>
      </c>
      <c r="J61" s="13" t="s">
        <v>369</v>
      </c>
      <c r="K61" s="13" t="s">
        <v>167</v>
      </c>
      <c r="L61" s="13" t="s">
        <v>385</v>
      </c>
      <c r="M61" s="13" t="s">
        <v>510</v>
      </c>
      <c r="N61" s="13" t="s">
        <v>513</v>
      </c>
      <c r="O61" s="13" t="s">
        <v>275</v>
      </c>
      <c r="P61" s="13" t="s">
        <v>162</v>
      </c>
      <c r="Q61" s="13" t="s">
        <v>136</v>
      </c>
      <c r="R61" s="13" t="s">
        <v>283</v>
      </c>
      <c r="S61" s="13" t="s">
        <v>180</v>
      </c>
      <c r="T61" s="13" t="s">
        <v>590</v>
      </c>
      <c r="U61" s="13" t="n">
        <v>19000</v>
      </c>
      <c r="V61" s="13" t="n">
        <v>500</v>
      </c>
    </row>
    <row r="62" customFormat="false" ht="15.5" hidden="false" customHeight="false" outlineLevel="0" collapsed="false">
      <c r="A62" s="4" t="s">
        <v>428</v>
      </c>
      <c r="B62" s="13" t="s">
        <v>467</v>
      </c>
      <c r="C62" s="13" t="n">
        <v>21</v>
      </c>
      <c r="D62" s="13" t="s">
        <v>274</v>
      </c>
      <c r="E62" s="13" t="n">
        <v>23.8</v>
      </c>
      <c r="F62" s="13" t="s">
        <v>908</v>
      </c>
      <c r="G62" s="13" t="s">
        <v>189</v>
      </c>
      <c r="H62" s="13" t="s">
        <v>564</v>
      </c>
      <c r="I62" s="13" t="s">
        <v>497</v>
      </c>
      <c r="J62" s="13" t="s">
        <v>515</v>
      </c>
      <c r="K62" s="13" t="s">
        <v>255</v>
      </c>
      <c r="L62" s="13" t="s">
        <v>480</v>
      </c>
      <c r="M62" s="13" t="s">
        <v>815</v>
      </c>
      <c r="N62" s="13" t="s">
        <v>484</v>
      </c>
      <c r="O62" s="13" t="s">
        <v>173</v>
      </c>
      <c r="P62" s="13" t="s">
        <v>163</v>
      </c>
      <c r="Q62" s="13" t="s">
        <v>201</v>
      </c>
      <c r="R62" s="13" t="s">
        <v>210</v>
      </c>
      <c r="S62" s="13" t="s">
        <v>536</v>
      </c>
      <c r="T62" s="13" t="s">
        <v>284</v>
      </c>
      <c r="U62" s="13" t="n">
        <v>348000</v>
      </c>
      <c r="V62" s="13" t="n">
        <v>1300</v>
      </c>
    </row>
    <row r="63" customFormat="false" ht="15.5" hidden="false" customHeight="false" outlineLevel="0" collapsed="false">
      <c r="A63" s="4" t="s">
        <v>428</v>
      </c>
      <c r="B63" s="13" t="s">
        <v>471</v>
      </c>
      <c r="C63" s="13" t="n">
        <v>21.2</v>
      </c>
      <c r="D63" s="13" t="s">
        <v>231</v>
      </c>
      <c r="E63" s="13" t="n">
        <v>26.1</v>
      </c>
      <c r="F63" s="13" t="s">
        <v>597</v>
      </c>
      <c r="G63" s="13" t="s">
        <v>424</v>
      </c>
      <c r="H63" s="13" t="s">
        <v>721</v>
      </c>
      <c r="I63" s="13" t="s">
        <v>617</v>
      </c>
      <c r="J63" s="13" t="s">
        <v>262</v>
      </c>
      <c r="K63" s="13" t="s">
        <v>295</v>
      </c>
      <c r="L63" s="13" t="s">
        <v>689</v>
      </c>
      <c r="M63" s="13" t="s">
        <v>426</v>
      </c>
      <c r="N63" s="13" t="s">
        <v>408</v>
      </c>
      <c r="O63" s="13" t="s">
        <v>171</v>
      </c>
      <c r="P63" s="13" t="s">
        <v>219</v>
      </c>
      <c r="Q63" s="13" t="s">
        <v>151</v>
      </c>
      <c r="R63" s="13" t="s">
        <v>974</v>
      </c>
      <c r="S63" s="13" t="s">
        <v>267</v>
      </c>
      <c r="T63" s="13" t="s">
        <v>288</v>
      </c>
      <c r="U63" s="13" t="n">
        <v>22000</v>
      </c>
      <c r="V63" s="13" t="n">
        <v>500</v>
      </c>
    </row>
    <row r="64" customFormat="false" ht="29" hidden="false" customHeight="false" outlineLevel="0" collapsed="false">
      <c r="A64" s="4" t="s">
        <v>472</v>
      </c>
      <c r="B64" s="13" t="s">
        <v>473</v>
      </c>
      <c r="C64" s="13" t="n">
        <v>21.6</v>
      </c>
      <c r="D64" s="13" t="s">
        <v>291</v>
      </c>
      <c r="E64" s="13" t="n">
        <v>23.2</v>
      </c>
      <c r="F64" s="13" t="s">
        <v>481</v>
      </c>
      <c r="G64" s="13" t="s">
        <v>515</v>
      </c>
      <c r="H64" s="13" t="s">
        <v>423</v>
      </c>
      <c r="I64" s="13" t="s">
        <v>529</v>
      </c>
      <c r="J64" s="13" t="s">
        <v>149</v>
      </c>
      <c r="K64" s="13" t="s">
        <v>497</v>
      </c>
      <c r="L64" s="13" t="s">
        <v>525</v>
      </c>
      <c r="M64" s="13" t="s">
        <v>815</v>
      </c>
      <c r="N64" s="13" t="s">
        <v>145</v>
      </c>
      <c r="O64" s="13" t="s">
        <v>363</v>
      </c>
      <c r="P64" s="13" t="s">
        <v>220</v>
      </c>
      <c r="Q64" s="13" t="s">
        <v>150</v>
      </c>
      <c r="R64" s="13" t="s">
        <v>500</v>
      </c>
      <c r="S64" s="13" t="s">
        <v>475</v>
      </c>
      <c r="T64" s="13" t="s">
        <v>696</v>
      </c>
      <c r="U64" s="13" t="n">
        <v>564000</v>
      </c>
      <c r="V64" s="13" t="n">
        <v>3100</v>
      </c>
    </row>
    <row r="65" customFormat="false" ht="29" hidden="false" customHeight="false" outlineLevel="0" collapsed="false">
      <c r="A65" s="4" t="s">
        <v>472</v>
      </c>
      <c r="B65" s="13" t="s">
        <v>478</v>
      </c>
      <c r="C65" s="13" t="n">
        <v>15.3</v>
      </c>
      <c r="D65" s="13" t="s">
        <v>351</v>
      </c>
      <c r="E65" s="13" t="n">
        <v>16.8</v>
      </c>
      <c r="F65" s="13" t="s">
        <v>700</v>
      </c>
      <c r="G65" s="13" t="s">
        <v>699</v>
      </c>
      <c r="H65" s="13" t="s">
        <v>667</v>
      </c>
      <c r="I65" s="13" t="s">
        <v>635</v>
      </c>
      <c r="J65" s="13" t="s">
        <v>495</v>
      </c>
      <c r="K65" s="13" t="s">
        <v>355</v>
      </c>
      <c r="L65" s="13" t="s">
        <v>929</v>
      </c>
      <c r="M65" s="13" t="s">
        <v>939</v>
      </c>
      <c r="N65" s="13" t="s">
        <v>1115</v>
      </c>
      <c r="O65" s="13" t="s">
        <v>172</v>
      </c>
      <c r="P65" s="13" t="s">
        <v>182</v>
      </c>
      <c r="Q65" s="13" t="s">
        <v>171</v>
      </c>
      <c r="R65" s="13" t="s">
        <v>201</v>
      </c>
      <c r="S65" s="13" t="s">
        <v>152</v>
      </c>
      <c r="T65" s="13" t="s">
        <v>318</v>
      </c>
      <c r="U65" s="13" t="n">
        <v>891000</v>
      </c>
      <c r="V65" s="13" t="n">
        <v>2900</v>
      </c>
    </row>
    <row r="66" customFormat="false" ht="29" hidden="false" customHeight="false" outlineLevel="0" collapsed="false">
      <c r="A66" s="4" t="s">
        <v>472</v>
      </c>
      <c r="B66" s="13" t="s">
        <v>482</v>
      </c>
      <c r="C66" s="13" t="n">
        <v>20.7</v>
      </c>
      <c r="D66" s="13" t="s">
        <v>721</v>
      </c>
      <c r="E66" s="13" t="n">
        <v>23.2</v>
      </c>
      <c r="F66" s="13" t="s">
        <v>656</v>
      </c>
      <c r="G66" s="13" t="s">
        <v>612</v>
      </c>
      <c r="H66" s="13" t="s">
        <v>454</v>
      </c>
      <c r="I66" s="13" t="s">
        <v>495</v>
      </c>
      <c r="J66" s="13" t="s">
        <v>262</v>
      </c>
      <c r="K66" s="13" t="s">
        <v>393</v>
      </c>
      <c r="L66" s="13" t="s">
        <v>415</v>
      </c>
      <c r="M66" s="13" t="s">
        <v>532</v>
      </c>
      <c r="N66" s="13" t="s">
        <v>174</v>
      </c>
      <c r="O66" s="13" t="s">
        <v>191</v>
      </c>
      <c r="P66" s="13" t="s">
        <v>218</v>
      </c>
      <c r="Q66" s="13" t="s">
        <v>356</v>
      </c>
      <c r="R66" s="13" t="s">
        <v>416</v>
      </c>
      <c r="S66" s="13" t="s">
        <v>136</v>
      </c>
      <c r="T66" s="13" t="s">
        <v>476</v>
      </c>
      <c r="U66" s="13" t="n">
        <v>674000</v>
      </c>
      <c r="V66" s="13" t="n">
        <v>1600</v>
      </c>
    </row>
    <row r="67" customFormat="false" ht="29" hidden="false" customHeight="false" outlineLevel="0" collapsed="false">
      <c r="A67" s="4" t="s">
        <v>472</v>
      </c>
      <c r="B67" s="13" t="s">
        <v>486</v>
      </c>
      <c r="C67" s="13" t="n">
        <v>26.1</v>
      </c>
      <c r="D67" s="13" t="s">
        <v>963</v>
      </c>
      <c r="E67" s="13" t="n">
        <v>29.8</v>
      </c>
      <c r="F67" s="13" t="s">
        <v>267</v>
      </c>
      <c r="G67" s="13" t="s">
        <v>477</v>
      </c>
      <c r="H67" s="13" t="s">
        <v>143</v>
      </c>
      <c r="I67" s="13" t="s">
        <v>278</v>
      </c>
      <c r="J67" s="13" t="s">
        <v>343</v>
      </c>
      <c r="K67" s="13" t="s">
        <v>439</v>
      </c>
      <c r="L67" s="13" t="s">
        <v>130</v>
      </c>
      <c r="M67" s="13" t="s">
        <v>401</v>
      </c>
      <c r="N67" s="13" t="s">
        <v>610</v>
      </c>
      <c r="O67" s="13" t="s">
        <v>171</v>
      </c>
      <c r="P67" s="13" t="s">
        <v>219</v>
      </c>
      <c r="Q67" s="13" t="s">
        <v>162</v>
      </c>
      <c r="R67" s="13" t="s">
        <v>383</v>
      </c>
      <c r="S67" s="13" t="s">
        <v>134</v>
      </c>
      <c r="T67" s="13" t="s">
        <v>262</v>
      </c>
      <c r="U67" s="13" t="n">
        <v>132000</v>
      </c>
      <c r="V67" s="13" t="n">
        <v>700</v>
      </c>
    </row>
    <row r="68" customFormat="false" ht="29" hidden="false" customHeight="false" outlineLevel="0" collapsed="false">
      <c r="A68" s="4" t="s">
        <v>472</v>
      </c>
      <c r="B68" s="13" t="s">
        <v>491</v>
      </c>
      <c r="C68" s="13" t="n">
        <v>14.7</v>
      </c>
      <c r="D68" s="13" t="s">
        <v>498</v>
      </c>
      <c r="E68" s="13" t="n">
        <v>16.4</v>
      </c>
      <c r="F68" s="13" t="s">
        <v>617</v>
      </c>
      <c r="G68" s="13" t="s">
        <v>502</v>
      </c>
      <c r="H68" s="13" t="s">
        <v>644</v>
      </c>
      <c r="I68" s="13" t="s">
        <v>343</v>
      </c>
      <c r="J68" s="13" t="s">
        <v>388</v>
      </c>
      <c r="K68" s="13" t="s">
        <v>667</v>
      </c>
      <c r="L68" s="13" t="s">
        <v>1113</v>
      </c>
      <c r="M68" s="13" t="s">
        <v>1125</v>
      </c>
      <c r="N68" s="13" t="s">
        <v>890</v>
      </c>
      <c r="O68" s="13" t="s">
        <v>193</v>
      </c>
      <c r="P68" s="13" t="s">
        <v>292</v>
      </c>
      <c r="Q68" s="13" t="s">
        <v>364</v>
      </c>
      <c r="R68" s="13" t="s">
        <v>169</v>
      </c>
      <c r="S68" s="13" t="s">
        <v>323</v>
      </c>
      <c r="T68" s="13" t="s">
        <v>269</v>
      </c>
      <c r="U68" s="13" t="n">
        <v>642000</v>
      </c>
      <c r="V68" s="13" t="n">
        <v>2200</v>
      </c>
    </row>
    <row r="69" customFormat="false" ht="29" hidden="false" customHeight="false" outlineLevel="0" collapsed="false">
      <c r="A69" s="4" t="s">
        <v>472</v>
      </c>
      <c r="B69" s="13" t="s">
        <v>493</v>
      </c>
      <c r="C69" s="13" t="n">
        <v>24.9</v>
      </c>
      <c r="D69" s="13" t="s">
        <v>309</v>
      </c>
      <c r="E69" s="13" t="n">
        <v>28.4</v>
      </c>
      <c r="F69" s="13" t="s">
        <v>326</v>
      </c>
      <c r="G69" s="13" t="s">
        <v>267</v>
      </c>
      <c r="H69" s="13" t="s">
        <v>146</v>
      </c>
      <c r="I69" s="13" t="s">
        <v>636</v>
      </c>
      <c r="J69" s="13" t="s">
        <v>543</v>
      </c>
      <c r="K69" s="13" t="s">
        <v>597</v>
      </c>
      <c r="L69" s="13" t="s">
        <v>499</v>
      </c>
      <c r="M69" s="13" t="s">
        <v>237</v>
      </c>
      <c r="N69" s="13" t="s">
        <v>418</v>
      </c>
      <c r="O69" s="13" t="s">
        <v>138</v>
      </c>
      <c r="P69" s="13" t="s">
        <v>193</v>
      </c>
      <c r="Q69" s="13" t="s">
        <v>226</v>
      </c>
      <c r="R69" s="13" t="s">
        <v>416</v>
      </c>
      <c r="S69" s="13" t="s">
        <v>318</v>
      </c>
      <c r="T69" s="13" t="s">
        <v>262</v>
      </c>
      <c r="U69" s="13" t="n">
        <v>338000</v>
      </c>
      <c r="V69" s="13" t="n">
        <v>1000</v>
      </c>
    </row>
    <row r="70" customFormat="false" ht="29" hidden="false" customHeight="false" outlineLevel="0" collapsed="false">
      <c r="A70" s="4" t="s">
        <v>472</v>
      </c>
      <c r="B70" s="13" t="s">
        <v>496</v>
      </c>
      <c r="C70" s="13" t="n">
        <v>16.8</v>
      </c>
      <c r="D70" s="13" t="s">
        <v>178</v>
      </c>
      <c r="E70" s="13" t="n">
        <v>18.1</v>
      </c>
      <c r="F70" s="13" t="s">
        <v>636</v>
      </c>
      <c r="G70" s="13" t="s">
        <v>349</v>
      </c>
      <c r="H70" s="13" t="s">
        <v>498</v>
      </c>
      <c r="I70" s="13" t="s">
        <v>339</v>
      </c>
      <c r="J70" s="13" t="s">
        <v>209</v>
      </c>
      <c r="K70" s="13" t="s">
        <v>559</v>
      </c>
      <c r="L70" s="13" t="s">
        <v>506</v>
      </c>
      <c r="M70" s="13" t="s">
        <v>272</v>
      </c>
      <c r="N70" s="13" t="s">
        <v>155</v>
      </c>
      <c r="O70" s="13" t="s">
        <v>247</v>
      </c>
      <c r="P70" s="13" t="s">
        <v>462</v>
      </c>
      <c r="Q70" s="13" t="s">
        <v>683</v>
      </c>
      <c r="R70" s="13" t="s">
        <v>487</v>
      </c>
      <c r="S70" s="13" t="s">
        <v>401</v>
      </c>
      <c r="T70" s="13" t="s">
        <v>521</v>
      </c>
      <c r="U70" s="13" t="n">
        <v>466000</v>
      </c>
      <c r="V70" s="13" t="n">
        <v>3800</v>
      </c>
    </row>
    <row r="71" customFormat="false" ht="29" hidden="false" customHeight="false" outlineLevel="0" collapsed="false">
      <c r="A71" s="4" t="s">
        <v>472</v>
      </c>
      <c r="B71" s="13" t="s">
        <v>504</v>
      </c>
      <c r="C71" s="13" t="n">
        <v>19</v>
      </c>
      <c r="D71" s="13" t="s">
        <v>409</v>
      </c>
      <c r="E71" s="13" t="n">
        <v>20.4</v>
      </c>
      <c r="F71" s="13" t="s">
        <v>696</v>
      </c>
      <c r="G71" s="13" t="s">
        <v>652</v>
      </c>
      <c r="H71" s="13" t="s">
        <v>279</v>
      </c>
      <c r="I71" s="13" t="s">
        <v>476</v>
      </c>
      <c r="J71" s="13" t="s">
        <v>217</v>
      </c>
      <c r="K71" s="13" t="s">
        <v>554</v>
      </c>
      <c r="L71" s="13" t="s">
        <v>552</v>
      </c>
      <c r="M71" s="13" t="s">
        <v>228</v>
      </c>
      <c r="N71" s="13" t="s">
        <v>371</v>
      </c>
      <c r="O71" s="13" t="s">
        <v>632</v>
      </c>
      <c r="P71" s="13" t="s">
        <v>369</v>
      </c>
      <c r="Q71" s="13" t="s">
        <v>303</v>
      </c>
      <c r="R71" s="13" t="s">
        <v>362</v>
      </c>
      <c r="S71" s="13" t="s">
        <v>962</v>
      </c>
      <c r="T71" s="13" t="s">
        <v>403</v>
      </c>
      <c r="U71" s="13" t="n">
        <v>850000</v>
      </c>
      <c r="V71" s="13" t="n">
        <v>4400</v>
      </c>
    </row>
    <row r="72" customFormat="false" ht="15.5" hidden="false" customHeight="false" outlineLevel="0" collapsed="false">
      <c r="A72" s="4" t="s">
        <v>508</v>
      </c>
      <c r="B72" s="13" t="s">
        <v>509</v>
      </c>
      <c r="C72" s="13" t="n">
        <v>17.9</v>
      </c>
      <c r="D72" s="13" t="s">
        <v>240</v>
      </c>
      <c r="E72" s="13" t="n">
        <v>19</v>
      </c>
      <c r="F72" s="13" t="s">
        <v>247</v>
      </c>
      <c r="G72" s="13" t="s">
        <v>597</v>
      </c>
      <c r="H72" s="13" t="s">
        <v>255</v>
      </c>
      <c r="I72" s="13" t="s">
        <v>634</v>
      </c>
      <c r="J72" s="13" t="s">
        <v>349</v>
      </c>
      <c r="K72" s="13" t="s">
        <v>652</v>
      </c>
      <c r="L72" s="13" t="s">
        <v>239</v>
      </c>
      <c r="M72" s="13" t="s">
        <v>468</v>
      </c>
      <c r="N72" s="13" t="s">
        <v>418</v>
      </c>
      <c r="O72" s="13" t="s">
        <v>339</v>
      </c>
      <c r="P72" s="13" t="s">
        <v>241</v>
      </c>
      <c r="Q72" s="13" t="s">
        <v>350</v>
      </c>
      <c r="R72" s="13" t="s">
        <v>149</v>
      </c>
      <c r="S72" s="13" t="s">
        <v>349</v>
      </c>
      <c r="T72" s="13" t="s">
        <v>477</v>
      </c>
      <c r="U72" s="13" t="n">
        <v>1604000</v>
      </c>
      <c r="V72" s="13" t="n">
        <v>8300</v>
      </c>
    </row>
    <row r="73" customFormat="false" ht="15.5" hidden="false" customHeight="false" outlineLevel="0" collapsed="false">
      <c r="A73" s="4" t="s">
        <v>508</v>
      </c>
      <c r="B73" s="13" t="s">
        <v>512</v>
      </c>
      <c r="C73" s="13" t="n">
        <v>14.1</v>
      </c>
      <c r="D73" s="13" t="s">
        <v>529</v>
      </c>
      <c r="E73" s="13" t="n">
        <v>15.3</v>
      </c>
      <c r="F73" s="13" t="s">
        <v>642</v>
      </c>
      <c r="G73" s="13" t="s">
        <v>908</v>
      </c>
      <c r="H73" s="13" t="s">
        <v>721</v>
      </c>
      <c r="I73" s="13" t="s">
        <v>597</v>
      </c>
      <c r="J73" s="13" t="s">
        <v>189</v>
      </c>
      <c r="K73" s="13" t="s">
        <v>908</v>
      </c>
      <c r="L73" s="13" t="s">
        <v>827</v>
      </c>
      <c r="M73" s="13" t="s">
        <v>929</v>
      </c>
      <c r="N73" s="13" t="s">
        <v>1084</v>
      </c>
      <c r="O73" s="13" t="s">
        <v>364</v>
      </c>
      <c r="P73" s="13" t="s">
        <v>193</v>
      </c>
      <c r="Q73" s="13" t="s">
        <v>285</v>
      </c>
      <c r="R73" s="13" t="s">
        <v>317</v>
      </c>
      <c r="S73" s="13" t="s">
        <v>356</v>
      </c>
      <c r="T73" s="13" t="s">
        <v>323</v>
      </c>
      <c r="U73" s="13" t="n">
        <v>1451000</v>
      </c>
      <c r="V73" s="13" t="n">
        <v>5100</v>
      </c>
    </row>
    <row r="74" customFormat="false" ht="15.5" hidden="false" customHeight="false" outlineLevel="0" collapsed="false">
      <c r="A74" s="4" t="s">
        <v>508</v>
      </c>
      <c r="B74" s="13" t="s">
        <v>516</v>
      </c>
      <c r="C74" s="13" t="n">
        <v>30.7</v>
      </c>
      <c r="D74" s="13" t="s">
        <v>443</v>
      </c>
      <c r="E74" s="13" t="n">
        <v>32.5</v>
      </c>
      <c r="F74" s="13" t="s">
        <v>635</v>
      </c>
      <c r="G74" s="13" t="s">
        <v>652</v>
      </c>
      <c r="H74" s="13" t="s">
        <v>355</v>
      </c>
      <c r="I74" s="13" t="s">
        <v>262</v>
      </c>
      <c r="J74" s="13" t="s">
        <v>698</v>
      </c>
      <c r="K74" s="13" t="s">
        <v>636</v>
      </c>
      <c r="L74" s="13" t="s">
        <v>634</v>
      </c>
      <c r="M74" s="13" t="s">
        <v>433</v>
      </c>
      <c r="N74" s="13" t="s">
        <v>498</v>
      </c>
      <c r="O74" s="13" t="s">
        <v>416</v>
      </c>
      <c r="P74" s="13" t="s">
        <v>170</v>
      </c>
      <c r="Q74" s="13" t="s">
        <v>148</v>
      </c>
      <c r="R74" s="13" t="s">
        <v>401</v>
      </c>
      <c r="S74" s="13" t="s">
        <v>1114</v>
      </c>
      <c r="T74" s="13" t="s">
        <v>857</v>
      </c>
      <c r="U74" s="13" t="n">
        <v>884000</v>
      </c>
      <c r="V74" s="13" t="n">
        <v>4100</v>
      </c>
    </row>
    <row r="75" customFormat="false" ht="15.5" hidden="false" customHeight="false" outlineLevel="0" collapsed="false">
      <c r="A75" s="4" t="s">
        <v>508</v>
      </c>
      <c r="B75" s="13" t="s">
        <v>518</v>
      </c>
      <c r="C75" s="13" t="n">
        <v>13.9</v>
      </c>
      <c r="D75" s="13" t="s">
        <v>316</v>
      </c>
      <c r="E75" s="13" t="n">
        <v>15.7</v>
      </c>
      <c r="F75" s="13" t="s">
        <v>143</v>
      </c>
      <c r="G75" s="13" t="s">
        <v>403</v>
      </c>
      <c r="H75" s="13" t="s">
        <v>506</v>
      </c>
      <c r="I75" s="13" t="s">
        <v>376</v>
      </c>
      <c r="J75" s="13" t="s">
        <v>591</v>
      </c>
      <c r="K75" s="13" t="s">
        <v>962</v>
      </c>
      <c r="L75" s="13" t="s">
        <v>1045</v>
      </c>
      <c r="M75" s="13" t="s">
        <v>310</v>
      </c>
      <c r="N75" s="13" t="s">
        <v>1032</v>
      </c>
      <c r="O75" s="13" t="s">
        <v>137</v>
      </c>
      <c r="P75" s="13" t="s">
        <v>285</v>
      </c>
      <c r="Q75" s="13" t="s">
        <v>191</v>
      </c>
      <c r="R75" s="13" t="s">
        <v>375</v>
      </c>
      <c r="S75" s="13" t="s">
        <v>134</v>
      </c>
      <c r="T75" s="13" t="s">
        <v>161</v>
      </c>
      <c r="U75" s="13" t="n">
        <v>607000</v>
      </c>
      <c r="V75" s="13" t="n">
        <v>2200</v>
      </c>
    </row>
    <row r="76" customFormat="false" ht="15.5" hidden="false" customHeight="false" outlineLevel="0" collapsed="false">
      <c r="A76" s="4" t="s">
        <v>519</v>
      </c>
      <c r="B76" s="13" t="s">
        <v>520</v>
      </c>
      <c r="C76" s="13" t="n">
        <v>19.2</v>
      </c>
      <c r="D76" s="13" t="s">
        <v>274</v>
      </c>
      <c r="E76" s="13" t="n">
        <v>20.2</v>
      </c>
      <c r="F76" s="13" t="s">
        <v>362</v>
      </c>
      <c r="G76" s="13" t="s">
        <v>397</v>
      </c>
      <c r="H76" s="13" t="s">
        <v>240</v>
      </c>
      <c r="I76" s="13" t="s">
        <v>500</v>
      </c>
      <c r="J76" s="13" t="s">
        <v>634</v>
      </c>
      <c r="K76" s="13" t="s">
        <v>966</v>
      </c>
      <c r="L76" s="13" t="s">
        <v>176</v>
      </c>
      <c r="M76" s="13" t="s">
        <v>648</v>
      </c>
      <c r="N76" s="13" t="s">
        <v>480</v>
      </c>
      <c r="O76" s="13" t="s">
        <v>261</v>
      </c>
      <c r="P76" s="13" t="s">
        <v>323</v>
      </c>
      <c r="Q76" s="13" t="s">
        <v>305</v>
      </c>
      <c r="R76" s="13" t="s">
        <v>475</v>
      </c>
      <c r="S76" s="13" t="s">
        <v>424</v>
      </c>
      <c r="T76" s="13" t="s">
        <v>895</v>
      </c>
      <c r="U76" s="13" t="n">
        <v>1877000</v>
      </c>
      <c r="V76" s="13" t="n">
        <v>8800</v>
      </c>
    </row>
    <row r="77" customFormat="false" ht="15.5" hidden="false" customHeight="false" outlineLevel="0" collapsed="false">
      <c r="A77" s="4" t="s">
        <v>519</v>
      </c>
      <c r="B77" s="13" t="s">
        <v>523</v>
      </c>
      <c r="C77" s="13" t="n">
        <v>16.5</v>
      </c>
      <c r="D77" s="13" t="s">
        <v>485</v>
      </c>
      <c r="E77" s="13" t="n">
        <v>17.8</v>
      </c>
      <c r="F77" s="13" t="s">
        <v>568</v>
      </c>
      <c r="G77" s="13" t="s">
        <v>700</v>
      </c>
      <c r="H77" s="13" t="s">
        <v>441</v>
      </c>
      <c r="I77" s="13" t="s">
        <v>635</v>
      </c>
      <c r="J77" s="13" t="s">
        <v>529</v>
      </c>
      <c r="K77" s="13" t="s">
        <v>247</v>
      </c>
      <c r="L77" s="13" t="s">
        <v>1033</v>
      </c>
      <c r="M77" s="13" t="s">
        <v>1044</v>
      </c>
      <c r="N77" s="13" t="s">
        <v>1055</v>
      </c>
      <c r="O77" s="13" t="s">
        <v>138</v>
      </c>
      <c r="P77" s="13" t="s">
        <v>285</v>
      </c>
      <c r="Q77" s="13" t="s">
        <v>139</v>
      </c>
      <c r="R77" s="13" t="s">
        <v>261</v>
      </c>
      <c r="S77" s="13" t="s">
        <v>398</v>
      </c>
      <c r="T77" s="13" t="s">
        <v>169</v>
      </c>
      <c r="U77" s="13" t="n">
        <v>1299000</v>
      </c>
      <c r="V77" s="13" t="n">
        <v>4800</v>
      </c>
    </row>
    <row r="78" customFormat="false" ht="15.5" hidden="false" customHeight="false" outlineLevel="0" collapsed="false">
      <c r="A78" s="4" t="s">
        <v>519</v>
      </c>
      <c r="B78" s="13" t="s">
        <v>524</v>
      </c>
      <c r="C78" s="13" t="n">
        <v>18.4</v>
      </c>
      <c r="D78" s="13" t="s">
        <v>355</v>
      </c>
      <c r="E78" s="13" t="n">
        <v>21.2</v>
      </c>
      <c r="F78" s="13" t="s">
        <v>291</v>
      </c>
      <c r="G78" s="13" t="s">
        <v>644</v>
      </c>
      <c r="H78" s="13" t="s">
        <v>615</v>
      </c>
      <c r="I78" s="13" t="s">
        <v>267</v>
      </c>
      <c r="J78" s="13" t="s">
        <v>481</v>
      </c>
      <c r="K78" s="13" t="s">
        <v>260</v>
      </c>
      <c r="L78" s="13" t="s">
        <v>230</v>
      </c>
      <c r="M78" s="13" t="s">
        <v>238</v>
      </c>
      <c r="N78" s="13" t="s">
        <v>511</v>
      </c>
      <c r="O78" s="13" t="s">
        <v>172</v>
      </c>
      <c r="P78" s="13" t="s">
        <v>193</v>
      </c>
      <c r="Q78" s="13" t="s">
        <v>153</v>
      </c>
      <c r="R78" s="13" t="s">
        <v>233</v>
      </c>
      <c r="S78" s="13" t="s">
        <v>569</v>
      </c>
      <c r="T78" s="13" t="s">
        <v>201</v>
      </c>
      <c r="U78" s="13" t="n">
        <v>409000</v>
      </c>
      <c r="V78" s="13" t="n">
        <v>1300</v>
      </c>
    </row>
    <row r="79" customFormat="false" ht="15.5" hidden="false" customHeight="false" outlineLevel="0" collapsed="false">
      <c r="A79" s="4" t="s">
        <v>519</v>
      </c>
      <c r="B79" s="13" t="s">
        <v>527</v>
      </c>
      <c r="C79" s="13" t="n">
        <v>20.6</v>
      </c>
      <c r="D79" s="13" t="s">
        <v>973</v>
      </c>
      <c r="E79" s="13" t="n">
        <v>22.1</v>
      </c>
      <c r="F79" s="13" t="s">
        <v>696</v>
      </c>
      <c r="G79" s="13" t="s">
        <v>316</v>
      </c>
      <c r="H79" s="13" t="s">
        <v>247</v>
      </c>
      <c r="I79" s="13" t="s">
        <v>161</v>
      </c>
      <c r="J79" s="13" t="s">
        <v>159</v>
      </c>
      <c r="K79" s="13" t="s">
        <v>632</v>
      </c>
      <c r="L79" s="13" t="s">
        <v>764</v>
      </c>
      <c r="M79" s="13" t="s">
        <v>337</v>
      </c>
      <c r="N79" s="13" t="s">
        <v>290</v>
      </c>
      <c r="O79" s="13" t="s">
        <v>543</v>
      </c>
      <c r="P79" s="13" t="s">
        <v>334</v>
      </c>
      <c r="Q79" s="13" t="s">
        <v>433</v>
      </c>
      <c r="R79" s="13" t="s">
        <v>974</v>
      </c>
      <c r="S79" s="13" t="s">
        <v>546</v>
      </c>
      <c r="T79" s="13" t="s">
        <v>406</v>
      </c>
      <c r="U79" s="13" t="n">
        <v>970000</v>
      </c>
      <c r="V79" s="13" t="n">
        <v>4700</v>
      </c>
    </row>
    <row r="80" customFormat="false" ht="29" hidden="false" customHeight="false" outlineLevel="0" collapsed="false">
      <c r="A80" s="4" t="s">
        <v>530</v>
      </c>
      <c r="B80" s="13" t="s">
        <v>531</v>
      </c>
      <c r="C80" s="13" t="n">
        <v>21.1</v>
      </c>
      <c r="D80" s="13" t="s">
        <v>546</v>
      </c>
      <c r="E80" s="13" t="n">
        <v>22</v>
      </c>
      <c r="F80" s="13" t="s">
        <v>683</v>
      </c>
      <c r="G80" s="13" t="s">
        <v>700</v>
      </c>
      <c r="H80" s="13" t="s">
        <v>667</v>
      </c>
      <c r="I80" s="13" t="s">
        <v>481</v>
      </c>
      <c r="J80" s="13" t="s">
        <v>376</v>
      </c>
      <c r="K80" s="13" t="s">
        <v>497</v>
      </c>
      <c r="L80" s="13" t="s">
        <v>333</v>
      </c>
      <c r="M80" s="13" t="s">
        <v>196</v>
      </c>
      <c r="N80" s="13" t="s">
        <v>253</v>
      </c>
      <c r="O80" s="13" t="s">
        <v>305</v>
      </c>
      <c r="P80" s="13" t="s">
        <v>201</v>
      </c>
      <c r="Q80" s="13" t="s">
        <v>318</v>
      </c>
      <c r="R80" s="13" t="s">
        <v>149</v>
      </c>
      <c r="S80" s="13" t="s">
        <v>539</v>
      </c>
      <c r="T80" s="13" t="s">
        <v>515</v>
      </c>
      <c r="U80" s="13" t="n">
        <v>3410000</v>
      </c>
      <c r="V80" s="13" t="n">
        <v>15100</v>
      </c>
    </row>
    <row r="81" customFormat="false" ht="29" hidden="false" customHeight="false" outlineLevel="0" collapsed="false">
      <c r="A81" s="4" t="s">
        <v>530</v>
      </c>
      <c r="B81" s="13" t="s">
        <v>534</v>
      </c>
      <c r="C81" s="13" t="n">
        <v>13.4</v>
      </c>
      <c r="D81" s="13" t="s">
        <v>636</v>
      </c>
      <c r="E81" s="13" t="n">
        <v>15</v>
      </c>
      <c r="F81" s="13" t="s">
        <v>355</v>
      </c>
      <c r="G81" s="13" t="s">
        <v>502</v>
      </c>
      <c r="H81" s="13" t="s">
        <v>466</v>
      </c>
      <c r="I81" s="13" t="s">
        <v>148</v>
      </c>
      <c r="J81" s="13" t="s">
        <v>159</v>
      </c>
      <c r="K81" s="13" t="s">
        <v>262</v>
      </c>
      <c r="L81" s="13" t="s">
        <v>1138</v>
      </c>
      <c r="M81" s="13" t="s">
        <v>940</v>
      </c>
      <c r="N81" s="13" t="s">
        <v>1076</v>
      </c>
      <c r="O81" s="13" t="s">
        <v>183</v>
      </c>
      <c r="P81" s="13" t="s">
        <v>364</v>
      </c>
      <c r="Q81" s="13" t="s">
        <v>234</v>
      </c>
      <c r="R81" s="13" t="s">
        <v>170</v>
      </c>
      <c r="S81" s="13" t="s">
        <v>536</v>
      </c>
      <c r="T81" s="13" t="s">
        <v>369</v>
      </c>
      <c r="U81" s="13" t="n">
        <v>562000</v>
      </c>
      <c r="V81" s="13" t="n">
        <v>2600</v>
      </c>
    </row>
    <row r="82" customFormat="false" ht="29" hidden="false" customHeight="false" outlineLevel="0" collapsed="false">
      <c r="A82" s="4" t="s">
        <v>530</v>
      </c>
      <c r="B82" s="13" t="s">
        <v>537</v>
      </c>
      <c r="C82" s="13" t="n">
        <v>12.2</v>
      </c>
      <c r="D82" s="13" t="s">
        <v>590</v>
      </c>
      <c r="E82" s="13" t="n">
        <v>15</v>
      </c>
      <c r="F82" s="13" t="s">
        <v>240</v>
      </c>
      <c r="G82" s="13" t="s">
        <v>298</v>
      </c>
      <c r="H82" s="13" t="s">
        <v>546</v>
      </c>
      <c r="I82" s="13" t="s">
        <v>697</v>
      </c>
      <c r="J82" s="13" t="s">
        <v>435</v>
      </c>
      <c r="K82" s="13" t="s">
        <v>497</v>
      </c>
      <c r="L82" s="13" t="s">
        <v>188</v>
      </c>
      <c r="M82" s="13" t="s">
        <v>440</v>
      </c>
      <c r="N82" s="13" t="s">
        <v>1128</v>
      </c>
      <c r="O82" s="13" t="s">
        <v>163</v>
      </c>
      <c r="P82" s="13" t="s">
        <v>138</v>
      </c>
      <c r="Q82" s="13" t="s">
        <v>180</v>
      </c>
      <c r="R82" s="13" t="s">
        <v>476</v>
      </c>
      <c r="S82" s="13" t="s">
        <v>375</v>
      </c>
      <c r="T82" s="13" t="s">
        <v>500</v>
      </c>
      <c r="U82" s="13" t="n">
        <v>221000</v>
      </c>
      <c r="V82" s="13" t="n">
        <v>800</v>
      </c>
    </row>
    <row r="83" customFormat="false" ht="29" hidden="false" customHeight="false" outlineLevel="0" collapsed="false">
      <c r="A83" s="4" t="s">
        <v>530</v>
      </c>
      <c r="B83" s="13" t="s">
        <v>540</v>
      </c>
      <c r="C83" s="13" t="n">
        <v>7.4</v>
      </c>
      <c r="D83" s="13" t="s">
        <v>340</v>
      </c>
      <c r="E83" s="13" t="n">
        <v>9.3</v>
      </c>
      <c r="F83" s="13" t="s">
        <v>501</v>
      </c>
      <c r="G83" s="13" t="s">
        <v>649</v>
      </c>
      <c r="H83" s="13" t="s">
        <v>351</v>
      </c>
      <c r="I83" s="13" t="s">
        <v>334</v>
      </c>
      <c r="J83" s="13" t="s">
        <v>241</v>
      </c>
      <c r="K83" s="13" t="s">
        <v>147</v>
      </c>
      <c r="L83" s="13" t="s">
        <v>734</v>
      </c>
      <c r="M83" s="13" t="s">
        <v>1096</v>
      </c>
      <c r="N83" s="13" t="s">
        <v>1520</v>
      </c>
      <c r="O83" s="13" t="s">
        <v>138</v>
      </c>
      <c r="P83" s="13" t="s">
        <v>182</v>
      </c>
      <c r="Q83" s="13" t="s">
        <v>191</v>
      </c>
      <c r="R83" s="13" t="s">
        <v>529</v>
      </c>
      <c r="S83" s="13" t="s">
        <v>424</v>
      </c>
      <c r="T83" s="13" t="s">
        <v>617</v>
      </c>
      <c r="U83" s="13" t="n">
        <v>360000</v>
      </c>
      <c r="V83" s="13" t="n">
        <v>1200</v>
      </c>
    </row>
    <row r="84" customFormat="false" ht="15.5" hidden="false" customHeight="false" outlineLevel="0" collapsed="false">
      <c r="A84" s="4" t="s">
        <v>544</v>
      </c>
      <c r="B84" s="13" t="s">
        <v>545</v>
      </c>
      <c r="C84" s="13" t="n">
        <v>21.2</v>
      </c>
      <c r="D84" s="13" t="s">
        <v>546</v>
      </c>
      <c r="E84" s="13" t="n">
        <v>22.1</v>
      </c>
      <c r="F84" s="13" t="s">
        <v>683</v>
      </c>
      <c r="G84" s="13" t="s">
        <v>700</v>
      </c>
      <c r="H84" s="13" t="s">
        <v>667</v>
      </c>
      <c r="I84" s="13" t="s">
        <v>966</v>
      </c>
      <c r="J84" s="13" t="s">
        <v>495</v>
      </c>
      <c r="K84" s="13" t="s">
        <v>462</v>
      </c>
      <c r="L84" s="13" t="s">
        <v>415</v>
      </c>
      <c r="M84" s="13" t="s">
        <v>237</v>
      </c>
      <c r="N84" s="13" t="s">
        <v>175</v>
      </c>
      <c r="O84" s="13" t="s">
        <v>305</v>
      </c>
      <c r="P84" s="13" t="s">
        <v>201</v>
      </c>
      <c r="Q84" s="13" t="s">
        <v>318</v>
      </c>
      <c r="R84" s="13" t="s">
        <v>697</v>
      </c>
      <c r="S84" s="13" t="s">
        <v>591</v>
      </c>
      <c r="T84" s="13" t="s">
        <v>316</v>
      </c>
      <c r="U84" s="13" t="n">
        <v>3340000</v>
      </c>
      <c r="V84" s="13" t="n">
        <v>14700</v>
      </c>
    </row>
    <row r="85" customFormat="false" ht="15.5" hidden="false" customHeight="false" outlineLevel="0" collapsed="false">
      <c r="A85" s="4" t="s">
        <v>544</v>
      </c>
      <c r="B85" s="13" t="s">
        <v>547</v>
      </c>
      <c r="C85" s="13" t="n">
        <v>14.3</v>
      </c>
      <c r="D85" s="13" t="s">
        <v>529</v>
      </c>
      <c r="E85" s="13" t="n">
        <v>15.9</v>
      </c>
      <c r="F85" s="13" t="s">
        <v>908</v>
      </c>
      <c r="G85" s="13" t="s">
        <v>502</v>
      </c>
      <c r="H85" s="13" t="s">
        <v>445</v>
      </c>
      <c r="I85" s="13" t="s">
        <v>598</v>
      </c>
      <c r="J85" s="13" t="s">
        <v>217</v>
      </c>
      <c r="K85" s="13" t="s">
        <v>895</v>
      </c>
      <c r="L85" s="13" t="s">
        <v>1110</v>
      </c>
      <c r="M85" s="13" t="s">
        <v>840</v>
      </c>
      <c r="N85" s="13" t="s">
        <v>1087</v>
      </c>
      <c r="O85" s="13" t="s">
        <v>139</v>
      </c>
      <c r="P85" s="13" t="s">
        <v>183</v>
      </c>
      <c r="Q85" s="13" t="s">
        <v>226</v>
      </c>
      <c r="R85" s="13" t="s">
        <v>136</v>
      </c>
      <c r="S85" s="13" t="s">
        <v>305</v>
      </c>
      <c r="T85" s="13" t="s">
        <v>159</v>
      </c>
      <c r="U85" s="13" t="n">
        <v>588000</v>
      </c>
      <c r="V85" s="13" t="n">
        <v>2800</v>
      </c>
    </row>
    <row r="86" customFormat="false" ht="15.5" hidden="false" customHeight="false" outlineLevel="0" collapsed="false">
      <c r="A86" s="4" t="s">
        <v>544</v>
      </c>
      <c r="B86" s="13" t="s">
        <v>549</v>
      </c>
      <c r="C86" s="13" t="n">
        <v>20.9</v>
      </c>
      <c r="D86" s="13" t="s">
        <v>462</v>
      </c>
      <c r="E86" s="13" t="n">
        <v>27.8</v>
      </c>
      <c r="F86" s="13" t="s">
        <v>200</v>
      </c>
      <c r="G86" s="13" t="s">
        <v>303</v>
      </c>
      <c r="H86" s="13" t="s">
        <v>414</v>
      </c>
      <c r="I86" s="13" t="s">
        <v>651</v>
      </c>
      <c r="J86" s="13" t="s">
        <v>632</v>
      </c>
      <c r="K86" s="13" t="s">
        <v>546</v>
      </c>
      <c r="L86" s="13" t="s">
        <v>348</v>
      </c>
      <c r="M86" s="13" t="s">
        <v>146</v>
      </c>
      <c r="N86" s="13" t="s">
        <v>572</v>
      </c>
      <c r="O86" s="13" t="s">
        <v>151</v>
      </c>
      <c r="P86" s="13" t="s">
        <v>193</v>
      </c>
      <c r="Q86" s="13" t="s">
        <v>201</v>
      </c>
      <c r="R86" s="13" t="s">
        <v>316</v>
      </c>
      <c r="S86" s="13" t="s">
        <v>283</v>
      </c>
      <c r="T86" s="13" t="s">
        <v>445</v>
      </c>
      <c r="U86" s="13" t="n">
        <v>61000</v>
      </c>
      <c r="V86" s="13" t="n">
        <v>200</v>
      </c>
    </row>
    <row r="87" customFormat="false" ht="29" hidden="false" customHeight="false" outlineLevel="0" collapsed="false">
      <c r="A87" s="4" t="s">
        <v>544</v>
      </c>
      <c r="B87" s="13" t="s">
        <v>551</v>
      </c>
      <c r="C87" s="13" t="n">
        <v>7.8</v>
      </c>
      <c r="D87" s="13" t="s">
        <v>135</v>
      </c>
      <c r="E87" s="13" t="n">
        <v>9.9</v>
      </c>
      <c r="F87" s="13" t="s">
        <v>644</v>
      </c>
      <c r="G87" s="13" t="s">
        <v>498</v>
      </c>
      <c r="H87" s="13" t="s">
        <v>679</v>
      </c>
      <c r="I87" s="13" t="s">
        <v>590</v>
      </c>
      <c r="J87" s="13" t="s">
        <v>375</v>
      </c>
      <c r="K87" s="13" t="s">
        <v>636</v>
      </c>
      <c r="L87" s="13" t="s">
        <v>1058</v>
      </c>
      <c r="M87" s="13" t="s">
        <v>1070</v>
      </c>
      <c r="N87" s="13" t="s">
        <v>1067</v>
      </c>
      <c r="O87" s="13" t="s">
        <v>191</v>
      </c>
      <c r="P87" s="13" t="s">
        <v>285</v>
      </c>
      <c r="Q87" s="13" t="s">
        <v>304</v>
      </c>
      <c r="R87" s="13" t="s">
        <v>629</v>
      </c>
      <c r="S87" s="13" t="s">
        <v>169</v>
      </c>
      <c r="T87" s="13" t="s">
        <v>424</v>
      </c>
      <c r="U87" s="13" t="n">
        <v>260000</v>
      </c>
      <c r="V87" s="13" t="n">
        <v>900</v>
      </c>
    </row>
    <row r="88" customFormat="false" ht="29" hidden="false" customHeight="false" outlineLevel="0" collapsed="false">
      <c r="A88" s="4" t="s">
        <v>544</v>
      </c>
      <c r="B88" s="13" t="s">
        <v>556</v>
      </c>
      <c r="C88" s="13" t="n">
        <v>7.7</v>
      </c>
      <c r="D88" s="13" t="s">
        <v>573</v>
      </c>
      <c r="E88" s="13" t="n">
        <v>10.3</v>
      </c>
      <c r="F88" s="13" t="s">
        <v>374</v>
      </c>
      <c r="G88" s="13" t="s">
        <v>160</v>
      </c>
      <c r="H88" s="13" t="s">
        <v>481</v>
      </c>
      <c r="I88" s="13" t="s">
        <v>168</v>
      </c>
      <c r="J88" s="13" t="s">
        <v>304</v>
      </c>
      <c r="K88" s="13" t="s">
        <v>698</v>
      </c>
      <c r="L88" s="13" t="s">
        <v>1101</v>
      </c>
      <c r="M88" s="13" t="s">
        <v>850</v>
      </c>
      <c r="N88" s="13" t="s">
        <v>752</v>
      </c>
      <c r="O88" s="13" t="s">
        <v>137</v>
      </c>
      <c r="P88" s="13" t="s">
        <v>358</v>
      </c>
      <c r="Q88" s="13" t="s">
        <v>356</v>
      </c>
      <c r="R88" s="13" t="s">
        <v>498</v>
      </c>
      <c r="S88" s="13" t="s">
        <v>698</v>
      </c>
      <c r="T88" s="13" t="s">
        <v>273</v>
      </c>
      <c r="U88" s="13" t="n">
        <v>176000</v>
      </c>
      <c r="V88" s="13" t="n">
        <v>500</v>
      </c>
    </row>
    <row r="89" customFormat="false" ht="42.5" hidden="false" customHeight="false" outlineLevel="0" collapsed="false">
      <c r="A89" s="4" t="s">
        <v>544</v>
      </c>
      <c r="B89" s="13" t="s">
        <v>560</v>
      </c>
      <c r="C89" s="13" t="n">
        <v>8</v>
      </c>
      <c r="D89" s="13" t="s">
        <v>323</v>
      </c>
      <c r="E89" s="13" t="n">
        <v>11.7</v>
      </c>
      <c r="F89" s="13" t="s">
        <v>500</v>
      </c>
      <c r="G89" s="13" t="s">
        <v>369</v>
      </c>
      <c r="H89" s="13" t="s">
        <v>255</v>
      </c>
      <c r="I89" s="13" t="s">
        <v>433</v>
      </c>
      <c r="J89" s="13" t="s">
        <v>202</v>
      </c>
      <c r="K89" s="13" t="s">
        <v>351</v>
      </c>
      <c r="L89" s="13" t="s">
        <v>830</v>
      </c>
      <c r="M89" s="13" t="s">
        <v>1020</v>
      </c>
      <c r="N89" s="13" t="s">
        <v>1122</v>
      </c>
      <c r="O89" s="13" t="s">
        <v>183</v>
      </c>
      <c r="P89" s="13" t="s">
        <v>292</v>
      </c>
      <c r="Q89" s="13" t="s">
        <v>162</v>
      </c>
      <c r="R89" s="13" t="s">
        <v>338</v>
      </c>
      <c r="S89" s="13" t="s">
        <v>895</v>
      </c>
      <c r="T89" s="13" t="s">
        <v>959</v>
      </c>
      <c r="U89" s="13" t="n">
        <v>125000</v>
      </c>
      <c r="V89" s="13" t="n">
        <v>400</v>
      </c>
    </row>
    <row r="90" customFormat="false" ht="15.5" hidden="false" customHeight="false" outlineLevel="0" collapsed="false">
      <c r="A90" s="4" t="s">
        <v>562</v>
      </c>
      <c r="B90" s="13" t="s">
        <v>563</v>
      </c>
      <c r="C90" s="13" t="n">
        <v>19.8</v>
      </c>
      <c r="D90" s="13" t="s">
        <v>441</v>
      </c>
      <c r="E90" s="13" t="n">
        <v>20.7</v>
      </c>
      <c r="F90" s="13" t="s">
        <v>200</v>
      </c>
      <c r="G90" s="13" t="s">
        <v>231</v>
      </c>
      <c r="H90" s="13" t="s">
        <v>721</v>
      </c>
      <c r="I90" s="13" t="s">
        <v>298</v>
      </c>
      <c r="J90" s="13" t="s">
        <v>500</v>
      </c>
      <c r="K90" s="13" t="s">
        <v>462</v>
      </c>
      <c r="L90" s="13" t="s">
        <v>265</v>
      </c>
      <c r="M90" s="13" t="s">
        <v>550</v>
      </c>
      <c r="N90" s="13" t="s">
        <v>145</v>
      </c>
      <c r="O90" s="13" t="s">
        <v>192</v>
      </c>
      <c r="P90" s="13" t="s">
        <v>356</v>
      </c>
      <c r="Q90" s="13" t="s">
        <v>306</v>
      </c>
      <c r="R90" s="13" t="s">
        <v>148</v>
      </c>
      <c r="S90" s="13" t="s">
        <v>369</v>
      </c>
      <c r="T90" s="13" t="s">
        <v>357</v>
      </c>
      <c r="U90" s="13" t="n">
        <v>2666000</v>
      </c>
      <c r="V90" s="13" t="n">
        <v>10900</v>
      </c>
    </row>
    <row r="91" customFormat="false" ht="15.5" hidden="false" customHeight="false" outlineLevel="0" collapsed="false">
      <c r="A91" s="4" t="s">
        <v>562</v>
      </c>
      <c r="B91" s="13" t="s">
        <v>565</v>
      </c>
      <c r="C91" s="13" t="n">
        <v>19.5</v>
      </c>
      <c r="D91" s="13" t="s">
        <v>535</v>
      </c>
      <c r="E91" s="13" t="n">
        <v>21</v>
      </c>
      <c r="F91" s="13" t="s">
        <v>397</v>
      </c>
      <c r="G91" s="13" t="s">
        <v>481</v>
      </c>
      <c r="H91" s="13" t="s">
        <v>382</v>
      </c>
      <c r="I91" s="13" t="s">
        <v>634</v>
      </c>
      <c r="J91" s="13" t="s">
        <v>424</v>
      </c>
      <c r="K91" s="13" t="s">
        <v>376</v>
      </c>
      <c r="L91" s="13" t="s">
        <v>427</v>
      </c>
      <c r="M91" s="13" t="s">
        <v>368</v>
      </c>
      <c r="N91" s="13" t="s">
        <v>517</v>
      </c>
      <c r="O91" s="13" t="s">
        <v>383</v>
      </c>
      <c r="P91" s="13" t="s">
        <v>210</v>
      </c>
      <c r="Q91" s="13" t="s">
        <v>698</v>
      </c>
      <c r="R91" s="13" t="s">
        <v>962</v>
      </c>
      <c r="S91" s="13" t="s">
        <v>966</v>
      </c>
      <c r="T91" s="13" t="s">
        <v>343</v>
      </c>
      <c r="U91" s="13" t="n">
        <v>862000</v>
      </c>
      <c r="V91" s="13" t="n">
        <v>4500</v>
      </c>
    </row>
    <row r="92" customFormat="false" ht="15.5" hidden="false" customHeight="false" outlineLevel="0" collapsed="false">
      <c r="A92" s="4" t="s">
        <v>562</v>
      </c>
      <c r="B92" s="13" t="s">
        <v>567</v>
      </c>
      <c r="C92" s="13" t="n">
        <v>18.6</v>
      </c>
      <c r="D92" s="13" t="s">
        <v>338</v>
      </c>
      <c r="E92" s="13" t="n">
        <v>20.6</v>
      </c>
      <c r="F92" s="13" t="s">
        <v>617</v>
      </c>
      <c r="G92" s="13" t="s">
        <v>189</v>
      </c>
      <c r="H92" s="13" t="s">
        <v>200</v>
      </c>
      <c r="I92" s="13" t="s">
        <v>515</v>
      </c>
      <c r="J92" s="13" t="s">
        <v>424</v>
      </c>
      <c r="K92" s="13" t="s">
        <v>696</v>
      </c>
      <c r="L92" s="13" t="s">
        <v>550</v>
      </c>
      <c r="M92" s="13" t="s">
        <v>371</v>
      </c>
      <c r="N92" s="13" t="s">
        <v>289</v>
      </c>
      <c r="O92" s="13" t="s">
        <v>169</v>
      </c>
      <c r="P92" s="13" t="s">
        <v>275</v>
      </c>
      <c r="Q92" s="13" t="s">
        <v>249</v>
      </c>
      <c r="R92" s="13" t="s">
        <v>316</v>
      </c>
      <c r="S92" s="13" t="s">
        <v>262</v>
      </c>
      <c r="T92" s="13" t="s">
        <v>351</v>
      </c>
      <c r="U92" s="13" t="n">
        <v>547000</v>
      </c>
      <c r="V92" s="13" t="n">
        <v>2200</v>
      </c>
    </row>
    <row r="93" customFormat="false" ht="15.5" hidden="false" customHeight="false" outlineLevel="0" collapsed="false">
      <c r="A93" s="4" t="s">
        <v>562</v>
      </c>
      <c r="B93" s="13" t="s">
        <v>570</v>
      </c>
      <c r="C93" s="13" t="n">
        <v>12.9</v>
      </c>
      <c r="D93" s="13" t="s">
        <v>349</v>
      </c>
      <c r="E93" s="13" t="n">
        <v>15.1</v>
      </c>
      <c r="F93" s="13" t="s">
        <v>481</v>
      </c>
      <c r="G93" s="13" t="s">
        <v>276</v>
      </c>
      <c r="H93" s="13" t="s">
        <v>240</v>
      </c>
      <c r="I93" s="13" t="s">
        <v>303</v>
      </c>
      <c r="J93" s="13" t="s">
        <v>344</v>
      </c>
      <c r="K93" s="13" t="s">
        <v>189</v>
      </c>
      <c r="L93" s="13" t="s">
        <v>1112</v>
      </c>
      <c r="M93" s="13" t="s">
        <v>1035</v>
      </c>
      <c r="N93" s="13" t="s">
        <v>943</v>
      </c>
      <c r="O93" s="13" t="s">
        <v>234</v>
      </c>
      <c r="P93" s="13" t="s">
        <v>285</v>
      </c>
      <c r="Q93" s="13" t="s">
        <v>162</v>
      </c>
      <c r="R93" s="13" t="s">
        <v>316</v>
      </c>
      <c r="S93" s="13" t="s">
        <v>276</v>
      </c>
      <c r="T93" s="13" t="s">
        <v>393</v>
      </c>
      <c r="U93" s="13" t="n">
        <v>285000</v>
      </c>
      <c r="V93" s="13" t="n">
        <v>1400</v>
      </c>
    </row>
    <row r="94" customFormat="false" ht="15.5" hidden="false" customHeight="false" outlineLevel="0" collapsed="false">
      <c r="A94" s="4" t="s">
        <v>562</v>
      </c>
      <c r="B94" s="13" t="s">
        <v>574</v>
      </c>
      <c r="C94" s="13" t="n">
        <v>9</v>
      </c>
      <c r="D94" s="13" t="s">
        <v>201</v>
      </c>
      <c r="E94" s="13" t="n">
        <v>12.9</v>
      </c>
      <c r="F94" s="13" t="s">
        <v>441</v>
      </c>
      <c r="G94" s="13" t="s">
        <v>376</v>
      </c>
      <c r="H94" s="13" t="s">
        <v>809</v>
      </c>
      <c r="I94" s="13" t="s">
        <v>225</v>
      </c>
      <c r="J94" s="13" t="s">
        <v>573</v>
      </c>
      <c r="K94" s="13" t="s">
        <v>696</v>
      </c>
      <c r="L94" s="13" t="s">
        <v>548</v>
      </c>
      <c r="M94" s="13" t="s">
        <v>517</v>
      </c>
      <c r="N94" s="13" t="s">
        <v>1111</v>
      </c>
      <c r="O94" s="13" t="s">
        <v>171</v>
      </c>
      <c r="P94" s="13" t="s">
        <v>292</v>
      </c>
      <c r="Q94" s="13" t="s">
        <v>356</v>
      </c>
      <c r="R94" s="13" t="s">
        <v>964</v>
      </c>
      <c r="S94" s="13" t="s">
        <v>397</v>
      </c>
      <c r="T94" s="13" t="s">
        <v>390</v>
      </c>
      <c r="U94" s="13" t="n">
        <v>89000</v>
      </c>
      <c r="V94" s="13" t="n">
        <v>200</v>
      </c>
    </row>
    <row r="95" customFormat="false" ht="29" hidden="false" customHeight="false" outlineLevel="0" collapsed="false">
      <c r="A95" s="4" t="s">
        <v>562</v>
      </c>
      <c r="B95" s="13" t="s">
        <v>576</v>
      </c>
      <c r="C95" s="13" t="n">
        <v>8</v>
      </c>
      <c r="D95" s="13" t="s">
        <v>180</v>
      </c>
      <c r="E95" s="13" t="n">
        <v>11.5</v>
      </c>
      <c r="F95" s="13" t="s">
        <v>554</v>
      </c>
      <c r="G95" s="13" t="s">
        <v>249</v>
      </c>
      <c r="H95" s="13" t="s">
        <v>485</v>
      </c>
      <c r="I95" s="13" t="s">
        <v>383</v>
      </c>
      <c r="J95" s="13" t="s">
        <v>201</v>
      </c>
      <c r="K95" s="13" t="s">
        <v>697</v>
      </c>
      <c r="L95" s="13" t="s">
        <v>947</v>
      </c>
      <c r="M95" s="13" t="s">
        <v>921</v>
      </c>
      <c r="N95" s="13" t="s">
        <v>752</v>
      </c>
      <c r="O95" s="13" t="s">
        <v>220</v>
      </c>
      <c r="P95" s="13" t="s">
        <v>555</v>
      </c>
      <c r="Q95" s="13" t="s">
        <v>152</v>
      </c>
      <c r="R95" s="13" t="s">
        <v>303</v>
      </c>
      <c r="S95" s="13" t="s">
        <v>136</v>
      </c>
      <c r="T95" s="13" t="s">
        <v>651</v>
      </c>
      <c r="U95" s="13" t="n">
        <v>96000</v>
      </c>
      <c r="V95" s="13" t="n">
        <v>400</v>
      </c>
    </row>
    <row r="96" customFormat="false" ht="15.5" hidden="false" customHeight="false" outlineLevel="0" collapsed="false">
      <c r="A96" s="4" t="s">
        <v>577</v>
      </c>
      <c r="B96" s="13" t="s">
        <v>578</v>
      </c>
      <c r="C96" s="13" t="n">
        <v>18.4</v>
      </c>
      <c r="D96" s="13" t="s">
        <v>409</v>
      </c>
      <c r="E96" s="13" t="n">
        <v>19.1</v>
      </c>
      <c r="F96" s="13" t="s">
        <v>382</v>
      </c>
      <c r="G96" s="13" t="s">
        <v>178</v>
      </c>
      <c r="H96" s="13" t="s">
        <v>642</v>
      </c>
      <c r="I96" s="13" t="s">
        <v>495</v>
      </c>
      <c r="J96" s="13" t="s">
        <v>895</v>
      </c>
      <c r="K96" s="13" t="s">
        <v>298</v>
      </c>
      <c r="L96" s="13" t="s">
        <v>451</v>
      </c>
      <c r="M96" s="13" t="s">
        <v>176</v>
      </c>
      <c r="N96" s="13" t="s">
        <v>145</v>
      </c>
      <c r="O96" s="13" t="s">
        <v>323</v>
      </c>
      <c r="P96" s="13" t="s">
        <v>173</v>
      </c>
      <c r="Q96" s="13" t="s">
        <v>232</v>
      </c>
      <c r="R96" s="13" t="s">
        <v>591</v>
      </c>
      <c r="S96" s="13" t="s">
        <v>598</v>
      </c>
      <c r="T96" s="13" t="s">
        <v>634</v>
      </c>
      <c r="U96" s="13" t="n">
        <v>4033000</v>
      </c>
      <c r="V96" s="13" t="n">
        <v>17000</v>
      </c>
    </row>
    <row r="97" customFormat="false" ht="29" hidden="false" customHeight="false" outlineLevel="0" collapsed="false">
      <c r="A97" s="4" t="s">
        <v>577</v>
      </c>
      <c r="B97" s="13" t="s">
        <v>579</v>
      </c>
      <c r="C97" s="13" t="n">
        <v>10.3</v>
      </c>
      <c r="D97" s="13" t="s">
        <v>470</v>
      </c>
      <c r="E97" s="13" t="n">
        <v>13.5</v>
      </c>
      <c r="F97" s="13" t="s">
        <v>655</v>
      </c>
      <c r="G97" s="13" t="s">
        <v>568</v>
      </c>
      <c r="H97" s="13" t="s">
        <v>327</v>
      </c>
      <c r="I97" s="13" t="s">
        <v>376</v>
      </c>
      <c r="J97" s="13" t="s">
        <v>225</v>
      </c>
      <c r="K97" s="13" t="s">
        <v>382</v>
      </c>
      <c r="L97" s="13" t="s">
        <v>905</v>
      </c>
      <c r="M97" s="13" t="s">
        <v>669</v>
      </c>
      <c r="N97" s="13" t="s">
        <v>1086</v>
      </c>
      <c r="O97" s="13" t="s">
        <v>218</v>
      </c>
      <c r="P97" s="13" t="s">
        <v>555</v>
      </c>
      <c r="Q97" s="13" t="s">
        <v>569</v>
      </c>
      <c r="R97" s="13" t="s">
        <v>153</v>
      </c>
      <c r="S97" s="13" t="s">
        <v>270</v>
      </c>
      <c r="T97" s="13" t="s">
        <v>268</v>
      </c>
      <c r="U97" s="13" t="n">
        <v>155000</v>
      </c>
      <c r="V97" s="13" t="n">
        <v>500</v>
      </c>
    </row>
    <row r="98" customFormat="false" ht="15.5" hidden="false" customHeight="false" outlineLevel="0" collapsed="false">
      <c r="A98" s="4" t="s">
        <v>580</v>
      </c>
      <c r="B98" s="13" t="s">
        <v>581</v>
      </c>
      <c r="C98" s="13" t="n">
        <v>21.4</v>
      </c>
      <c r="D98" s="13" t="s">
        <v>568</v>
      </c>
      <c r="E98" s="13" t="n">
        <v>25.5</v>
      </c>
      <c r="F98" s="13" t="s">
        <v>302</v>
      </c>
      <c r="G98" s="13" t="s">
        <v>245</v>
      </c>
      <c r="H98" s="13" t="s">
        <v>669</v>
      </c>
      <c r="I98" s="13" t="s">
        <v>543</v>
      </c>
      <c r="J98" s="13" t="s">
        <v>168</v>
      </c>
      <c r="K98" s="13" t="s">
        <v>895</v>
      </c>
      <c r="L98" s="13" t="s">
        <v>679</v>
      </c>
      <c r="M98" s="13" t="s">
        <v>644</v>
      </c>
      <c r="N98" s="13" t="s">
        <v>510</v>
      </c>
      <c r="O98" s="13" t="s">
        <v>234</v>
      </c>
      <c r="P98" s="13" t="s">
        <v>193</v>
      </c>
      <c r="Q98" s="13" t="s">
        <v>356</v>
      </c>
      <c r="R98" s="13" t="s">
        <v>318</v>
      </c>
      <c r="S98" s="13" t="s">
        <v>179</v>
      </c>
      <c r="T98" s="13" t="s">
        <v>334</v>
      </c>
      <c r="U98" s="13" t="n">
        <v>235000</v>
      </c>
      <c r="V98" s="13" t="n">
        <v>600</v>
      </c>
    </row>
    <row r="99" customFormat="false" ht="15.5" hidden="false" customHeight="false" outlineLevel="0" collapsed="false">
      <c r="A99" s="4" t="s">
        <v>580</v>
      </c>
      <c r="B99" s="13" t="s">
        <v>583</v>
      </c>
      <c r="C99" s="13" t="n">
        <v>14.7</v>
      </c>
      <c r="D99" s="13" t="s">
        <v>500</v>
      </c>
      <c r="E99" s="13" t="n">
        <v>16.9</v>
      </c>
      <c r="F99" s="13" t="s">
        <v>584</v>
      </c>
      <c r="G99" s="13" t="s">
        <v>374</v>
      </c>
      <c r="H99" s="13" t="s">
        <v>497</v>
      </c>
      <c r="I99" s="13" t="s">
        <v>403</v>
      </c>
      <c r="J99" s="13" t="s">
        <v>393</v>
      </c>
      <c r="K99" s="13" t="s">
        <v>373</v>
      </c>
      <c r="L99" s="13" t="s">
        <v>1053</v>
      </c>
      <c r="M99" s="13" t="s">
        <v>1051</v>
      </c>
      <c r="N99" s="13" t="s">
        <v>892</v>
      </c>
      <c r="O99" s="13" t="s">
        <v>364</v>
      </c>
      <c r="P99" s="13" t="s">
        <v>358</v>
      </c>
      <c r="Q99" s="13" t="s">
        <v>183</v>
      </c>
      <c r="R99" s="13" t="s">
        <v>573</v>
      </c>
      <c r="S99" s="13" t="s">
        <v>304</v>
      </c>
      <c r="T99" s="13" t="s">
        <v>160</v>
      </c>
      <c r="U99" s="13" t="n">
        <v>410000</v>
      </c>
      <c r="V99" s="13" t="n">
        <v>1400</v>
      </c>
    </row>
    <row r="100" customFormat="false" ht="15.5" hidden="false" customHeight="false" outlineLevel="0" collapsed="false">
      <c r="A100" s="4" t="s">
        <v>580</v>
      </c>
      <c r="B100" s="13" t="s">
        <v>585</v>
      </c>
      <c r="C100" s="13" t="n">
        <v>13.1</v>
      </c>
      <c r="D100" s="13" t="s">
        <v>475</v>
      </c>
      <c r="E100" s="13" t="n">
        <v>15.1</v>
      </c>
      <c r="F100" s="13" t="s">
        <v>966</v>
      </c>
      <c r="G100" s="13" t="s">
        <v>490</v>
      </c>
      <c r="H100" s="13" t="s">
        <v>178</v>
      </c>
      <c r="I100" s="13" t="s">
        <v>351</v>
      </c>
      <c r="J100" s="13" t="s">
        <v>636</v>
      </c>
      <c r="K100" s="13" t="s">
        <v>700</v>
      </c>
      <c r="L100" s="13" t="s">
        <v>1100</v>
      </c>
      <c r="M100" s="13" t="s">
        <v>1064</v>
      </c>
      <c r="N100" s="13" t="s">
        <v>1097</v>
      </c>
      <c r="O100" s="13" t="s">
        <v>270</v>
      </c>
      <c r="P100" s="13" t="s">
        <v>358</v>
      </c>
      <c r="Q100" s="13" t="s">
        <v>218</v>
      </c>
      <c r="R100" s="13" t="s">
        <v>573</v>
      </c>
      <c r="S100" s="13" t="s">
        <v>306</v>
      </c>
      <c r="T100" s="13" t="s">
        <v>202</v>
      </c>
      <c r="U100" s="13" t="n">
        <v>352000</v>
      </c>
      <c r="V100" s="13" t="n">
        <v>1500</v>
      </c>
    </row>
    <row r="101" customFormat="false" ht="15.5" hidden="false" customHeight="false" outlineLevel="0" collapsed="false">
      <c r="A101" s="4" t="s">
        <v>580</v>
      </c>
      <c r="B101" s="13" t="s">
        <v>586</v>
      </c>
      <c r="C101" s="13" t="n">
        <v>19.1</v>
      </c>
      <c r="D101" s="13" t="s">
        <v>683</v>
      </c>
      <c r="E101" s="13" t="n">
        <v>21.5</v>
      </c>
      <c r="F101" s="13" t="s">
        <v>497</v>
      </c>
      <c r="G101" s="13" t="s">
        <v>584</v>
      </c>
      <c r="H101" s="13" t="s">
        <v>255</v>
      </c>
      <c r="I101" s="13" t="s">
        <v>908</v>
      </c>
      <c r="J101" s="13" t="s">
        <v>298</v>
      </c>
      <c r="K101" s="13" t="s">
        <v>489</v>
      </c>
      <c r="L101" s="13" t="s">
        <v>558</v>
      </c>
      <c r="M101" s="13" t="s">
        <v>310</v>
      </c>
      <c r="N101" s="13" t="s">
        <v>1052</v>
      </c>
      <c r="O101" s="13" t="s">
        <v>138</v>
      </c>
      <c r="P101" s="13" t="s">
        <v>364</v>
      </c>
      <c r="Q101" s="13" t="s">
        <v>191</v>
      </c>
      <c r="R101" s="13" t="s">
        <v>412</v>
      </c>
      <c r="S101" s="13" t="s">
        <v>233</v>
      </c>
      <c r="T101" s="13" t="s">
        <v>249</v>
      </c>
      <c r="U101" s="13" t="n">
        <v>368000</v>
      </c>
      <c r="V101" s="13" t="n">
        <v>1400</v>
      </c>
    </row>
    <row r="102" customFormat="false" ht="15.5" hidden="false" customHeight="false" outlineLevel="0" collapsed="false">
      <c r="A102" s="4" t="s">
        <v>580</v>
      </c>
      <c r="B102" s="13" t="s">
        <v>587</v>
      </c>
      <c r="C102" s="13" t="n">
        <v>24.2</v>
      </c>
      <c r="D102" s="13" t="s">
        <v>395</v>
      </c>
      <c r="E102" s="13" t="n">
        <v>26.4</v>
      </c>
      <c r="F102" s="13" t="s">
        <v>247</v>
      </c>
      <c r="G102" s="13" t="s">
        <v>481</v>
      </c>
      <c r="H102" s="13" t="s">
        <v>568</v>
      </c>
      <c r="I102" s="13" t="s">
        <v>388</v>
      </c>
      <c r="J102" s="13" t="s">
        <v>515</v>
      </c>
      <c r="K102" s="13" t="s">
        <v>343</v>
      </c>
      <c r="L102" s="13" t="s">
        <v>253</v>
      </c>
      <c r="M102" s="13" t="s">
        <v>483</v>
      </c>
      <c r="N102" s="13" t="s">
        <v>648</v>
      </c>
      <c r="O102" s="13" t="s">
        <v>211</v>
      </c>
      <c r="P102" s="13" t="s">
        <v>218</v>
      </c>
      <c r="Q102" s="13" t="s">
        <v>190</v>
      </c>
      <c r="R102" s="13" t="s">
        <v>149</v>
      </c>
      <c r="S102" s="13" t="s">
        <v>357</v>
      </c>
      <c r="T102" s="13" t="s">
        <v>662</v>
      </c>
      <c r="U102" s="13" t="n">
        <v>403000</v>
      </c>
      <c r="V102" s="13" t="n">
        <v>2000</v>
      </c>
    </row>
    <row r="103" customFormat="false" ht="15.5" hidden="false" customHeight="false" outlineLevel="0" collapsed="false">
      <c r="A103" s="4" t="s">
        <v>580</v>
      </c>
      <c r="B103" s="13" t="s">
        <v>592</v>
      </c>
      <c r="C103" s="13" t="n">
        <v>19.6</v>
      </c>
      <c r="D103" s="13" t="s">
        <v>409</v>
      </c>
      <c r="E103" s="13" t="n">
        <v>21.6</v>
      </c>
      <c r="F103" s="13" t="s">
        <v>895</v>
      </c>
      <c r="G103" s="13" t="s">
        <v>424</v>
      </c>
      <c r="H103" s="13" t="s">
        <v>502</v>
      </c>
      <c r="I103" s="13" t="s">
        <v>147</v>
      </c>
      <c r="J103" s="13" t="s">
        <v>161</v>
      </c>
      <c r="K103" s="13" t="s">
        <v>636</v>
      </c>
      <c r="L103" s="13" t="s">
        <v>214</v>
      </c>
      <c r="M103" s="13" t="s">
        <v>378</v>
      </c>
      <c r="N103" s="13" t="s">
        <v>313</v>
      </c>
      <c r="O103" s="13" t="s">
        <v>543</v>
      </c>
      <c r="P103" s="13" t="s">
        <v>242</v>
      </c>
      <c r="Q103" s="13" t="s">
        <v>539</v>
      </c>
      <c r="R103" s="13" t="s">
        <v>133</v>
      </c>
      <c r="S103" s="13" t="s">
        <v>403</v>
      </c>
      <c r="T103" s="13" t="s">
        <v>679</v>
      </c>
      <c r="U103" s="13" t="n">
        <v>312000</v>
      </c>
      <c r="V103" s="13" t="n">
        <v>2100</v>
      </c>
    </row>
    <row r="104" customFormat="false" ht="15.5" hidden="false" customHeight="false" outlineLevel="0" collapsed="false">
      <c r="A104" s="4" t="s">
        <v>580</v>
      </c>
      <c r="B104" s="13" t="s">
        <v>596</v>
      </c>
      <c r="C104" s="13" t="n">
        <v>13.9</v>
      </c>
      <c r="D104" s="13" t="s">
        <v>515</v>
      </c>
      <c r="E104" s="13" t="n">
        <v>15.7</v>
      </c>
      <c r="F104" s="13" t="s">
        <v>159</v>
      </c>
      <c r="G104" s="13" t="s">
        <v>241</v>
      </c>
      <c r="H104" s="13" t="s">
        <v>435</v>
      </c>
      <c r="I104" s="13" t="s">
        <v>248</v>
      </c>
      <c r="J104" s="13" t="s">
        <v>317</v>
      </c>
      <c r="K104" s="13" t="s">
        <v>209</v>
      </c>
      <c r="L104" s="13" t="s">
        <v>208</v>
      </c>
      <c r="M104" s="13" t="s">
        <v>216</v>
      </c>
      <c r="N104" s="13" t="s">
        <v>146</v>
      </c>
      <c r="O104" s="13" t="s">
        <v>655</v>
      </c>
      <c r="P104" s="13" t="s">
        <v>353</v>
      </c>
      <c r="Q104" s="13" t="s">
        <v>252</v>
      </c>
      <c r="R104" s="13" t="s">
        <v>876</v>
      </c>
      <c r="S104" s="13" t="s">
        <v>454</v>
      </c>
      <c r="T104" s="13" t="s">
        <v>385</v>
      </c>
      <c r="U104" s="13" t="n">
        <v>286000</v>
      </c>
      <c r="V104" s="13" t="n">
        <v>1900</v>
      </c>
    </row>
    <row r="105" customFormat="false" ht="15.5" hidden="false" customHeight="false" outlineLevel="0" collapsed="false">
      <c r="A105" s="4" t="s">
        <v>580</v>
      </c>
      <c r="B105" s="13" t="s">
        <v>599</v>
      </c>
      <c r="C105" s="13" t="n">
        <v>27.1</v>
      </c>
      <c r="D105" s="13" t="s">
        <v>655</v>
      </c>
      <c r="E105" s="13" t="n">
        <v>31.7</v>
      </c>
      <c r="F105" s="13" t="s">
        <v>300</v>
      </c>
      <c r="G105" s="13" t="s">
        <v>197</v>
      </c>
      <c r="H105" s="13" t="s">
        <v>513</v>
      </c>
      <c r="I105" s="13" t="s">
        <v>477</v>
      </c>
      <c r="J105" s="13" t="s">
        <v>284</v>
      </c>
      <c r="K105" s="13" t="s">
        <v>343</v>
      </c>
      <c r="L105" s="13" t="s">
        <v>291</v>
      </c>
      <c r="M105" s="13" t="s">
        <v>908</v>
      </c>
      <c r="N105" s="13" t="s">
        <v>656</v>
      </c>
      <c r="O105" s="13" t="s">
        <v>171</v>
      </c>
      <c r="P105" s="13" t="s">
        <v>329</v>
      </c>
      <c r="Q105" s="13" t="s">
        <v>163</v>
      </c>
      <c r="R105" s="13" t="s">
        <v>275</v>
      </c>
      <c r="S105" s="13" t="s">
        <v>191</v>
      </c>
      <c r="T105" s="13" t="s">
        <v>269</v>
      </c>
      <c r="U105" s="13" t="n">
        <v>253000</v>
      </c>
      <c r="V105" s="13" t="n">
        <v>500</v>
      </c>
    </row>
    <row r="106" customFormat="false" ht="15.5" hidden="false" customHeight="false" outlineLevel="0" collapsed="false">
      <c r="A106" s="4" t="s">
        <v>580</v>
      </c>
      <c r="B106" s="13" t="s">
        <v>603</v>
      </c>
      <c r="C106" s="13" t="n">
        <v>16.7</v>
      </c>
      <c r="D106" s="13" t="s">
        <v>497</v>
      </c>
      <c r="E106" s="13" t="n">
        <v>19.2</v>
      </c>
      <c r="F106" s="13" t="s">
        <v>393</v>
      </c>
      <c r="G106" s="13" t="s">
        <v>895</v>
      </c>
      <c r="H106" s="13" t="s">
        <v>200</v>
      </c>
      <c r="I106" s="13" t="s">
        <v>683</v>
      </c>
      <c r="J106" s="13" t="s">
        <v>462</v>
      </c>
      <c r="K106" s="13" t="s">
        <v>326</v>
      </c>
      <c r="L106" s="13" t="s">
        <v>669</v>
      </c>
      <c r="M106" s="13" t="s">
        <v>661</v>
      </c>
      <c r="N106" s="13" t="s">
        <v>1077</v>
      </c>
      <c r="O106" s="13" t="s">
        <v>285</v>
      </c>
      <c r="P106" s="13" t="s">
        <v>358</v>
      </c>
      <c r="Q106" s="13" t="s">
        <v>234</v>
      </c>
      <c r="R106" s="13" t="s">
        <v>248</v>
      </c>
      <c r="S106" s="13" t="s">
        <v>150</v>
      </c>
      <c r="T106" s="13" t="s">
        <v>241</v>
      </c>
      <c r="U106" s="13" t="n">
        <v>379000</v>
      </c>
      <c r="V106" s="13" t="n">
        <v>1100</v>
      </c>
    </row>
    <row r="107" customFormat="false" ht="15.5" hidden="false" customHeight="false" outlineLevel="0" collapsed="false">
      <c r="A107" s="4" t="s">
        <v>580</v>
      </c>
      <c r="B107" s="13" t="s">
        <v>606</v>
      </c>
      <c r="C107" s="13" t="n">
        <v>17.5</v>
      </c>
      <c r="D107" s="13" t="s">
        <v>485</v>
      </c>
      <c r="E107" s="13" t="n">
        <v>20</v>
      </c>
      <c r="F107" s="13" t="s">
        <v>651</v>
      </c>
      <c r="G107" s="13" t="s">
        <v>376</v>
      </c>
      <c r="H107" s="13" t="s">
        <v>200</v>
      </c>
      <c r="I107" s="13" t="s">
        <v>462</v>
      </c>
      <c r="J107" s="13" t="s">
        <v>526</v>
      </c>
      <c r="K107" s="13" t="s">
        <v>255</v>
      </c>
      <c r="L107" s="13" t="s">
        <v>939</v>
      </c>
      <c r="M107" s="13" t="s">
        <v>1108</v>
      </c>
      <c r="N107" s="13" t="s">
        <v>830</v>
      </c>
      <c r="O107" s="13" t="s">
        <v>171</v>
      </c>
      <c r="P107" s="13" t="s">
        <v>182</v>
      </c>
      <c r="Q107" s="13" t="s">
        <v>162</v>
      </c>
      <c r="R107" s="13" t="s">
        <v>318</v>
      </c>
      <c r="S107" s="13" t="s">
        <v>398</v>
      </c>
      <c r="T107" s="13" t="s">
        <v>375</v>
      </c>
      <c r="U107" s="13" t="n">
        <v>333000</v>
      </c>
      <c r="V107" s="13" t="n">
        <v>1200</v>
      </c>
    </row>
    <row r="108" customFormat="false" ht="15.5" hidden="false" customHeight="false" outlineLevel="0" collapsed="false">
      <c r="A108" s="4" t="s">
        <v>580</v>
      </c>
      <c r="B108" s="13" t="s">
        <v>608</v>
      </c>
      <c r="C108" s="13" t="n">
        <v>19.9</v>
      </c>
      <c r="D108" s="13" t="s">
        <v>200</v>
      </c>
      <c r="E108" s="13" t="n">
        <v>22.6</v>
      </c>
      <c r="F108" s="13" t="s">
        <v>651</v>
      </c>
      <c r="G108" s="13" t="s">
        <v>652</v>
      </c>
      <c r="H108" s="13" t="s">
        <v>667</v>
      </c>
      <c r="I108" s="13" t="s">
        <v>529</v>
      </c>
      <c r="J108" s="13" t="s">
        <v>349</v>
      </c>
      <c r="K108" s="13" t="s">
        <v>279</v>
      </c>
      <c r="L108" s="13" t="s">
        <v>166</v>
      </c>
      <c r="M108" s="13" t="s">
        <v>145</v>
      </c>
      <c r="N108" s="13" t="s">
        <v>386</v>
      </c>
      <c r="O108" s="13" t="s">
        <v>285</v>
      </c>
      <c r="P108" s="13" t="s">
        <v>193</v>
      </c>
      <c r="Q108" s="13" t="s">
        <v>137</v>
      </c>
      <c r="R108" s="13" t="s">
        <v>225</v>
      </c>
      <c r="S108" s="13" t="s">
        <v>210</v>
      </c>
      <c r="T108" s="13" t="s">
        <v>149</v>
      </c>
      <c r="U108" s="13" t="n">
        <v>346000</v>
      </c>
      <c r="V108" s="13" t="n">
        <v>1200</v>
      </c>
    </row>
    <row r="109" customFormat="false" ht="15.5" hidden="false" customHeight="false" outlineLevel="0" collapsed="false">
      <c r="A109" s="4" t="s">
        <v>580</v>
      </c>
      <c r="B109" s="13" t="s">
        <v>611</v>
      </c>
      <c r="C109" s="13" t="n">
        <v>21.5</v>
      </c>
      <c r="D109" s="13" t="s">
        <v>973</v>
      </c>
      <c r="E109" s="13" t="n">
        <v>23.9</v>
      </c>
      <c r="F109" s="13" t="s">
        <v>908</v>
      </c>
      <c r="G109" s="13" t="s">
        <v>966</v>
      </c>
      <c r="H109" s="13" t="s">
        <v>409</v>
      </c>
      <c r="I109" s="13" t="s">
        <v>554</v>
      </c>
      <c r="J109" s="13" t="s">
        <v>148</v>
      </c>
      <c r="K109" s="13" t="s">
        <v>376</v>
      </c>
      <c r="L109" s="13" t="s">
        <v>258</v>
      </c>
      <c r="M109" s="13" t="s">
        <v>427</v>
      </c>
      <c r="N109" s="13" t="s">
        <v>572</v>
      </c>
      <c r="O109" s="13" t="s">
        <v>190</v>
      </c>
      <c r="P109" s="13" t="s">
        <v>153</v>
      </c>
      <c r="Q109" s="13" t="s">
        <v>317</v>
      </c>
      <c r="R109" s="13" t="s">
        <v>279</v>
      </c>
      <c r="S109" s="13" t="s">
        <v>529</v>
      </c>
      <c r="T109" s="13" t="s">
        <v>644</v>
      </c>
      <c r="U109" s="13" t="n">
        <v>380000</v>
      </c>
      <c r="V109" s="13" t="n">
        <v>1700</v>
      </c>
    </row>
    <row r="110" customFormat="false" ht="15.5" hidden="false" customHeight="false" outlineLevel="0" collapsed="false">
      <c r="A110" s="4" t="s">
        <v>580</v>
      </c>
      <c r="B110" s="13" t="s">
        <v>614</v>
      </c>
      <c r="C110" s="13" t="n">
        <v>19</v>
      </c>
      <c r="D110" s="13" t="s">
        <v>240</v>
      </c>
      <c r="E110" s="13" t="n">
        <v>21.2</v>
      </c>
      <c r="F110" s="13" t="s">
        <v>700</v>
      </c>
      <c r="G110" s="13" t="s">
        <v>388</v>
      </c>
      <c r="H110" s="13" t="s">
        <v>535</v>
      </c>
      <c r="I110" s="13" t="s">
        <v>435</v>
      </c>
      <c r="J110" s="13" t="s">
        <v>375</v>
      </c>
      <c r="K110" s="13" t="s">
        <v>349</v>
      </c>
      <c r="L110" s="13" t="s">
        <v>422</v>
      </c>
      <c r="M110" s="13" t="s">
        <v>131</v>
      </c>
      <c r="N110" s="13" t="s">
        <v>320</v>
      </c>
      <c r="O110" s="13" t="s">
        <v>334</v>
      </c>
      <c r="P110" s="13" t="s">
        <v>136</v>
      </c>
      <c r="Q110" s="13" t="s">
        <v>476</v>
      </c>
      <c r="R110" s="13" t="s">
        <v>279</v>
      </c>
      <c r="S110" s="13" t="s">
        <v>498</v>
      </c>
      <c r="T110" s="13" t="s">
        <v>642</v>
      </c>
      <c r="U110" s="13" t="n">
        <v>287000</v>
      </c>
      <c r="V110" s="13" t="n">
        <v>1700</v>
      </c>
    </row>
    <row r="111" customFormat="false" ht="15.5" hidden="false" customHeight="false" outlineLevel="0" collapsed="false">
      <c r="A111" s="4" t="s">
        <v>580</v>
      </c>
      <c r="B111" s="13" t="s">
        <v>616</v>
      </c>
      <c r="C111" s="13" t="n">
        <v>13.9</v>
      </c>
      <c r="D111" s="13" t="s">
        <v>526</v>
      </c>
      <c r="E111" s="13" t="n">
        <v>16.1</v>
      </c>
      <c r="F111" s="13" t="s">
        <v>895</v>
      </c>
      <c r="G111" s="13" t="s">
        <v>374</v>
      </c>
      <c r="H111" s="13" t="s">
        <v>388</v>
      </c>
      <c r="I111" s="13" t="s">
        <v>209</v>
      </c>
      <c r="J111" s="13" t="s">
        <v>180</v>
      </c>
      <c r="K111" s="13" t="s">
        <v>210</v>
      </c>
      <c r="L111" s="13" t="s">
        <v>510</v>
      </c>
      <c r="M111" s="13" t="s">
        <v>506</v>
      </c>
      <c r="N111" s="13" t="s">
        <v>301</v>
      </c>
      <c r="O111" s="13" t="s">
        <v>382</v>
      </c>
      <c r="P111" s="13" t="s">
        <v>351</v>
      </c>
      <c r="Q111" s="13" t="s">
        <v>933</v>
      </c>
      <c r="R111" s="13" t="s">
        <v>857</v>
      </c>
      <c r="S111" s="13" t="s">
        <v>325</v>
      </c>
      <c r="T111" s="13" t="s">
        <v>443</v>
      </c>
      <c r="U111" s="13" t="n">
        <v>212000</v>
      </c>
      <c r="V111" s="13" t="n">
        <v>1300</v>
      </c>
    </row>
    <row r="112" customFormat="false" ht="15.5" hidden="false" customHeight="false" outlineLevel="0" collapsed="false">
      <c r="A112" s="4" t="s">
        <v>618</v>
      </c>
      <c r="B112" s="13" t="s">
        <v>619</v>
      </c>
      <c r="C112" s="13" t="n">
        <v>24.3</v>
      </c>
      <c r="D112" s="13" t="s">
        <v>612</v>
      </c>
      <c r="E112" s="13" t="n">
        <v>27.5</v>
      </c>
      <c r="F112" s="13" t="s">
        <v>265</v>
      </c>
      <c r="G112" s="13" t="s">
        <v>639</v>
      </c>
      <c r="H112" s="13" t="s">
        <v>1048</v>
      </c>
      <c r="I112" s="13" t="s">
        <v>539</v>
      </c>
      <c r="J112" s="13" t="s">
        <v>161</v>
      </c>
      <c r="K112" s="13" t="s">
        <v>662</v>
      </c>
      <c r="L112" s="13" t="s">
        <v>208</v>
      </c>
      <c r="M112" s="13" t="s">
        <v>445</v>
      </c>
      <c r="N112" s="13" t="s">
        <v>325</v>
      </c>
      <c r="O112" s="13" t="s">
        <v>137</v>
      </c>
      <c r="P112" s="13" t="s">
        <v>364</v>
      </c>
      <c r="Q112" s="13" t="s">
        <v>151</v>
      </c>
      <c r="R112" s="13" t="s">
        <v>573</v>
      </c>
      <c r="S112" s="13" t="s">
        <v>192</v>
      </c>
      <c r="T112" s="13" t="s">
        <v>269</v>
      </c>
      <c r="U112" s="13" t="n">
        <v>488000</v>
      </c>
      <c r="V112" s="13" t="n">
        <v>1100</v>
      </c>
    </row>
    <row r="113" customFormat="false" ht="15.5" hidden="false" customHeight="false" outlineLevel="0" collapsed="false">
      <c r="A113" s="4" t="s">
        <v>618</v>
      </c>
      <c r="B113" s="13" t="s">
        <v>623</v>
      </c>
      <c r="C113" s="13" t="n">
        <v>15.6</v>
      </c>
      <c r="D113" s="13" t="s">
        <v>388</v>
      </c>
      <c r="E113" s="13" t="n">
        <v>17.3</v>
      </c>
      <c r="F113" s="13" t="s">
        <v>966</v>
      </c>
      <c r="G113" s="13" t="s">
        <v>697</v>
      </c>
      <c r="H113" s="13" t="s">
        <v>651</v>
      </c>
      <c r="I113" s="13" t="s">
        <v>642</v>
      </c>
      <c r="J113" s="13" t="s">
        <v>485</v>
      </c>
      <c r="K113" s="13" t="s">
        <v>167</v>
      </c>
      <c r="L113" s="13" t="s">
        <v>891</v>
      </c>
      <c r="M113" s="13" t="s">
        <v>314</v>
      </c>
      <c r="N113" s="13" t="s">
        <v>1070</v>
      </c>
      <c r="O113" s="13" t="s">
        <v>181</v>
      </c>
      <c r="P113" s="13" t="s">
        <v>219</v>
      </c>
      <c r="Q113" s="13" t="s">
        <v>218</v>
      </c>
      <c r="R113" s="13" t="s">
        <v>201</v>
      </c>
      <c r="S113" s="13" t="s">
        <v>306</v>
      </c>
      <c r="T113" s="13" t="s">
        <v>209</v>
      </c>
      <c r="U113" s="13" t="n">
        <v>788000</v>
      </c>
      <c r="V113" s="13" t="n">
        <v>2500</v>
      </c>
    </row>
    <row r="114" customFormat="false" ht="15.5" hidden="false" customHeight="false" outlineLevel="0" collapsed="false">
      <c r="A114" s="4" t="s">
        <v>618</v>
      </c>
      <c r="B114" s="13" t="s">
        <v>624</v>
      </c>
      <c r="C114" s="13" t="n">
        <v>15.3</v>
      </c>
      <c r="D114" s="13" t="s">
        <v>696</v>
      </c>
      <c r="E114" s="13" t="n">
        <v>16.8</v>
      </c>
      <c r="F114" s="13" t="s">
        <v>635</v>
      </c>
      <c r="G114" s="13" t="s">
        <v>495</v>
      </c>
      <c r="H114" s="13" t="s">
        <v>343</v>
      </c>
      <c r="I114" s="13" t="s">
        <v>388</v>
      </c>
      <c r="J114" s="13" t="s">
        <v>500</v>
      </c>
      <c r="K114" s="13" t="s">
        <v>908</v>
      </c>
      <c r="L114" s="13" t="s">
        <v>1091</v>
      </c>
      <c r="M114" s="13" t="s">
        <v>1052</v>
      </c>
      <c r="N114" s="13" t="s">
        <v>1084</v>
      </c>
      <c r="O114" s="13" t="s">
        <v>172</v>
      </c>
      <c r="P114" s="13" t="s">
        <v>182</v>
      </c>
      <c r="Q114" s="13" t="s">
        <v>137</v>
      </c>
      <c r="R114" s="13" t="s">
        <v>305</v>
      </c>
      <c r="S114" s="13" t="s">
        <v>503</v>
      </c>
      <c r="T114" s="13" t="s">
        <v>168</v>
      </c>
      <c r="U114" s="13" t="n">
        <v>685000</v>
      </c>
      <c r="V114" s="13" t="n">
        <v>2700</v>
      </c>
    </row>
    <row r="115" customFormat="false" ht="15.5" hidden="false" customHeight="false" outlineLevel="0" collapsed="false">
      <c r="A115" s="4" t="s">
        <v>618</v>
      </c>
      <c r="B115" s="13" t="s">
        <v>626</v>
      </c>
      <c r="C115" s="13" t="n">
        <v>19.5</v>
      </c>
      <c r="D115" s="13" t="s">
        <v>409</v>
      </c>
      <c r="E115" s="13" t="n">
        <v>21.3</v>
      </c>
      <c r="F115" s="13" t="s">
        <v>393</v>
      </c>
      <c r="G115" s="13" t="s">
        <v>498</v>
      </c>
      <c r="H115" s="13" t="s">
        <v>231</v>
      </c>
      <c r="I115" s="13" t="s">
        <v>497</v>
      </c>
      <c r="J115" s="13" t="s">
        <v>495</v>
      </c>
      <c r="K115" s="13" t="s">
        <v>362</v>
      </c>
      <c r="L115" s="13" t="s">
        <v>1108</v>
      </c>
      <c r="M115" s="13" t="s">
        <v>440</v>
      </c>
      <c r="N115" s="13" t="s">
        <v>1049</v>
      </c>
      <c r="O115" s="13" t="s">
        <v>183</v>
      </c>
      <c r="P115" s="13" t="s">
        <v>364</v>
      </c>
      <c r="Q115" s="13" t="s">
        <v>234</v>
      </c>
      <c r="R115" s="13" t="s">
        <v>375</v>
      </c>
      <c r="S115" s="13" t="s">
        <v>209</v>
      </c>
      <c r="T115" s="13" t="s">
        <v>369</v>
      </c>
      <c r="U115" s="13" t="n">
        <v>715000</v>
      </c>
      <c r="V115" s="13" t="n">
        <v>2700</v>
      </c>
    </row>
    <row r="116" customFormat="false" ht="15.5" hidden="false" customHeight="false" outlineLevel="0" collapsed="false">
      <c r="A116" s="4" t="s">
        <v>618</v>
      </c>
      <c r="B116" s="13" t="s">
        <v>628</v>
      </c>
      <c r="C116" s="13" t="n">
        <v>22.9</v>
      </c>
      <c r="D116" s="13" t="s">
        <v>360</v>
      </c>
      <c r="E116" s="13" t="n">
        <v>24.5</v>
      </c>
      <c r="F116" s="13" t="s">
        <v>178</v>
      </c>
      <c r="G116" s="13" t="s">
        <v>388</v>
      </c>
      <c r="H116" s="13" t="s">
        <v>642</v>
      </c>
      <c r="I116" s="13" t="s">
        <v>500</v>
      </c>
      <c r="J116" s="13" t="s">
        <v>475</v>
      </c>
      <c r="K116" s="13" t="s">
        <v>696</v>
      </c>
      <c r="L116" s="13" t="s">
        <v>186</v>
      </c>
      <c r="M116" s="13" t="s">
        <v>465</v>
      </c>
      <c r="N116" s="13" t="s">
        <v>468</v>
      </c>
      <c r="O116" s="13" t="s">
        <v>162</v>
      </c>
      <c r="P116" s="13" t="s">
        <v>139</v>
      </c>
      <c r="Q116" s="13" t="s">
        <v>356</v>
      </c>
      <c r="R116" s="13" t="s">
        <v>189</v>
      </c>
      <c r="S116" s="13" t="s">
        <v>526</v>
      </c>
      <c r="T116" s="13" t="s">
        <v>699</v>
      </c>
      <c r="U116" s="13" t="n">
        <v>782000</v>
      </c>
      <c r="V116" s="13" t="n">
        <v>3600</v>
      </c>
    </row>
    <row r="117" customFormat="false" ht="15.5" hidden="false" customHeight="false" outlineLevel="0" collapsed="false">
      <c r="A117" s="4" t="s">
        <v>618</v>
      </c>
      <c r="B117" s="13" t="s">
        <v>630</v>
      </c>
      <c r="C117" s="13" t="n">
        <v>19.3</v>
      </c>
      <c r="D117" s="13" t="s">
        <v>564</v>
      </c>
      <c r="E117" s="13" t="n">
        <v>20.8</v>
      </c>
      <c r="F117" s="13" t="s">
        <v>351</v>
      </c>
      <c r="G117" s="13" t="s">
        <v>652</v>
      </c>
      <c r="H117" s="13" t="s">
        <v>485</v>
      </c>
      <c r="I117" s="13" t="s">
        <v>632</v>
      </c>
      <c r="J117" s="13" t="s">
        <v>369</v>
      </c>
      <c r="K117" s="13" t="s">
        <v>303</v>
      </c>
      <c r="L117" s="13" t="s">
        <v>627</v>
      </c>
      <c r="M117" s="13" t="s">
        <v>129</v>
      </c>
      <c r="N117" s="13" t="s">
        <v>422</v>
      </c>
      <c r="O117" s="13" t="s">
        <v>649</v>
      </c>
      <c r="P117" s="13" t="s">
        <v>350</v>
      </c>
      <c r="Q117" s="13" t="s">
        <v>276</v>
      </c>
      <c r="R117" s="13" t="s">
        <v>403</v>
      </c>
      <c r="S117" s="13" t="s">
        <v>355</v>
      </c>
      <c r="T117" s="13" t="s">
        <v>224</v>
      </c>
      <c r="U117" s="13" t="n">
        <v>599000</v>
      </c>
      <c r="V117" s="13" t="n">
        <v>3800</v>
      </c>
    </row>
    <row r="118" customFormat="false" ht="15.5" hidden="false" customHeight="false" outlineLevel="0" collapsed="false">
      <c r="A118" s="4" t="s">
        <v>618</v>
      </c>
      <c r="B118" s="13" t="s">
        <v>633</v>
      </c>
      <c r="C118" s="13" t="n">
        <v>13.9</v>
      </c>
      <c r="D118" s="13" t="s">
        <v>652</v>
      </c>
      <c r="E118" s="13" t="n">
        <v>15.3</v>
      </c>
      <c r="F118" s="13" t="s">
        <v>590</v>
      </c>
      <c r="G118" s="13" t="s">
        <v>383</v>
      </c>
      <c r="H118" s="13" t="s">
        <v>349</v>
      </c>
      <c r="I118" s="13" t="s">
        <v>446</v>
      </c>
      <c r="J118" s="13" t="s">
        <v>275</v>
      </c>
      <c r="K118" s="13" t="s">
        <v>241</v>
      </c>
      <c r="L118" s="13" t="s">
        <v>655</v>
      </c>
      <c r="M118" s="13" t="s">
        <v>426</v>
      </c>
      <c r="N118" s="13" t="s">
        <v>631</v>
      </c>
      <c r="O118" s="13" t="s">
        <v>143</v>
      </c>
      <c r="P118" s="13" t="s">
        <v>274</v>
      </c>
      <c r="Q118" s="13" t="s">
        <v>309</v>
      </c>
      <c r="R118" s="13" t="s">
        <v>164</v>
      </c>
      <c r="S118" s="13" t="s">
        <v>165</v>
      </c>
      <c r="T118" s="13" t="s">
        <v>483</v>
      </c>
      <c r="U118" s="13" t="n">
        <v>498000</v>
      </c>
      <c r="V118" s="13" t="n">
        <v>3200</v>
      </c>
    </row>
    <row r="119" customFormat="false" ht="29" hidden="false" customHeight="false" outlineLevel="0" collapsed="false">
      <c r="A119" s="4" t="s">
        <v>637</v>
      </c>
      <c r="B119" s="13" t="s">
        <v>638</v>
      </c>
      <c r="C119" s="13" t="n">
        <v>21.1</v>
      </c>
      <c r="D119" s="13" t="s">
        <v>143</v>
      </c>
      <c r="E119" s="13" t="n">
        <v>22.4</v>
      </c>
      <c r="F119" s="13" t="s">
        <v>965</v>
      </c>
      <c r="G119" s="13" t="s">
        <v>278</v>
      </c>
      <c r="H119" s="13" t="s">
        <v>223</v>
      </c>
      <c r="I119" s="13" t="s">
        <v>388</v>
      </c>
      <c r="J119" s="13" t="s">
        <v>376</v>
      </c>
      <c r="K119" s="13" t="s">
        <v>651</v>
      </c>
      <c r="L119" s="13" t="s">
        <v>174</v>
      </c>
      <c r="M119" s="13" t="s">
        <v>517</v>
      </c>
      <c r="N119" s="13" t="s">
        <v>550</v>
      </c>
      <c r="O119" s="13" t="s">
        <v>211</v>
      </c>
      <c r="P119" s="13" t="s">
        <v>137</v>
      </c>
      <c r="Q119" s="13" t="s">
        <v>569</v>
      </c>
      <c r="R119" s="13" t="s">
        <v>242</v>
      </c>
      <c r="S119" s="13" t="s">
        <v>339</v>
      </c>
      <c r="T119" s="13" t="s">
        <v>344</v>
      </c>
      <c r="U119" s="13" t="n">
        <v>1657000</v>
      </c>
      <c r="V119" s="13" t="n">
        <v>6200</v>
      </c>
    </row>
    <row r="120" customFormat="false" ht="29" hidden="false" customHeight="false" outlineLevel="0" collapsed="false">
      <c r="A120" s="4" t="s">
        <v>637</v>
      </c>
      <c r="B120" s="13" t="s">
        <v>643</v>
      </c>
      <c r="C120" s="13" t="n">
        <v>16</v>
      </c>
      <c r="D120" s="13" t="s">
        <v>651</v>
      </c>
      <c r="E120" s="13" t="n">
        <v>16.9</v>
      </c>
      <c r="F120" s="13" t="s">
        <v>462</v>
      </c>
      <c r="G120" s="13" t="s">
        <v>189</v>
      </c>
      <c r="H120" s="13" t="s">
        <v>279</v>
      </c>
      <c r="I120" s="13" t="s">
        <v>584</v>
      </c>
      <c r="J120" s="13" t="s">
        <v>501</v>
      </c>
      <c r="K120" s="13" t="s">
        <v>498</v>
      </c>
      <c r="L120" s="13" t="s">
        <v>444</v>
      </c>
      <c r="M120" s="13" t="s">
        <v>381</v>
      </c>
      <c r="N120" s="13" t="s">
        <v>1038</v>
      </c>
      <c r="O120" s="13" t="s">
        <v>398</v>
      </c>
      <c r="P120" s="13" t="s">
        <v>317</v>
      </c>
      <c r="Q120" s="13" t="s">
        <v>232</v>
      </c>
      <c r="R120" s="13" t="s">
        <v>598</v>
      </c>
      <c r="S120" s="13" t="s">
        <v>632</v>
      </c>
      <c r="T120" s="13" t="s">
        <v>501</v>
      </c>
      <c r="U120" s="13" t="n">
        <v>2155000</v>
      </c>
      <c r="V120" s="13" t="n">
        <v>8600</v>
      </c>
    </row>
    <row r="121" customFormat="false" ht="15.5" hidden="false" customHeight="false" outlineLevel="0" collapsed="false">
      <c r="A121" s="4" t="s">
        <v>637</v>
      </c>
      <c r="B121" s="13" t="s">
        <v>645</v>
      </c>
      <c r="C121" s="13" t="n">
        <v>27.6</v>
      </c>
      <c r="D121" s="13" t="s">
        <v>657</v>
      </c>
      <c r="E121" s="13" t="n">
        <v>32.4</v>
      </c>
      <c r="F121" s="13" t="s">
        <v>697</v>
      </c>
      <c r="G121" s="13" t="s">
        <v>344</v>
      </c>
      <c r="H121" s="13" t="s">
        <v>279</v>
      </c>
      <c r="I121" s="13" t="s">
        <v>966</v>
      </c>
      <c r="J121" s="13" t="s">
        <v>357</v>
      </c>
      <c r="K121" s="13" t="s">
        <v>642</v>
      </c>
      <c r="L121" s="13" t="s">
        <v>131</v>
      </c>
      <c r="M121" s="13" t="s">
        <v>294</v>
      </c>
      <c r="N121" s="13" t="s">
        <v>468</v>
      </c>
      <c r="O121" s="13" t="s">
        <v>398</v>
      </c>
      <c r="P121" s="13" t="s">
        <v>226</v>
      </c>
      <c r="Q121" s="13" t="s">
        <v>536</v>
      </c>
      <c r="R121" s="13" t="s">
        <v>500</v>
      </c>
      <c r="S121" s="13" t="s">
        <v>435</v>
      </c>
      <c r="T121" s="13" t="s">
        <v>700</v>
      </c>
      <c r="U121" s="13" t="n">
        <v>91000</v>
      </c>
      <c r="V121" s="13" t="n">
        <v>500</v>
      </c>
    </row>
    <row r="122" customFormat="false" ht="29" hidden="false" customHeight="false" outlineLevel="0" collapsed="false">
      <c r="A122" s="4" t="s">
        <v>637</v>
      </c>
      <c r="B122" s="13" t="s">
        <v>647</v>
      </c>
      <c r="C122" s="13" t="n">
        <v>23.4</v>
      </c>
      <c r="D122" s="13" t="s">
        <v>612</v>
      </c>
      <c r="E122" s="13" t="n">
        <v>25.7</v>
      </c>
      <c r="F122" s="13" t="s">
        <v>247</v>
      </c>
      <c r="G122" s="13" t="s">
        <v>966</v>
      </c>
      <c r="H122" s="13" t="s">
        <v>568</v>
      </c>
      <c r="I122" s="13" t="s">
        <v>500</v>
      </c>
      <c r="J122" s="13" t="s">
        <v>303</v>
      </c>
      <c r="K122" s="13" t="s">
        <v>635</v>
      </c>
      <c r="L122" s="13" t="s">
        <v>448</v>
      </c>
      <c r="M122" s="13" t="s">
        <v>613</v>
      </c>
      <c r="N122" s="13" t="s">
        <v>408</v>
      </c>
      <c r="O122" s="13" t="s">
        <v>340</v>
      </c>
      <c r="P122" s="13" t="s">
        <v>503</v>
      </c>
      <c r="Q122" s="13" t="s">
        <v>249</v>
      </c>
      <c r="R122" s="13" t="s">
        <v>462</v>
      </c>
      <c r="S122" s="13" t="s">
        <v>477</v>
      </c>
      <c r="T122" s="13" t="s">
        <v>343</v>
      </c>
      <c r="U122" s="13" t="n">
        <v>340000</v>
      </c>
      <c r="V122" s="13" t="n">
        <v>2100</v>
      </c>
    </row>
    <row r="123" customFormat="false" ht="29" hidden="false" customHeight="false" outlineLevel="0" collapsed="false">
      <c r="A123" s="4" t="s">
        <v>637</v>
      </c>
      <c r="B123" s="13" t="s">
        <v>650</v>
      </c>
      <c r="C123" s="13" t="n">
        <v>16.5</v>
      </c>
      <c r="D123" s="13" t="s">
        <v>393</v>
      </c>
      <c r="E123" s="13" t="n">
        <v>18.3</v>
      </c>
      <c r="F123" s="13" t="s">
        <v>554</v>
      </c>
      <c r="G123" s="13" t="s">
        <v>698</v>
      </c>
      <c r="H123" s="13" t="s">
        <v>500</v>
      </c>
      <c r="I123" s="13" t="s">
        <v>168</v>
      </c>
      <c r="J123" s="13" t="s">
        <v>412</v>
      </c>
      <c r="K123" s="13" t="s">
        <v>159</v>
      </c>
      <c r="L123" s="13" t="s">
        <v>295</v>
      </c>
      <c r="M123" s="13" t="s">
        <v>535</v>
      </c>
      <c r="N123" s="13" t="s">
        <v>223</v>
      </c>
      <c r="O123" s="13" t="s">
        <v>466</v>
      </c>
      <c r="P123" s="13" t="s">
        <v>700</v>
      </c>
      <c r="Q123" s="13" t="s">
        <v>960</v>
      </c>
      <c r="R123" s="13" t="s">
        <v>301</v>
      </c>
      <c r="S123" s="13" t="s">
        <v>154</v>
      </c>
      <c r="T123" s="13" t="s">
        <v>483</v>
      </c>
      <c r="U123" s="13" t="n">
        <v>312000</v>
      </c>
      <c r="V123" s="13" t="n">
        <v>2300</v>
      </c>
    </row>
    <row r="124" customFormat="false" ht="15.5" hidden="false" customHeight="false" outlineLevel="0" collapsed="false">
      <c r="A124" s="4" t="s">
        <v>665</v>
      </c>
      <c r="B124" s="13" t="s">
        <v>666</v>
      </c>
      <c r="C124" s="13" t="n">
        <v>22</v>
      </c>
      <c r="D124" s="13" t="s">
        <v>505</v>
      </c>
      <c r="E124" s="13" t="n">
        <v>23</v>
      </c>
      <c r="F124" s="13" t="s">
        <v>423</v>
      </c>
      <c r="G124" s="13" t="s">
        <v>696</v>
      </c>
      <c r="H124" s="13" t="s">
        <v>700</v>
      </c>
      <c r="I124" s="13" t="s">
        <v>435</v>
      </c>
      <c r="J124" s="13" t="s">
        <v>383</v>
      </c>
      <c r="K124" s="13" t="s">
        <v>476</v>
      </c>
      <c r="L124" s="13" t="s">
        <v>631</v>
      </c>
      <c r="M124" s="13" t="s">
        <v>406</v>
      </c>
      <c r="N124" s="13" t="s">
        <v>764</v>
      </c>
      <c r="O124" s="13" t="s">
        <v>632</v>
      </c>
      <c r="P124" s="13" t="s">
        <v>284</v>
      </c>
      <c r="Q124" s="13" t="s">
        <v>424</v>
      </c>
      <c r="R124" s="13" t="s">
        <v>373</v>
      </c>
      <c r="S124" s="13" t="s">
        <v>260</v>
      </c>
      <c r="T124" s="13" t="s">
        <v>208</v>
      </c>
      <c r="U124" s="13" t="n">
        <v>1797000</v>
      </c>
      <c r="V124" s="13" t="n">
        <v>9500</v>
      </c>
    </row>
    <row r="125" customFormat="false" ht="15.5" hidden="false" customHeight="false" outlineLevel="0" collapsed="false">
      <c r="A125" s="4" t="s">
        <v>665</v>
      </c>
      <c r="B125" s="13" t="s">
        <v>668</v>
      </c>
      <c r="C125" s="13" t="n">
        <v>16.2</v>
      </c>
      <c r="D125" s="13" t="s">
        <v>247</v>
      </c>
      <c r="E125" s="13" t="n">
        <v>17.2</v>
      </c>
      <c r="F125" s="13" t="s">
        <v>403</v>
      </c>
      <c r="G125" s="13" t="s">
        <v>382</v>
      </c>
      <c r="H125" s="13" t="s">
        <v>535</v>
      </c>
      <c r="I125" s="13" t="s">
        <v>393</v>
      </c>
      <c r="J125" s="13" t="s">
        <v>696</v>
      </c>
      <c r="K125" s="13" t="s">
        <v>908</v>
      </c>
      <c r="L125" s="13" t="s">
        <v>314</v>
      </c>
      <c r="M125" s="13" t="s">
        <v>1035</v>
      </c>
      <c r="N125" s="13" t="s">
        <v>1023</v>
      </c>
      <c r="O125" s="13" t="s">
        <v>285</v>
      </c>
      <c r="P125" s="13" t="s">
        <v>270</v>
      </c>
      <c r="Q125" s="13" t="s">
        <v>218</v>
      </c>
      <c r="R125" s="13" t="s">
        <v>412</v>
      </c>
      <c r="S125" s="13" t="s">
        <v>232</v>
      </c>
      <c r="T125" s="13" t="s">
        <v>318</v>
      </c>
      <c r="U125" s="13" t="n">
        <v>2694000</v>
      </c>
      <c r="V125" s="13" t="n">
        <v>10000</v>
      </c>
    </row>
    <row r="126" customFormat="false" ht="15.5" hidden="false" customHeight="false" outlineLevel="0" collapsed="false">
      <c r="A126" s="4" t="s">
        <v>665</v>
      </c>
      <c r="B126" s="13" t="s">
        <v>670</v>
      </c>
      <c r="C126" s="13" t="n">
        <v>27.9</v>
      </c>
      <c r="D126" s="13" t="s">
        <v>546</v>
      </c>
      <c r="E126" s="13" t="n">
        <v>35.5</v>
      </c>
      <c r="F126" s="13" t="s">
        <v>564</v>
      </c>
      <c r="G126" s="13" t="s">
        <v>501</v>
      </c>
      <c r="H126" s="13" t="s">
        <v>678</v>
      </c>
      <c r="I126" s="13" t="s">
        <v>498</v>
      </c>
      <c r="J126" s="13" t="s">
        <v>559</v>
      </c>
      <c r="K126" s="13" t="s">
        <v>489</v>
      </c>
      <c r="L126" s="13" t="s">
        <v>214</v>
      </c>
      <c r="M126" s="13" t="s">
        <v>272</v>
      </c>
      <c r="N126" s="13" t="s">
        <v>622</v>
      </c>
      <c r="O126" s="13" t="s">
        <v>256</v>
      </c>
      <c r="P126" s="13" t="s">
        <v>256</v>
      </c>
      <c r="Q126" s="13" t="s">
        <v>256</v>
      </c>
      <c r="R126" s="13" t="s">
        <v>256</v>
      </c>
      <c r="S126" s="13" t="s">
        <v>256</v>
      </c>
      <c r="T126" s="13" t="s">
        <v>256</v>
      </c>
      <c r="U126" s="13" t="n">
        <v>64000</v>
      </c>
      <c r="V126" s="13" t="n">
        <v>200</v>
      </c>
    </row>
    <row r="127" customFormat="false" ht="29" hidden="false" customHeight="false" outlineLevel="0" collapsed="false">
      <c r="A127" s="4" t="s">
        <v>671</v>
      </c>
      <c r="B127" s="13" t="s">
        <v>672</v>
      </c>
      <c r="C127" s="13" t="n">
        <v>18</v>
      </c>
      <c r="D127" s="13" t="s">
        <v>568</v>
      </c>
      <c r="E127" s="13" t="n">
        <v>18.8</v>
      </c>
      <c r="F127" s="13" t="s">
        <v>273</v>
      </c>
      <c r="G127" s="13" t="s">
        <v>343</v>
      </c>
      <c r="H127" s="13" t="s">
        <v>568</v>
      </c>
      <c r="I127" s="13" t="s">
        <v>495</v>
      </c>
      <c r="J127" s="13" t="s">
        <v>895</v>
      </c>
      <c r="K127" s="13" t="s">
        <v>298</v>
      </c>
      <c r="L127" s="13" t="s">
        <v>411</v>
      </c>
      <c r="M127" s="13" t="s">
        <v>1025</v>
      </c>
      <c r="N127" s="13" t="s">
        <v>372</v>
      </c>
      <c r="O127" s="13" t="s">
        <v>152</v>
      </c>
      <c r="P127" s="13" t="s">
        <v>233</v>
      </c>
      <c r="Q127" s="13" t="s">
        <v>503</v>
      </c>
      <c r="R127" s="13" t="s">
        <v>262</v>
      </c>
      <c r="S127" s="13" t="s">
        <v>374</v>
      </c>
      <c r="T127" s="13" t="s">
        <v>475</v>
      </c>
      <c r="U127" s="13" t="n">
        <v>4057000</v>
      </c>
      <c r="V127" s="13" t="n">
        <v>16800</v>
      </c>
    </row>
    <row r="128" customFormat="false" ht="29" hidden="false" customHeight="false" outlineLevel="0" collapsed="false">
      <c r="A128" s="4" t="s">
        <v>671</v>
      </c>
      <c r="B128" s="13" t="s">
        <v>673</v>
      </c>
      <c r="C128" s="13" t="n">
        <v>20</v>
      </c>
      <c r="D128" s="13" t="s">
        <v>231</v>
      </c>
      <c r="E128" s="13" t="n">
        <v>23.6</v>
      </c>
      <c r="F128" s="13" t="s">
        <v>189</v>
      </c>
      <c r="G128" s="13" t="s">
        <v>276</v>
      </c>
      <c r="H128" s="13" t="s">
        <v>231</v>
      </c>
      <c r="I128" s="13" t="s">
        <v>189</v>
      </c>
      <c r="J128" s="13" t="s">
        <v>276</v>
      </c>
      <c r="K128" s="13" t="s">
        <v>459</v>
      </c>
      <c r="L128" s="13" t="s">
        <v>198</v>
      </c>
      <c r="M128" s="13" t="s">
        <v>156</v>
      </c>
      <c r="N128" s="13" t="s">
        <v>625</v>
      </c>
      <c r="O128" s="13" t="s">
        <v>170</v>
      </c>
      <c r="P128" s="13" t="s">
        <v>412</v>
      </c>
      <c r="Q128" s="13" t="s">
        <v>148</v>
      </c>
      <c r="R128" s="13" t="s">
        <v>699</v>
      </c>
      <c r="S128" s="13" t="s">
        <v>697</v>
      </c>
      <c r="T128" s="13" t="s">
        <v>568</v>
      </c>
      <c r="U128" s="13" t="n">
        <v>159000</v>
      </c>
      <c r="V128" s="13" t="n">
        <v>800</v>
      </c>
    </row>
    <row r="129" customFormat="false" ht="29" hidden="false" customHeight="false" outlineLevel="0" collapsed="false">
      <c r="A129" s="4" t="s">
        <v>674</v>
      </c>
      <c r="B129" s="13" t="s">
        <v>675</v>
      </c>
      <c r="C129" s="13" t="n">
        <v>17.2</v>
      </c>
      <c r="D129" s="13" t="s">
        <v>255</v>
      </c>
      <c r="E129" s="13" t="n">
        <v>18.1</v>
      </c>
      <c r="F129" s="13" t="s">
        <v>403</v>
      </c>
      <c r="G129" s="13" t="s">
        <v>459</v>
      </c>
      <c r="H129" s="13" t="s">
        <v>535</v>
      </c>
      <c r="I129" s="13" t="s">
        <v>495</v>
      </c>
      <c r="J129" s="13" t="s">
        <v>895</v>
      </c>
      <c r="K129" s="13" t="s">
        <v>966</v>
      </c>
      <c r="L129" s="13" t="s">
        <v>604</v>
      </c>
      <c r="M129" s="13" t="s">
        <v>548</v>
      </c>
      <c r="N129" s="13" t="s">
        <v>456</v>
      </c>
      <c r="O129" s="13" t="s">
        <v>150</v>
      </c>
      <c r="P129" s="13" t="s">
        <v>356</v>
      </c>
      <c r="Q129" s="13" t="s">
        <v>233</v>
      </c>
      <c r="R129" s="13" t="s">
        <v>559</v>
      </c>
      <c r="S129" s="13" t="s">
        <v>375</v>
      </c>
      <c r="T129" s="13" t="s">
        <v>344</v>
      </c>
      <c r="U129" s="13" t="n">
        <v>3280000</v>
      </c>
      <c r="V129" s="13" t="n">
        <v>13100</v>
      </c>
    </row>
    <row r="130" customFormat="false" ht="29" hidden="false" customHeight="false" outlineLevel="0" collapsed="false">
      <c r="A130" s="4" t="s">
        <v>674</v>
      </c>
      <c r="B130" s="13" t="s">
        <v>677</v>
      </c>
      <c r="C130" s="13" t="n">
        <v>22.3</v>
      </c>
      <c r="D130" s="13" t="s">
        <v>272</v>
      </c>
      <c r="E130" s="13" t="n">
        <v>23.6</v>
      </c>
      <c r="F130" s="13" t="s">
        <v>696</v>
      </c>
      <c r="G130" s="13" t="s">
        <v>495</v>
      </c>
      <c r="H130" s="13" t="s">
        <v>423</v>
      </c>
      <c r="I130" s="13" t="s">
        <v>636</v>
      </c>
      <c r="J130" s="13" t="s">
        <v>539</v>
      </c>
      <c r="K130" s="13" t="s">
        <v>498</v>
      </c>
      <c r="L130" s="13" t="s">
        <v>205</v>
      </c>
      <c r="M130" s="13" t="s">
        <v>594</v>
      </c>
      <c r="N130" s="13" t="s">
        <v>204</v>
      </c>
      <c r="O130" s="13" t="s">
        <v>470</v>
      </c>
      <c r="P130" s="13" t="s">
        <v>168</v>
      </c>
      <c r="Q130" s="13" t="s">
        <v>595</v>
      </c>
      <c r="R130" s="13" t="s">
        <v>282</v>
      </c>
      <c r="S130" s="13" t="s">
        <v>564</v>
      </c>
      <c r="T130" s="13" t="s">
        <v>961</v>
      </c>
      <c r="U130" s="13" t="n">
        <v>1276000</v>
      </c>
      <c r="V130" s="13" t="n">
        <v>6600</v>
      </c>
    </row>
    <row r="131" customFormat="false" ht="15.5" hidden="false" customHeight="false" outlineLevel="0" collapsed="false">
      <c r="A131" s="4" t="s">
        <v>680</v>
      </c>
      <c r="B131" s="13" t="s">
        <v>681</v>
      </c>
      <c r="C131" s="13" t="n">
        <v>17</v>
      </c>
      <c r="D131" s="13" t="s">
        <v>231</v>
      </c>
      <c r="E131" s="13" t="n">
        <v>17.8</v>
      </c>
      <c r="F131" s="13" t="s">
        <v>231</v>
      </c>
      <c r="G131" s="13" t="s">
        <v>908</v>
      </c>
      <c r="H131" s="13" t="s">
        <v>403</v>
      </c>
      <c r="I131" s="13" t="s">
        <v>500</v>
      </c>
      <c r="J131" s="13" t="s">
        <v>636</v>
      </c>
      <c r="K131" s="13" t="s">
        <v>189</v>
      </c>
      <c r="L131" s="13" t="s">
        <v>582</v>
      </c>
      <c r="M131" s="13" t="s">
        <v>492</v>
      </c>
      <c r="N131" s="13" t="s">
        <v>1048</v>
      </c>
      <c r="O131" s="13" t="s">
        <v>503</v>
      </c>
      <c r="P131" s="13" t="s">
        <v>152</v>
      </c>
      <c r="Q131" s="13" t="s">
        <v>248</v>
      </c>
      <c r="R131" s="13" t="s">
        <v>632</v>
      </c>
      <c r="S131" s="13" t="s">
        <v>148</v>
      </c>
      <c r="T131" s="13" t="s">
        <v>147</v>
      </c>
      <c r="U131" s="13" t="n">
        <v>3973000</v>
      </c>
      <c r="V131" s="13" t="n">
        <v>17000</v>
      </c>
    </row>
    <row r="132" customFormat="false" ht="15.5" hidden="false" customHeight="false" outlineLevel="0" collapsed="false">
      <c r="A132" s="4" t="s">
        <v>680</v>
      </c>
      <c r="B132" s="13" t="s">
        <v>682</v>
      </c>
      <c r="C132" s="13" t="n">
        <v>29.6</v>
      </c>
      <c r="D132" s="13" t="s">
        <v>288</v>
      </c>
      <c r="E132" s="13" t="n">
        <v>31.8</v>
      </c>
      <c r="F132" s="13" t="s">
        <v>651</v>
      </c>
      <c r="G132" s="13" t="s">
        <v>189</v>
      </c>
      <c r="H132" s="13" t="s">
        <v>642</v>
      </c>
      <c r="I132" s="13" t="s">
        <v>316</v>
      </c>
      <c r="J132" s="13" t="s">
        <v>349</v>
      </c>
      <c r="K132" s="13" t="s">
        <v>351</v>
      </c>
      <c r="L132" s="13" t="s">
        <v>409</v>
      </c>
      <c r="M132" s="13" t="s">
        <v>343</v>
      </c>
      <c r="N132" s="13" t="s">
        <v>469</v>
      </c>
      <c r="O132" s="13" t="s">
        <v>201</v>
      </c>
      <c r="P132" s="13" t="s">
        <v>152</v>
      </c>
      <c r="Q132" s="13" t="s">
        <v>209</v>
      </c>
      <c r="R132" s="13" t="s">
        <v>143</v>
      </c>
      <c r="S132" s="13" t="s">
        <v>489</v>
      </c>
      <c r="T132" s="13" t="s">
        <v>142</v>
      </c>
      <c r="U132" s="13" t="n">
        <v>583000</v>
      </c>
      <c r="V132" s="13" t="n">
        <v>2700</v>
      </c>
    </row>
    <row r="133" customFormat="false" ht="15.5" hidden="false" customHeight="false" outlineLevel="0" collapsed="false">
      <c r="A133" s="4" t="s">
        <v>686</v>
      </c>
      <c r="B133" s="13" t="s">
        <v>687</v>
      </c>
      <c r="C133" s="13" t="n">
        <v>18.6</v>
      </c>
      <c r="D133" s="13" t="s">
        <v>489</v>
      </c>
      <c r="E133" s="13" t="n">
        <v>19.4</v>
      </c>
      <c r="F133" s="13" t="s">
        <v>459</v>
      </c>
      <c r="G133" s="13" t="s">
        <v>178</v>
      </c>
      <c r="H133" s="13" t="s">
        <v>644</v>
      </c>
      <c r="I133" s="13" t="s">
        <v>526</v>
      </c>
      <c r="J133" s="13" t="s">
        <v>591</v>
      </c>
      <c r="K133" s="13" t="s">
        <v>477</v>
      </c>
      <c r="L133" s="13" t="s">
        <v>1025</v>
      </c>
      <c r="M133" s="13" t="s">
        <v>452</v>
      </c>
      <c r="N133" s="13" t="s">
        <v>411</v>
      </c>
      <c r="O133" s="13" t="s">
        <v>248</v>
      </c>
      <c r="P133" s="13" t="s">
        <v>503</v>
      </c>
      <c r="Q133" s="13" t="s">
        <v>412</v>
      </c>
      <c r="R133" s="13" t="s">
        <v>490</v>
      </c>
      <c r="S133" s="13" t="s">
        <v>303</v>
      </c>
      <c r="T133" s="13" t="s">
        <v>895</v>
      </c>
      <c r="U133" s="13" t="n">
        <v>3803000</v>
      </c>
      <c r="V133" s="13" t="n">
        <v>16600</v>
      </c>
    </row>
    <row r="134" customFormat="false" ht="15.5" hidden="false" customHeight="false" outlineLevel="0" collapsed="false">
      <c r="A134" s="4" t="s">
        <v>686</v>
      </c>
      <c r="B134" s="13" t="s">
        <v>688</v>
      </c>
      <c r="C134" s="13" t="n">
        <v>18.7</v>
      </c>
      <c r="D134" s="13" t="s">
        <v>642</v>
      </c>
      <c r="E134" s="13" t="n">
        <v>20.4</v>
      </c>
      <c r="F134" s="13" t="s">
        <v>267</v>
      </c>
      <c r="G134" s="13" t="s">
        <v>699</v>
      </c>
      <c r="H134" s="13" t="s">
        <v>466</v>
      </c>
      <c r="I134" s="13" t="s">
        <v>267</v>
      </c>
      <c r="J134" s="13" t="s">
        <v>597</v>
      </c>
      <c r="K134" s="13" t="s">
        <v>466</v>
      </c>
      <c r="L134" s="13" t="s">
        <v>366</v>
      </c>
      <c r="M134" s="13" t="s">
        <v>468</v>
      </c>
      <c r="N134" s="13" t="s">
        <v>328</v>
      </c>
      <c r="O134" s="13" t="s">
        <v>151</v>
      </c>
      <c r="P134" s="13" t="s">
        <v>220</v>
      </c>
      <c r="Q134" s="13" t="s">
        <v>179</v>
      </c>
      <c r="R134" s="13" t="s">
        <v>543</v>
      </c>
      <c r="S134" s="13" t="s">
        <v>629</v>
      </c>
      <c r="T134" s="13" t="s">
        <v>262</v>
      </c>
      <c r="U134" s="13" t="n">
        <v>752000</v>
      </c>
      <c r="V134" s="13" t="n">
        <v>3100</v>
      </c>
    </row>
    <row r="135" customFormat="false" ht="29" hidden="false" customHeight="false" outlineLevel="0" collapsed="false">
      <c r="A135" s="4" t="s">
        <v>991</v>
      </c>
      <c r="B135" s="13" t="s">
        <v>992</v>
      </c>
      <c r="C135" s="13" t="n">
        <v>21.4</v>
      </c>
      <c r="D135" s="13" t="s">
        <v>535</v>
      </c>
      <c r="E135" s="13" t="n">
        <v>24.7</v>
      </c>
      <c r="F135" s="13" t="s">
        <v>459</v>
      </c>
      <c r="G135" s="13" t="s">
        <v>966</v>
      </c>
      <c r="H135" s="13" t="s">
        <v>973</v>
      </c>
      <c r="I135" s="13" t="s">
        <v>515</v>
      </c>
      <c r="J135" s="13" t="s">
        <v>543</v>
      </c>
      <c r="K135" s="13" t="s">
        <v>397</v>
      </c>
      <c r="L135" s="13" t="s">
        <v>639</v>
      </c>
      <c r="M135" s="13" t="s">
        <v>129</v>
      </c>
      <c r="N135" s="13" t="s">
        <v>238</v>
      </c>
      <c r="O135" s="13" t="s">
        <v>173</v>
      </c>
      <c r="P135" s="13" t="s">
        <v>151</v>
      </c>
      <c r="Q135" s="13" t="s">
        <v>412</v>
      </c>
      <c r="R135" s="13" t="s">
        <v>966</v>
      </c>
      <c r="S135" s="13" t="s">
        <v>591</v>
      </c>
      <c r="T135" s="13" t="s">
        <v>908</v>
      </c>
      <c r="U135" s="13" t="n">
        <v>149000</v>
      </c>
      <c r="V135" s="13" t="n">
        <v>1000</v>
      </c>
    </row>
    <row r="136" customFormat="false" ht="15.5" hidden="false" customHeight="false" outlineLevel="0" collapsed="false">
      <c r="A136" s="4" t="s">
        <v>991</v>
      </c>
      <c r="B136" s="13" t="s">
        <v>993</v>
      </c>
      <c r="C136" s="13" t="n">
        <v>18.9</v>
      </c>
      <c r="D136" s="13" t="s">
        <v>231</v>
      </c>
      <c r="E136" s="13" t="n">
        <v>21.5</v>
      </c>
      <c r="F136" s="13" t="s">
        <v>497</v>
      </c>
      <c r="G136" s="13" t="s">
        <v>515</v>
      </c>
      <c r="H136" s="13" t="s">
        <v>255</v>
      </c>
      <c r="I136" s="13" t="s">
        <v>635</v>
      </c>
      <c r="J136" s="13" t="s">
        <v>526</v>
      </c>
      <c r="K136" s="13" t="s">
        <v>338</v>
      </c>
      <c r="L136" s="13" t="s">
        <v>228</v>
      </c>
      <c r="M136" s="13" t="s">
        <v>378</v>
      </c>
      <c r="N136" s="13" t="s">
        <v>422</v>
      </c>
      <c r="O136" s="13" t="s">
        <v>569</v>
      </c>
      <c r="P136" s="13" t="s">
        <v>234</v>
      </c>
      <c r="Q136" s="13" t="s">
        <v>192</v>
      </c>
      <c r="R136" s="13" t="s">
        <v>297</v>
      </c>
      <c r="S136" s="13" t="s">
        <v>200</v>
      </c>
      <c r="T136" s="13" t="s">
        <v>158</v>
      </c>
      <c r="U136" s="13" t="n">
        <v>307000</v>
      </c>
      <c r="V136" s="13" t="n">
        <v>1400</v>
      </c>
    </row>
    <row r="137" customFormat="false" ht="29" hidden="false" customHeight="false" outlineLevel="0" collapsed="false">
      <c r="A137" s="4" t="s">
        <v>991</v>
      </c>
      <c r="B137" s="13" t="s">
        <v>277</v>
      </c>
      <c r="C137" s="13" t="n">
        <v>21.2</v>
      </c>
      <c r="D137" s="13" t="s">
        <v>403</v>
      </c>
      <c r="E137" s="13" t="n">
        <v>25.3</v>
      </c>
      <c r="F137" s="13" t="s">
        <v>297</v>
      </c>
      <c r="G137" s="13" t="s">
        <v>908</v>
      </c>
      <c r="H137" s="13" t="s">
        <v>414</v>
      </c>
      <c r="I137" s="13" t="s">
        <v>539</v>
      </c>
      <c r="J137" s="13" t="s">
        <v>559</v>
      </c>
      <c r="K137" s="13" t="s">
        <v>351</v>
      </c>
      <c r="L137" s="13" t="s">
        <v>380</v>
      </c>
      <c r="M137" s="13" t="s">
        <v>613</v>
      </c>
      <c r="N137" s="13" t="s">
        <v>185</v>
      </c>
      <c r="O137" s="13" t="s">
        <v>192</v>
      </c>
      <c r="P137" s="13" t="s">
        <v>191</v>
      </c>
      <c r="Q137" s="13" t="s">
        <v>248</v>
      </c>
      <c r="R137" s="13" t="s">
        <v>696</v>
      </c>
      <c r="S137" s="13" t="s">
        <v>349</v>
      </c>
      <c r="T137" s="13" t="s">
        <v>240</v>
      </c>
      <c r="U137" s="13" t="n">
        <v>124000</v>
      </c>
      <c r="V137" s="13" t="n">
        <v>800</v>
      </c>
    </row>
    <row r="138" customFormat="false" ht="15.5" hidden="false" customHeight="false" outlineLevel="0" collapsed="false">
      <c r="A138" s="4" t="s">
        <v>991</v>
      </c>
      <c r="B138" s="13" t="s">
        <v>994</v>
      </c>
      <c r="C138" s="13" t="n">
        <v>13.1</v>
      </c>
      <c r="D138" s="13" t="s">
        <v>697</v>
      </c>
      <c r="E138" s="13" t="n">
        <v>14.6</v>
      </c>
      <c r="F138" s="13" t="s">
        <v>316</v>
      </c>
      <c r="G138" s="13" t="s">
        <v>262</v>
      </c>
      <c r="H138" s="13" t="s">
        <v>462</v>
      </c>
      <c r="I138" s="13" t="s">
        <v>895</v>
      </c>
      <c r="J138" s="13" t="s">
        <v>424</v>
      </c>
      <c r="K138" s="13" t="s">
        <v>322</v>
      </c>
      <c r="L138" s="13" t="s">
        <v>522</v>
      </c>
      <c r="M138" s="13" t="s">
        <v>1050</v>
      </c>
      <c r="N138" s="13" t="s">
        <v>1043</v>
      </c>
      <c r="O138" s="13" t="s">
        <v>160</v>
      </c>
      <c r="P138" s="13" t="s">
        <v>169</v>
      </c>
      <c r="Q138" s="13" t="s">
        <v>559</v>
      </c>
      <c r="R138" s="13" t="s">
        <v>584</v>
      </c>
      <c r="S138" s="13" t="s">
        <v>598</v>
      </c>
      <c r="T138" s="13" t="s">
        <v>696</v>
      </c>
      <c r="U138" s="13" t="n">
        <v>694000</v>
      </c>
      <c r="V138" s="13" t="n">
        <v>2300</v>
      </c>
    </row>
    <row r="139" customFormat="false" ht="15.5" hidden="false" customHeight="false" outlineLevel="0" collapsed="false">
      <c r="A139" s="4" t="s">
        <v>991</v>
      </c>
      <c r="B139" s="13" t="s">
        <v>453</v>
      </c>
      <c r="C139" s="13" t="n">
        <v>23.1</v>
      </c>
      <c r="D139" s="13" t="s">
        <v>426</v>
      </c>
      <c r="E139" s="13" t="n">
        <v>25.4</v>
      </c>
      <c r="F139" s="13" t="s">
        <v>409</v>
      </c>
      <c r="G139" s="13" t="s">
        <v>617</v>
      </c>
      <c r="H139" s="13" t="s">
        <v>295</v>
      </c>
      <c r="I139" s="13" t="s">
        <v>529</v>
      </c>
      <c r="J139" s="13" t="s">
        <v>539</v>
      </c>
      <c r="K139" s="13" t="s">
        <v>423</v>
      </c>
      <c r="L139" s="13" t="s">
        <v>876</v>
      </c>
      <c r="M139" s="13" t="s">
        <v>378</v>
      </c>
      <c r="N139" s="13" t="s">
        <v>253</v>
      </c>
      <c r="O139" s="13" t="s">
        <v>202</v>
      </c>
      <c r="P139" s="13" t="s">
        <v>201</v>
      </c>
      <c r="Q139" s="13" t="s">
        <v>350</v>
      </c>
      <c r="R139" s="13" t="s">
        <v>357</v>
      </c>
      <c r="S139" s="13" t="s">
        <v>383</v>
      </c>
      <c r="T139" s="13" t="s">
        <v>501</v>
      </c>
      <c r="U139" s="13" t="n">
        <v>553000</v>
      </c>
      <c r="V139" s="13" t="n">
        <v>1700</v>
      </c>
    </row>
    <row r="140" customFormat="false" ht="29" hidden="false" customHeight="false" outlineLevel="0" collapsed="false">
      <c r="A140" s="4" t="s">
        <v>991</v>
      </c>
      <c r="B140" s="13" t="s">
        <v>995</v>
      </c>
      <c r="C140" s="13" t="n">
        <v>18.4</v>
      </c>
      <c r="D140" s="13" t="s">
        <v>362</v>
      </c>
      <c r="E140" s="13" t="n">
        <v>21.1</v>
      </c>
      <c r="F140" s="13" t="s">
        <v>962</v>
      </c>
      <c r="G140" s="13" t="s">
        <v>526</v>
      </c>
      <c r="H140" s="13" t="s">
        <v>200</v>
      </c>
      <c r="I140" s="13" t="s">
        <v>362</v>
      </c>
      <c r="J140" s="13" t="s">
        <v>662</v>
      </c>
      <c r="K140" s="13" t="s">
        <v>260</v>
      </c>
      <c r="L140" s="13" t="s">
        <v>259</v>
      </c>
      <c r="M140" s="13" t="s">
        <v>331</v>
      </c>
      <c r="N140" s="13" t="s">
        <v>479</v>
      </c>
      <c r="O140" s="13" t="s">
        <v>350</v>
      </c>
      <c r="P140" s="13" t="s">
        <v>318</v>
      </c>
      <c r="Q140" s="13" t="s">
        <v>543</v>
      </c>
      <c r="R140" s="13" t="s">
        <v>526</v>
      </c>
      <c r="S140" s="13" t="s">
        <v>632</v>
      </c>
      <c r="T140" s="13" t="s">
        <v>351</v>
      </c>
      <c r="U140" s="13" t="n">
        <v>221000</v>
      </c>
      <c r="V140" s="13" t="n">
        <v>1100</v>
      </c>
    </row>
    <row r="141" customFormat="false" ht="15.5" hidden="false" customHeight="false" outlineLevel="0" collapsed="false">
      <c r="A141" s="4" t="s">
        <v>991</v>
      </c>
      <c r="B141" s="13" t="s">
        <v>996</v>
      </c>
      <c r="C141" s="13" t="n">
        <v>12.2</v>
      </c>
      <c r="D141" s="13" t="s">
        <v>147</v>
      </c>
      <c r="E141" s="13" t="n">
        <v>14.2</v>
      </c>
      <c r="F141" s="13" t="s">
        <v>568</v>
      </c>
      <c r="G141" s="13" t="s">
        <v>462</v>
      </c>
      <c r="H141" s="13" t="s">
        <v>528</v>
      </c>
      <c r="I141" s="13" t="s">
        <v>249</v>
      </c>
      <c r="J141" s="13" t="s">
        <v>412</v>
      </c>
      <c r="K141" s="13" t="s">
        <v>416</v>
      </c>
      <c r="L141" s="13" t="s">
        <v>1062</v>
      </c>
      <c r="M141" s="13" t="s">
        <v>1098</v>
      </c>
      <c r="N141" s="13" t="s">
        <v>1134</v>
      </c>
      <c r="O141" s="13" t="s">
        <v>211</v>
      </c>
      <c r="P141" s="13" t="s">
        <v>218</v>
      </c>
      <c r="Q141" s="13" t="s">
        <v>190</v>
      </c>
      <c r="R141" s="13" t="s">
        <v>339</v>
      </c>
      <c r="S141" s="13" t="s">
        <v>446</v>
      </c>
      <c r="T141" s="13" t="s">
        <v>161</v>
      </c>
      <c r="U141" s="13" t="n">
        <v>440000</v>
      </c>
      <c r="V141" s="13" t="n">
        <v>1500</v>
      </c>
    </row>
    <row r="142" customFormat="false" ht="15.5" hidden="false" customHeight="false" outlineLevel="0" collapsed="false">
      <c r="A142" s="4" t="s">
        <v>991</v>
      </c>
      <c r="B142" s="13" t="s">
        <v>330</v>
      </c>
      <c r="C142" s="13" t="n">
        <v>16</v>
      </c>
      <c r="D142" s="13" t="s">
        <v>966</v>
      </c>
      <c r="E142" s="13" t="n">
        <v>18.7</v>
      </c>
      <c r="F142" s="13" t="s">
        <v>260</v>
      </c>
      <c r="G142" s="13" t="s">
        <v>908</v>
      </c>
      <c r="H142" s="13" t="s">
        <v>142</v>
      </c>
      <c r="I142" s="13" t="s">
        <v>267</v>
      </c>
      <c r="J142" s="13" t="s">
        <v>189</v>
      </c>
      <c r="K142" s="13" t="s">
        <v>282</v>
      </c>
      <c r="L142" s="13" t="s">
        <v>525</v>
      </c>
      <c r="M142" s="13" t="s">
        <v>175</v>
      </c>
      <c r="N142" s="13" t="s">
        <v>302</v>
      </c>
      <c r="O142" s="13" t="s">
        <v>138</v>
      </c>
      <c r="P142" s="13" t="s">
        <v>364</v>
      </c>
      <c r="Q142" s="13" t="s">
        <v>220</v>
      </c>
      <c r="R142" s="13" t="s">
        <v>634</v>
      </c>
      <c r="S142" s="13" t="s">
        <v>590</v>
      </c>
      <c r="T142" s="13" t="s">
        <v>502</v>
      </c>
      <c r="U142" s="13" t="n">
        <v>310000</v>
      </c>
      <c r="V142" s="13" t="n">
        <v>1000</v>
      </c>
    </row>
    <row r="143" customFormat="false" ht="15.5" hidden="false" customHeight="false" outlineLevel="0" collapsed="false">
      <c r="A143" s="4" t="s">
        <v>991</v>
      </c>
      <c r="B143" s="13" t="s">
        <v>437</v>
      </c>
      <c r="C143" s="13" t="n">
        <v>20.8</v>
      </c>
      <c r="D143" s="13" t="s">
        <v>535</v>
      </c>
      <c r="E143" s="13" t="n">
        <v>23.7</v>
      </c>
      <c r="F143" s="13" t="s">
        <v>644</v>
      </c>
      <c r="G143" s="13" t="s">
        <v>699</v>
      </c>
      <c r="H143" s="13" t="s">
        <v>373</v>
      </c>
      <c r="I143" s="13" t="s">
        <v>652</v>
      </c>
      <c r="J143" s="13" t="s">
        <v>433</v>
      </c>
      <c r="K143" s="13" t="s">
        <v>423</v>
      </c>
      <c r="L143" s="13" t="s">
        <v>300</v>
      </c>
      <c r="M143" s="13" t="s">
        <v>342</v>
      </c>
      <c r="N143" s="13" t="s">
        <v>366</v>
      </c>
      <c r="O143" s="13" t="s">
        <v>304</v>
      </c>
      <c r="P143" s="13" t="s">
        <v>162</v>
      </c>
      <c r="Q143" s="13" t="s">
        <v>232</v>
      </c>
      <c r="R143" s="13" t="s">
        <v>539</v>
      </c>
      <c r="S143" s="13" t="s">
        <v>284</v>
      </c>
      <c r="T143" s="13" t="s">
        <v>376</v>
      </c>
      <c r="U143" s="13" t="n">
        <v>252000</v>
      </c>
      <c r="V143" s="13" t="n">
        <v>1400</v>
      </c>
    </row>
    <row r="144" customFormat="false" ht="29" hidden="false" customHeight="false" outlineLevel="0" collapsed="false">
      <c r="A144" s="4" t="s">
        <v>991</v>
      </c>
      <c r="B144" s="13" t="s">
        <v>997</v>
      </c>
      <c r="C144" s="13" t="n">
        <v>22.8</v>
      </c>
      <c r="D144" s="13" t="s">
        <v>295</v>
      </c>
      <c r="E144" s="13" t="n">
        <v>25.6</v>
      </c>
      <c r="F144" s="13" t="s">
        <v>568</v>
      </c>
      <c r="G144" s="13" t="s">
        <v>279</v>
      </c>
      <c r="H144" s="13" t="s">
        <v>373</v>
      </c>
      <c r="I144" s="13" t="s">
        <v>636</v>
      </c>
      <c r="J144" s="13" t="s">
        <v>276</v>
      </c>
      <c r="K144" s="13" t="s">
        <v>351</v>
      </c>
      <c r="L144" s="13" t="s">
        <v>387</v>
      </c>
      <c r="M144" s="13" t="s">
        <v>214</v>
      </c>
      <c r="N144" s="13" t="s">
        <v>185</v>
      </c>
      <c r="O144" s="13" t="s">
        <v>180</v>
      </c>
      <c r="P144" s="13" t="s">
        <v>356</v>
      </c>
      <c r="Q144" s="13" t="s">
        <v>134</v>
      </c>
      <c r="R144" s="13" t="s">
        <v>475</v>
      </c>
      <c r="S144" s="13" t="s">
        <v>225</v>
      </c>
      <c r="T144" s="13" t="s">
        <v>376</v>
      </c>
      <c r="U144" s="13" t="n">
        <v>418000</v>
      </c>
      <c r="V144" s="13" t="n">
        <v>1900</v>
      </c>
    </row>
    <row r="145" customFormat="false" ht="15.5" hidden="false" customHeight="false" outlineLevel="0" collapsed="false">
      <c r="A145" s="4" t="s">
        <v>991</v>
      </c>
      <c r="B145" s="13" t="s">
        <v>998</v>
      </c>
      <c r="C145" s="13" t="n">
        <v>20.4</v>
      </c>
      <c r="D145" s="13" t="s">
        <v>466</v>
      </c>
      <c r="E145" s="13" t="n">
        <v>23.1</v>
      </c>
      <c r="F145" s="13" t="s">
        <v>974</v>
      </c>
      <c r="G145" s="13" t="s">
        <v>216</v>
      </c>
      <c r="H145" s="13" t="s">
        <v>809</v>
      </c>
      <c r="I145" s="13" t="s">
        <v>598</v>
      </c>
      <c r="J145" s="13" t="s">
        <v>369</v>
      </c>
      <c r="K145" s="13" t="s">
        <v>500</v>
      </c>
      <c r="L145" s="13" t="s">
        <v>236</v>
      </c>
      <c r="M145" s="13" t="s">
        <v>237</v>
      </c>
      <c r="N145" s="13" t="s">
        <v>238</v>
      </c>
      <c r="O145" s="13" t="s">
        <v>211</v>
      </c>
      <c r="P145" s="13" t="s">
        <v>183</v>
      </c>
      <c r="Q145" s="13" t="s">
        <v>163</v>
      </c>
      <c r="R145" s="13" t="s">
        <v>526</v>
      </c>
      <c r="S145" s="13" t="s">
        <v>476</v>
      </c>
      <c r="T145" s="13" t="s">
        <v>502</v>
      </c>
      <c r="U145" s="13" t="n">
        <v>258000</v>
      </c>
      <c r="V145" s="13" t="n">
        <v>2200</v>
      </c>
    </row>
    <row r="146" customFormat="false" ht="15.5" hidden="false" customHeight="false" outlineLevel="0" collapsed="false">
      <c r="A146" s="4" t="s">
        <v>991</v>
      </c>
      <c r="B146" s="13" t="s">
        <v>467</v>
      </c>
      <c r="C146" s="13" t="n">
        <v>21</v>
      </c>
      <c r="D146" s="13" t="s">
        <v>274</v>
      </c>
      <c r="E146" s="13" t="n">
        <v>23.8</v>
      </c>
      <c r="F146" s="13" t="s">
        <v>908</v>
      </c>
      <c r="G146" s="13" t="s">
        <v>189</v>
      </c>
      <c r="H146" s="13" t="s">
        <v>564</v>
      </c>
      <c r="I146" s="13" t="s">
        <v>497</v>
      </c>
      <c r="J146" s="13" t="s">
        <v>515</v>
      </c>
      <c r="K146" s="13" t="s">
        <v>255</v>
      </c>
      <c r="L146" s="13" t="s">
        <v>480</v>
      </c>
      <c r="M146" s="13" t="s">
        <v>815</v>
      </c>
      <c r="N146" s="13" t="s">
        <v>484</v>
      </c>
      <c r="O146" s="13" t="s">
        <v>173</v>
      </c>
      <c r="P146" s="13" t="s">
        <v>163</v>
      </c>
      <c r="Q146" s="13" t="s">
        <v>201</v>
      </c>
      <c r="R146" s="13" t="s">
        <v>210</v>
      </c>
      <c r="S146" s="13" t="s">
        <v>536</v>
      </c>
      <c r="T146" s="13" t="s">
        <v>284</v>
      </c>
      <c r="U146" s="13" t="n">
        <v>348000</v>
      </c>
      <c r="V146" s="13" t="n">
        <v>1300</v>
      </c>
    </row>
    <row r="147" customFormat="false" ht="15.5" hidden="false" customHeight="false" outlineLevel="0" collapsed="false">
      <c r="A147" s="4" t="s">
        <v>991</v>
      </c>
      <c r="B147" s="13" t="s">
        <v>999</v>
      </c>
      <c r="C147" s="13" t="n">
        <v>20.3</v>
      </c>
      <c r="D147" s="13" t="s">
        <v>535</v>
      </c>
      <c r="E147" s="13" t="n">
        <v>22.6</v>
      </c>
      <c r="F147" s="13" t="s">
        <v>279</v>
      </c>
      <c r="G147" s="13" t="s">
        <v>529</v>
      </c>
      <c r="H147" s="13" t="s">
        <v>644</v>
      </c>
      <c r="I147" s="13" t="s">
        <v>322</v>
      </c>
      <c r="J147" s="13" t="s">
        <v>526</v>
      </c>
      <c r="K147" s="13" t="s">
        <v>908</v>
      </c>
      <c r="L147" s="13" t="s">
        <v>1019</v>
      </c>
      <c r="M147" s="13" t="s">
        <v>458</v>
      </c>
      <c r="N147" s="13" t="s">
        <v>328</v>
      </c>
      <c r="O147" s="13" t="s">
        <v>305</v>
      </c>
      <c r="P147" s="13" t="s">
        <v>323</v>
      </c>
      <c r="Q147" s="13" t="s">
        <v>249</v>
      </c>
      <c r="R147" s="13" t="s">
        <v>649</v>
      </c>
      <c r="S147" s="13" t="s">
        <v>470</v>
      </c>
      <c r="T147" s="13" t="s">
        <v>424</v>
      </c>
      <c r="U147" s="13" t="n">
        <v>483000</v>
      </c>
      <c r="V147" s="13" t="n">
        <v>1900</v>
      </c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/>
    <oddFooter/>
    <firstHeader/>
    <firstFooter/>
  </headerFooter>
  <tableParts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15" customHeight="true" zeroHeight="false" outlineLevelRow="0" outlineLevelCol="0"/>
  <cols>
    <col collapsed="false" customWidth="true" hidden="false" outlineLevel="0" max="1" min="1" style="1" width="33.16"/>
    <col collapsed="false" customWidth="true" hidden="false" outlineLevel="0" max="19" min="2" style="1" width="16.92"/>
    <col collapsed="false" customWidth="false" hidden="false" outlineLevel="0" max="16384" min="20" style="1" width="11.73"/>
  </cols>
  <sheetData>
    <row r="1" customFormat="false" ht="19.7" hidden="false" customHeight="false" outlineLevel="0" collapsed="false">
      <c r="A1" s="6" t="s">
        <v>65</v>
      </c>
    </row>
    <row r="2" customFormat="false" ht="15" hidden="false" customHeight="false" outlineLevel="0" collapsed="false">
      <c r="A2" s="1" t="s">
        <v>28</v>
      </c>
    </row>
    <row r="3" customFormat="false" ht="15" hidden="false" customHeight="false" outlineLevel="0" collapsed="false">
      <c r="A3" s="10" t="str">
        <f aca="false">HYPERLINK("#'Contents'!A1", "Back to Contents page")</f>
        <v>Back to Contents page</v>
      </c>
    </row>
    <row r="4" customFormat="false" ht="15" hidden="false" customHeight="false" outlineLevel="0" collapsed="false">
      <c r="A4" s="1" t="s">
        <v>108</v>
      </c>
    </row>
    <row r="5" customFormat="false" ht="42.5" hidden="false" customHeight="false" outlineLevel="0" collapsed="false">
      <c r="A5" s="11" t="s">
        <v>109</v>
      </c>
      <c r="B5" s="11" t="s">
        <v>110</v>
      </c>
      <c r="C5" s="12" t="s">
        <v>1547</v>
      </c>
      <c r="D5" s="12" t="s">
        <v>1548</v>
      </c>
      <c r="E5" s="12" t="s">
        <v>1549</v>
      </c>
      <c r="F5" s="12" t="s">
        <v>1550</v>
      </c>
      <c r="G5" s="12" t="s">
        <v>1551</v>
      </c>
      <c r="H5" s="12" t="s">
        <v>1552</v>
      </c>
      <c r="I5" s="12" t="s">
        <v>1553</v>
      </c>
      <c r="J5" s="12" t="s">
        <v>1554</v>
      </c>
      <c r="K5" s="12" t="s">
        <v>1555</v>
      </c>
      <c r="L5" s="12" t="s">
        <v>1556</v>
      </c>
      <c r="M5" s="12" t="s">
        <v>1557</v>
      </c>
      <c r="N5" s="12" t="s">
        <v>1558</v>
      </c>
      <c r="O5" s="12" t="s">
        <v>1559</v>
      </c>
      <c r="P5" s="12" t="s">
        <v>1560</v>
      </c>
      <c r="Q5" s="12" t="s">
        <v>1561</v>
      </c>
      <c r="R5" s="12" t="s">
        <v>126</v>
      </c>
      <c r="S5" s="12" t="s">
        <v>127</v>
      </c>
    </row>
    <row r="6" customFormat="false" ht="15.5" hidden="false" customHeight="false" outlineLevel="0" collapsed="false">
      <c r="A6" s="4" t="s">
        <v>128</v>
      </c>
      <c r="B6" s="4" t="s">
        <v>128</v>
      </c>
      <c r="C6" s="13" t="s">
        <v>973</v>
      </c>
      <c r="D6" s="13" t="s">
        <v>933</v>
      </c>
      <c r="E6" s="13" t="s">
        <v>961</v>
      </c>
      <c r="F6" s="13" t="n">
        <v>18.9</v>
      </c>
      <c r="G6" s="13" t="s">
        <v>535</v>
      </c>
      <c r="H6" s="13" t="n">
        <v>19.7</v>
      </c>
      <c r="I6" s="13" t="s">
        <v>297</v>
      </c>
      <c r="J6" s="13" t="s">
        <v>278</v>
      </c>
      <c r="K6" s="13" t="s">
        <v>528</v>
      </c>
      <c r="L6" s="13" t="s">
        <v>959</v>
      </c>
      <c r="M6" s="13" t="s">
        <v>208</v>
      </c>
      <c r="N6" s="13" t="s">
        <v>963</v>
      </c>
      <c r="O6" s="13" t="s">
        <v>964</v>
      </c>
      <c r="P6" s="13" t="s">
        <v>143</v>
      </c>
      <c r="Q6" s="13" t="s">
        <v>593</v>
      </c>
      <c r="R6" s="13" t="n">
        <v>4556000</v>
      </c>
      <c r="S6" s="13" t="n">
        <v>19700</v>
      </c>
    </row>
    <row r="7" customFormat="false" ht="15.5" hidden="false" customHeight="false" outlineLevel="0" collapsed="false">
      <c r="A7" s="4" t="s">
        <v>194</v>
      </c>
      <c r="B7" s="4" t="s">
        <v>195</v>
      </c>
      <c r="C7" s="13" t="s">
        <v>204</v>
      </c>
      <c r="D7" s="13" t="s">
        <v>510</v>
      </c>
      <c r="E7" s="13" t="s">
        <v>532</v>
      </c>
      <c r="F7" s="13" t="n">
        <v>17.8</v>
      </c>
      <c r="G7" s="13" t="s">
        <v>231</v>
      </c>
      <c r="H7" s="13" t="n">
        <v>19.2</v>
      </c>
      <c r="I7" s="13" t="s">
        <v>316</v>
      </c>
      <c r="J7" s="13" t="s">
        <v>475</v>
      </c>
      <c r="K7" s="13" t="s">
        <v>966</v>
      </c>
      <c r="L7" s="13" t="s">
        <v>485</v>
      </c>
      <c r="M7" s="13" t="s">
        <v>351</v>
      </c>
      <c r="N7" s="13" t="s">
        <v>273</v>
      </c>
      <c r="O7" s="13" t="s">
        <v>646</v>
      </c>
      <c r="P7" s="13" t="s">
        <v>857</v>
      </c>
      <c r="Q7" s="13" t="s">
        <v>228</v>
      </c>
      <c r="R7" s="13" t="n">
        <v>1739000</v>
      </c>
      <c r="S7" s="13" t="n">
        <v>6000</v>
      </c>
    </row>
    <row r="8" customFormat="false" ht="15.5" hidden="false" customHeight="false" outlineLevel="0" collapsed="false">
      <c r="A8" s="4" t="s">
        <v>194</v>
      </c>
      <c r="B8" s="4" t="s">
        <v>203</v>
      </c>
      <c r="C8" s="13" t="s">
        <v>528</v>
      </c>
      <c r="D8" s="13" t="s">
        <v>282</v>
      </c>
      <c r="E8" s="13" t="s">
        <v>439</v>
      </c>
      <c r="F8" s="13" t="n">
        <v>23.5</v>
      </c>
      <c r="G8" s="13" t="s">
        <v>439</v>
      </c>
      <c r="H8" s="13" t="n">
        <v>24.9</v>
      </c>
      <c r="I8" s="13" t="s">
        <v>133</v>
      </c>
      <c r="J8" s="13" t="s">
        <v>466</v>
      </c>
      <c r="K8" s="13" t="s">
        <v>528</v>
      </c>
      <c r="L8" s="13" t="s">
        <v>466</v>
      </c>
      <c r="M8" s="13" t="s">
        <v>255</v>
      </c>
      <c r="N8" s="13" t="s">
        <v>282</v>
      </c>
      <c r="O8" s="13" t="s">
        <v>133</v>
      </c>
      <c r="P8" s="13" t="s">
        <v>409</v>
      </c>
      <c r="Q8" s="13" t="s">
        <v>528</v>
      </c>
      <c r="R8" s="13" t="n">
        <v>1526000</v>
      </c>
      <c r="S8" s="13" t="n">
        <v>6300</v>
      </c>
    </row>
    <row r="9" customFormat="false" ht="29" hidden="false" customHeight="false" outlineLevel="0" collapsed="false">
      <c r="A9" s="4" t="s">
        <v>194</v>
      </c>
      <c r="B9" s="4" t="s">
        <v>212</v>
      </c>
      <c r="C9" s="13" t="s">
        <v>351</v>
      </c>
      <c r="D9" s="13" t="s">
        <v>349</v>
      </c>
      <c r="E9" s="13" t="s">
        <v>642</v>
      </c>
      <c r="F9" s="13" t="n">
        <v>21.2</v>
      </c>
      <c r="G9" s="13" t="s">
        <v>721</v>
      </c>
      <c r="H9" s="13" t="n">
        <v>24.1</v>
      </c>
      <c r="I9" s="13" t="s">
        <v>933</v>
      </c>
      <c r="J9" s="13" t="s">
        <v>700</v>
      </c>
      <c r="K9" s="13" t="s">
        <v>964</v>
      </c>
      <c r="L9" s="13" t="s">
        <v>325</v>
      </c>
      <c r="M9" s="13" t="s">
        <v>353</v>
      </c>
      <c r="N9" s="13" t="s">
        <v>308</v>
      </c>
      <c r="O9" s="13" t="s">
        <v>464</v>
      </c>
      <c r="P9" s="13" t="s">
        <v>961</v>
      </c>
      <c r="Q9" s="13" t="s">
        <v>165</v>
      </c>
      <c r="R9" s="13" t="n">
        <v>371000</v>
      </c>
      <c r="S9" s="13" t="n">
        <v>1800</v>
      </c>
    </row>
    <row r="10" customFormat="false" ht="15.5" hidden="false" customHeight="false" outlineLevel="0" collapsed="false">
      <c r="A10" s="4" t="s">
        <v>194</v>
      </c>
      <c r="B10" s="4" t="s">
        <v>221</v>
      </c>
      <c r="C10" s="13" t="s">
        <v>636</v>
      </c>
      <c r="D10" s="13" t="s">
        <v>344</v>
      </c>
      <c r="E10" s="13" t="s">
        <v>617</v>
      </c>
      <c r="F10" s="13" t="n">
        <v>23.8</v>
      </c>
      <c r="G10" s="13" t="s">
        <v>260</v>
      </c>
      <c r="H10" s="13" t="n">
        <v>29.1</v>
      </c>
      <c r="I10" s="13" t="s">
        <v>480</v>
      </c>
      <c r="J10" s="13" t="s">
        <v>385</v>
      </c>
      <c r="K10" s="13" t="s">
        <v>444</v>
      </c>
      <c r="L10" s="13" t="s">
        <v>353</v>
      </c>
      <c r="M10" s="13" t="s">
        <v>355</v>
      </c>
      <c r="N10" s="13" t="s">
        <v>252</v>
      </c>
      <c r="O10" s="13" t="s">
        <v>249</v>
      </c>
      <c r="P10" s="13" t="s">
        <v>233</v>
      </c>
      <c r="Q10" s="13" t="s">
        <v>225</v>
      </c>
      <c r="R10" s="13" t="n">
        <v>116000</v>
      </c>
      <c r="S10" s="13" t="n">
        <v>900</v>
      </c>
    </row>
    <row r="11" customFormat="false" ht="15.5" hidden="false" customHeight="false" outlineLevel="0" collapsed="false">
      <c r="A11" s="4" t="s">
        <v>194</v>
      </c>
      <c r="B11" s="4" t="s">
        <v>227</v>
      </c>
      <c r="C11" s="13" t="s">
        <v>275</v>
      </c>
      <c r="D11" s="13" t="s">
        <v>163</v>
      </c>
      <c r="E11" s="13" t="s">
        <v>536</v>
      </c>
      <c r="F11" s="13" t="n">
        <v>10.7</v>
      </c>
      <c r="G11" s="13" t="s">
        <v>649</v>
      </c>
      <c r="H11" s="13" t="n">
        <v>12.8</v>
      </c>
      <c r="I11" s="13" t="s">
        <v>214</v>
      </c>
      <c r="J11" s="13" t="s">
        <v>213</v>
      </c>
      <c r="K11" s="13" t="s">
        <v>361</v>
      </c>
      <c r="L11" s="13" t="s">
        <v>254</v>
      </c>
      <c r="M11" s="13" t="s">
        <v>566</v>
      </c>
      <c r="N11" s="13" t="s">
        <v>889</v>
      </c>
      <c r="O11" s="13" t="s">
        <v>584</v>
      </c>
      <c r="P11" s="13" t="s">
        <v>147</v>
      </c>
      <c r="Q11" s="13" t="s">
        <v>462</v>
      </c>
      <c r="R11" s="13" t="n">
        <v>541000</v>
      </c>
      <c r="S11" s="13" t="n">
        <v>2500</v>
      </c>
    </row>
    <row r="12" customFormat="false" ht="15.5" hidden="false" customHeight="false" outlineLevel="0" collapsed="false">
      <c r="A12" s="4" t="s">
        <v>194</v>
      </c>
      <c r="B12" s="4" t="s">
        <v>235</v>
      </c>
      <c r="C12" s="13" t="s">
        <v>191</v>
      </c>
      <c r="D12" s="13" t="s">
        <v>183</v>
      </c>
      <c r="E12" s="13" t="s">
        <v>179</v>
      </c>
      <c r="F12" s="13" t="n">
        <v>10.6</v>
      </c>
      <c r="G12" s="13" t="s">
        <v>383</v>
      </c>
      <c r="H12" s="13" t="n">
        <v>12.8</v>
      </c>
      <c r="I12" s="13" t="s">
        <v>266</v>
      </c>
      <c r="J12" s="13" t="s">
        <v>1045</v>
      </c>
      <c r="K12" s="13" t="s">
        <v>1110</v>
      </c>
      <c r="L12" s="13" t="s">
        <v>239</v>
      </c>
      <c r="M12" s="13" t="s">
        <v>517</v>
      </c>
      <c r="N12" s="13" t="s">
        <v>548</v>
      </c>
      <c r="O12" s="13" t="s">
        <v>150</v>
      </c>
      <c r="P12" s="13" t="s">
        <v>139</v>
      </c>
      <c r="Q12" s="13" t="s">
        <v>261</v>
      </c>
      <c r="R12" s="13" t="n">
        <v>263000</v>
      </c>
      <c r="S12" s="13" t="n">
        <v>2100</v>
      </c>
    </row>
    <row r="13" customFormat="false" ht="15.5" hidden="false" customHeight="false" outlineLevel="0" collapsed="false">
      <c r="A13" s="4" t="s">
        <v>243</v>
      </c>
      <c r="B13" s="4" t="s">
        <v>244</v>
      </c>
      <c r="C13" s="13" t="s">
        <v>559</v>
      </c>
      <c r="D13" s="13" t="s">
        <v>573</v>
      </c>
      <c r="E13" s="13" t="s">
        <v>262</v>
      </c>
      <c r="F13" s="13" t="n">
        <v>20.8</v>
      </c>
      <c r="G13" s="13" t="s">
        <v>267</v>
      </c>
      <c r="H13" s="13" t="n">
        <v>25.5</v>
      </c>
      <c r="I13" s="13" t="s">
        <v>178</v>
      </c>
      <c r="J13" s="13" t="s">
        <v>490</v>
      </c>
      <c r="K13" s="13" t="s">
        <v>469</v>
      </c>
      <c r="L13" s="13" t="s">
        <v>200</v>
      </c>
      <c r="M13" s="13" t="s">
        <v>376</v>
      </c>
      <c r="N13" s="13" t="s">
        <v>593</v>
      </c>
      <c r="O13" s="13" t="s">
        <v>372</v>
      </c>
      <c r="P13" s="13" t="s">
        <v>610</v>
      </c>
      <c r="Q13" s="13" t="s">
        <v>621</v>
      </c>
      <c r="R13" s="13" t="n">
        <v>189000</v>
      </c>
      <c r="S13" s="13" t="n">
        <v>600</v>
      </c>
    </row>
    <row r="14" customFormat="false" ht="15.5" hidden="false" customHeight="false" outlineLevel="0" collapsed="false">
      <c r="A14" s="4" t="s">
        <v>243</v>
      </c>
      <c r="B14" s="4" t="s">
        <v>250</v>
      </c>
      <c r="C14" s="13" t="s">
        <v>275</v>
      </c>
      <c r="D14" s="13" t="s">
        <v>139</v>
      </c>
      <c r="E14" s="13" t="s">
        <v>470</v>
      </c>
      <c r="F14" s="13" t="n">
        <v>7.6</v>
      </c>
      <c r="G14" s="13" t="s">
        <v>573</v>
      </c>
      <c r="H14" s="13" t="n">
        <v>10</v>
      </c>
      <c r="I14" s="13" t="s">
        <v>332</v>
      </c>
      <c r="J14" s="13" t="s">
        <v>546</v>
      </c>
      <c r="K14" s="13" t="s">
        <v>129</v>
      </c>
      <c r="L14" s="13" t="s">
        <v>468</v>
      </c>
      <c r="M14" s="13" t="s">
        <v>237</v>
      </c>
      <c r="N14" s="13" t="s">
        <v>582</v>
      </c>
      <c r="O14" s="13" t="s">
        <v>164</v>
      </c>
      <c r="P14" s="13" t="s">
        <v>747</v>
      </c>
      <c r="Q14" s="13" t="s">
        <v>432</v>
      </c>
      <c r="R14" s="13" t="n">
        <v>215000</v>
      </c>
      <c r="S14" s="13" t="n">
        <v>800</v>
      </c>
    </row>
    <row r="15" customFormat="false" ht="15.5" hidden="false" customHeight="false" outlineLevel="0" collapsed="false">
      <c r="A15" s="4" t="s">
        <v>243</v>
      </c>
      <c r="B15" s="4" t="s">
        <v>257</v>
      </c>
      <c r="C15" s="13" t="s">
        <v>374</v>
      </c>
      <c r="D15" s="13" t="s">
        <v>173</v>
      </c>
      <c r="E15" s="13" t="s">
        <v>382</v>
      </c>
      <c r="F15" s="13" t="n">
        <v>20.9</v>
      </c>
      <c r="G15" s="13" t="s">
        <v>343</v>
      </c>
      <c r="H15" s="13" t="n">
        <v>26</v>
      </c>
      <c r="I15" s="13" t="s">
        <v>689</v>
      </c>
      <c r="J15" s="13" t="s">
        <v>961</v>
      </c>
      <c r="K15" s="13" t="s">
        <v>313</v>
      </c>
      <c r="L15" s="13" t="s">
        <v>253</v>
      </c>
      <c r="M15" s="13" t="s">
        <v>678</v>
      </c>
      <c r="N15" s="13" t="s">
        <v>566</v>
      </c>
      <c r="O15" s="13" t="s">
        <v>539</v>
      </c>
      <c r="P15" s="13" t="s">
        <v>339</v>
      </c>
      <c r="Q15" s="13" t="s">
        <v>423</v>
      </c>
      <c r="R15" s="13" t="n">
        <v>96000</v>
      </c>
      <c r="S15" s="13" t="n">
        <v>400</v>
      </c>
    </row>
    <row r="16" customFormat="false" ht="15.5" hidden="false" customHeight="false" outlineLevel="0" collapsed="false">
      <c r="A16" s="4" t="s">
        <v>243</v>
      </c>
      <c r="B16" s="4" t="s">
        <v>264</v>
      </c>
      <c r="C16" s="13" t="s">
        <v>350</v>
      </c>
      <c r="D16" s="13" t="s">
        <v>412</v>
      </c>
      <c r="E16" s="13" t="s">
        <v>276</v>
      </c>
      <c r="F16" s="13" t="n">
        <v>19</v>
      </c>
      <c r="G16" s="13" t="s">
        <v>423</v>
      </c>
      <c r="H16" s="13" t="n">
        <v>23.2</v>
      </c>
      <c r="I16" s="13" t="s">
        <v>265</v>
      </c>
      <c r="J16" s="13" t="s">
        <v>296</v>
      </c>
      <c r="K16" s="13" t="s">
        <v>511</v>
      </c>
      <c r="L16" s="13" t="s">
        <v>131</v>
      </c>
      <c r="M16" s="13" t="s">
        <v>656</v>
      </c>
      <c r="N16" s="13" t="s">
        <v>625</v>
      </c>
      <c r="O16" s="13" t="s">
        <v>168</v>
      </c>
      <c r="P16" s="13" t="s">
        <v>306</v>
      </c>
      <c r="Q16" s="13" t="s">
        <v>435</v>
      </c>
      <c r="R16" s="13" t="n">
        <v>75000</v>
      </c>
      <c r="S16" s="13" t="n">
        <v>600</v>
      </c>
    </row>
    <row r="17" customFormat="false" ht="15.5" hidden="false" customHeight="false" outlineLevel="0" collapsed="false">
      <c r="A17" s="4" t="s">
        <v>243</v>
      </c>
      <c r="B17" s="4" t="s">
        <v>271</v>
      </c>
      <c r="C17" s="13" t="s">
        <v>656</v>
      </c>
      <c r="D17" s="13" t="s">
        <v>535</v>
      </c>
      <c r="E17" s="13" t="s">
        <v>380</v>
      </c>
      <c r="F17" s="13" t="n">
        <v>23.6</v>
      </c>
      <c r="G17" s="13" t="s">
        <v>667</v>
      </c>
      <c r="H17" s="13" t="n">
        <v>29.8</v>
      </c>
      <c r="I17" s="13" t="s">
        <v>644</v>
      </c>
      <c r="J17" s="13" t="s">
        <v>147</v>
      </c>
      <c r="K17" s="13" t="s">
        <v>414</v>
      </c>
      <c r="L17" s="13" t="s">
        <v>597</v>
      </c>
      <c r="M17" s="13" t="s">
        <v>262</v>
      </c>
      <c r="N17" s="13" t="s">
        <v>721</v>
      </c>
      <c r="O17" s="13" t="s">
        <v>426</v>
      </c>
      <c r="P17" s="13" t="s">
        <v>393</v>
      </c>
      <c r="Q17" s="13" t="s">
        <v>390</v>
      </c>
      <c r="R17" s="13" t="n">
        <v>43000</v>
      </c>
      <c r="S17" s="13" t="n">
        <v>400</v>
      </c>
    </row>
    <row r="18" customFormat="false" ht="29" hidden="false" customHeight="false" outlineLevel="0" collapsed="false">
      <c r="A18" s="4" t="s">
        <v>243</v>
      </c>
      <c r="B18" s="4" t="s">
        <v>277</v>
      </c>
      <c r="C18" s="13" t="s">
        <v>202</v>
      </c>
      <c r="D18" s="13" t="s">
        <v>317</v>
      </c>
      <c r="E18" s="13" t="s">
        <v>284</v>
      </c>
      <c r="F18" s="13" t="n">
        <v>21.1</v>
      </c>
      <c r="G18" s="13" t="s">
        <v>273</v>
      </c>
      <c r="H18" s="13" t="n">
        <v>25.7</v>
      </c>
      <c r="I18" s="13" t="s">
        <v>177</v>
      </c>
      <c r="J18" s="13" t="s">
        <v>468</v>
      </c>
      <c r="K18" s="13" t="s">
        <v>1034</v>
      </c>
      <c r="L18" s="13" t="s">
        <v>615</v>
      </c>
      <c r="M18" s="13" t="s">
        <v>274</v>
      </c>
      <c r="N18" s="13" t="s">
        <v>521</v>
      </c>
      <c r="O18" s="13" t="s">
        <v>242</v>
      </c>
      <c r="P18" s="13" t="s">
        <v>573</v>
      </c>
      <c r="Q18" s="13" t="s">
        <v>598</v>
      </c>
      <c r="R18" s="13" t="n">
        <v>124000</v>
      </c>
      <c r="S18" s="13" t="n">
        <v>800</v>
      </c>
    </row>
    <row r="19" customFormat="false" ht="15.5" hidden="false" customHeight="false" outlineLevel="0" collapsed="false">
      <c r="A19" s="4" t="s">
        <v>243</v>
      </c>
      <c r="B19" s="4" t="s">
        <v>286</v>
      </c>
      <c r="C19" s="13" t="s">
        <v>422</v>
      </c>
      <c r="D19" s="13" t="s">
        <v>729</v>
      </c>
      <c r="E19" s="13" t="s">
        <v>302</v>
      </c>
      <c r="F19" s="13" t="n">
        <v>17.1</v>
      </c>
      <c r="G19" s="13" t="s">
        <v>376</v>
      </c>
      <c r="H19" s="13" t="n">
        <v>21.5</v>
      </c>
      <c r="I19" s="13" t="s">
        <v>636</v>
      </c>
      <c r="J19" s="13" t="s">
        <v>629</v>
      </c>
      <c r="K19" s="13" t="s">
        <v>908</v>
      </c>
      <c r="L19" s="13" t="s">
        <v>373</v>
      </c>
      <c r="M19" s="13" t="s">
        <v>397</v>
      </c>
      <c r="N19" s="13" t="s">
        <v>678</v>
      </c>
      <c r="O19" s="13" t="s">
        <v>167</v>
      </c>
      <c r="P19" s="13" t="s">
        <v>495</v>
      </c>
      <c r="Q19" s="13" t="s">
        <v>332</v>
      </c>
      <c r="R19" s="13" t="n">
        <v>125000</v>
      </c>
      <c r="S19" s="13" t="n">
        <v>400</v>
      </c>
    </row>
    <row r="20" customFormat="false" ht="15.5" hidden="false" customHeight="false" outlineLevel="0" collapsed="false">
      <c r="A20" s="4" t="s">
        <v>243</v>
      </c>
      <c r="B20" s="4" t="s">
        <v>293</v>
      </c>
      <c r="C20" s="13" t="s">
        <v>287</v>
      </c>
      <c r="D20" s="13" t="s">
        <v>689</v>
      </c>
      <c r="E20" s="13" t="s">
        <v>302</v>
      </c>
      <c r="F20" s="13" t="n">
        <v>24.2</v>
      </c>
      <c r="G20" s="13" t="s">
        <v>216</v>
      </c>
      <c r="H20" s="13" t="n">
        <v>29.9</v>
      </c>
      <c r="I20" s="13" t="s">
        <v>644</v>
      </c>
      <c r="J20" s="13" t="s">
        <v>895</v>
      </c>
      <c r="K20" s="13" t="s">
        <v>158</v>
      </c>
      <c r="L20" s="13" t="s">
        <v>445</v>
      </c>
      <c r="M20" s="13" t="s">
        <v>476</v>
      </c>
      <c r="N20" s="13" t="s">
        <v>294</v>
      </c>
      <c r="O20" s="13" t="s">
        <v>344</v>
      </c>
      <c r="P20" s="13" t="s">
        <v>201</v>
      </c>
      <c r="Q20" s="13" t="s">
        <v>895</v>
      </c>
      <c r="R20" s="13" t="n">
        <v>100000</v>
      </c>
      <c r="S20" s="13" t="n">
        <v>500</v>
      </c>
    </row>
    <row r="21" customFormat="false" ht="15.5" hidden="false" customHeight="false" outlineLevel="0" collapsed="false">
      <c r="A21" s="4" t="s">
        <v>243</v>
      </c>
      <c r="B21" s="4" t="s">
        <v>299</v>
      </c>
      <c r="C21" s="13" t="s">
        <v>275</v>
      </c>
      <c r="D21" s="13" t="s">
        <v>234</v>
      </c>
      <c r="E21" s="13" t="s">
        <v>470</v>
      </c>
      <c r="F21" s="13" t="n">
        <v>16.1</v>
      </c>
      <c r="G21" s="13" t="s">
        <v>262</v>
      </c>
      <c r="H21" s="13" t="n">
        <v>21.8</v>
      </c>
      <c r="I21" s="13" t="s">
        <v>269</v>
      </c>
      <c r="J21" s="13" t="s">
        <v>192</v>
      </c>
      <c r="K21" s="13" t="s">
        <v>147</v>
      </c>
      <c r="L21" s="13" t="s">
        <v>964</v>
      </c>
      <c r="M21" s="13" t="s">
        <v>962</v>
      </c>
      <c r="N21" s="13" t="s">
        <v>378</v>
      </c>
      <c r="O21" s="13" t="s">
        <v>1084</v>
      </c>
      <c r="P21" s="13" t="s">
        <v>507</v>
      </c>
      <c r="Q21" s="13" t="s">
        <v>1101</v>
      </c>
      <c r="R21" s="13" t="n">
        <v>90000</v>
      </c>
      <c r="S21" s="13" t="n">
        <v>400</v>
      </c>
    </row>
    <row r="22" customFormat="false" ht="15.5" hidden="false" customHeight="false" outlineLevel="0" collapsed="false">
      <c r="A22" s="4" t="s">
        <v>243</v>
      </c>
      <c r="B22" s="4" t="s">
        <v>307</v>
      </c>
      <c r="C22" s="13" t="s">
        <v>573</v>
      </c>
      <c r="D22" s="13" t="s">
        <v>139</v>
      </c>
      <c r="E22" s="13" t="s">
        <v>383</v>
      </c>
      <c r="F22" s="13" t="n">
        <v>27.7</v>
      </c>
      <c r="G22" s="13" t="s">
        <v>679</v>
      </c>
      <c r="H22" s="13" t="n">
        <v>34.4</v>
      </c>
      <c r="I22" s="13" t="s">
        <v>689</v>
      </c>
      <c r="J22" s="13" t="s">
        <v>965</v>
      </c>
      <c r="K22" s="13" t="s">
        <v>333</v>
      </c>
      <c r="L22" s="13" t="s">
        <v>656</v>
      </c>
      <c r="M22" s="13" t="s">
        <v>568</v>
      </c>
      <c r="N22" s="13" t="s">
        <v>415</v>
      </c>
      <c r="O22" s="13" t="s">
        <v>644</v>
      </c>
      <c r="P22" s="13" t="s">
        <v>515</v>
      </c>
      <c r="Q22" s="13" t="s">
        <v>223</v>
      </c>
      <c r="R22" s="13" t="n">
        <v>92000</v>
      </c>
      <c r="S22" s="13" t="n">
        <v>500</v>
      </c>
    </row>
    <row r="23" customFormat="false" ht="15.5" hidden="false" customHeight="false" outlineLevel="0" collapsed="false">
      <c r="A23" s="4" t="s">
        <v>243</v>
      </c>
      <c r="B23" s="4" t="s">
        <v>311</v>
      </c>
      <c r="C23" s="13" t="s">
        <v>226</v>
      </c>
      <c r="D23" s="13" t="s">
        <v>193</v>
      </c>
      <c r="E23" s="13" t="s">
        <v>398</v>
      </c>
      <c r="F23" s="13" t="n">
        <v>11.6</v>
      </c>
      <c r="G23" s="13" t="s">
        <v>470</v>
      </c>
      <c r="H23" s="13" t="n">
        <v>16.1</v>
      </c>
      <c r="I23" s="13" t="s">
        <v>269</v>
      </c>
      <c r="J23" s="13" t="s">
        <v>192</v>
      </c>
      <c r="K23" s="13" t="s">
        <v>433</v>
      </c>
      <c r="L23" s="13" t="s">
        <v>291</v>
      </c>
      <c r="M23" s="13" t="s">
        <v>397</v>
      </c>
      <c r="N23" s="13" t="s">
        <v>294</v>
      </c>
      <c r="O23" s="13" t="s">
        <v>1124</v>
      </c>
      <c r="P23" s="13" t="s">
        <v>1098</v>
      </c>
      <c r="Q23" s="13" t="s">
        <v>731</v>
      </c>
      <c r="R23" s="13" t="n">
        <v>78000</v>
      </c>
      <c r="S23" s="13" t="n">
        <v>400</v>
      </c>
    </row>
    <row r="24" customFormat="false" ht="15.5" hidden="false" customHeight="false" outlineLevel="0" collapsed="false">
      <c r="A24" s="4" t="s">
        <v>243</v>
      </c>
      <c r="B24" s="4" t="s">
        <v>319</v>
      </c>
      <c r="C24" s="13" t="s">
        <v>490</v>
      </c>
      <c r="D24" s="13" t="s">
        <v>369</v>
      </c>
      <c r="E24" s="13" t="s">
        <v>462</v>
      </c>
      <c r="F24" s="13" t="n">
        <v>12.9</v>
      </c>
      <c r="G24" s="13" t="s">
        <v>303</v>
      </c>
      <c r="H24" s="13" t="n">
        <v>15.1</v>
      </c>
      <c r="I24" s="13" t="s">
        <v>376</v>
      </c>
      <c r="J24" s="13" t="s">
        <v>262</v>
      </c>
      <c r="K24" s="13" t="s">
        <v>279</v>
      </c>
      <c r="L24" s="13" t="s">
        <v>535</v>
      </c>
      <c r="M24" s="13" t="s">
        <v>651</v>
      </c>
      <c r="N24" s="13" t="s">
        <v>272</v>
      </c>
      <c r="O24" s="13" t="s">
        <v>1049</v>
      </c>
      <c r="P24" s="13" t="s">
        <v>1050</v>
      </c>
      <c r="Q24" s="13" t="s">
        <v>1091</v>
      </c>
      <c r="R24" s="13" t="n">
        <v>440000</v>
      </c>
      <c r="S24" s="13" t="n">
        <v>1500</v>
      </c>
    </row>
    <row r="25" customFormat="false" ht="15.5" hidden="false" customHeight="false" outlineLevel="0" collapsed="false">
      <c r="A25" s="4" t="s">
        <v>243</v>
      </c>
      <c r="B25" s="4" t="s">
        <v>324</v>
      </c>
      <c r="C25" s="13" t="s">
        <v>485</v>
      </c>
      <c r="D25" s="13" t="s">
        <v>490</v>
      </c>
      <c r="E25" s="13" t="s">
        <v>282</v>
      </c>
      <c r="F25" s="13" t="n">
        <v>22</v>
      </c>
      <c r="G25" s="13" t="s">
        <v>564</v>
      </c>
      <c r="H25" s="13" t="n">
        <v>26.3</v>
      </c>
      <c r="I25" s="13" t="s">
        <v>1114</v>
      </c>
      <c r="J25" s="13" t="s">
        <v>721</v>
      </c>
      <c r="K25" s="13" t="s">
        <v>430</v>
      </c>
      <c r="L25" s="13" t="s">
        <v>642</v>
      </c>
      <c r="M25" s="13" t="s">
        <v>495</v>
      </c>
      <c r="N25" s="13" t="s">
        <v>679</v>
      </c>
      <c r="O25" s="13" t="s">
        <v>379</v>
      </c>
      <c r="P25" s="13" t="s">
        <v>445</v>
      </c>
      <c r="Q25" s="13" t="s">
        <v>368</v>
      </c>
      <c r="R25" s="13" t="n">
        <v>131000</v>
      </c>
      <c r="S25" s="13" t="n">
        <v>500</v>
      </c>
    </row>
    <row r="26" customFormat="false" ht="15.5" hidden="false" customHeight="false" outlineLevel="0" collapsed="false">
      <c r="A26" s="4" t="s">
        <v>243</v>
      </c>
      <c r="B26" s="4" t="s">
        <v>330</v>
      </c>
      <c r="C26" s="13" t="s">
        <v>282</v>
      </c>
      <c r="D26" s="13" t="s">
        <v>651</v>
      </c>
      <c r="E26" s="13" t="s">
        <v>280</v>
      </c>
      <c r="F26" s="13" t="n">
        <v>20.3</v>
      </c>
      <c r="G26" s="13" t="s">
        <v>644</v>
      </c>
      <c r="H26" s="13" t="n">
        <v>23.7</v>
      </c>
      <c r="I26" s="13" t="s">
        <v>353</v>
      </c>
      <c r="J26" s="13" t="s">
        <v>642</v>
      </c>
      <c r="K26" s="13" t="s">
        <v>325</v>
      </c>
      <c r="L26" s="13" t="s">
        <v>974</v>
      </c>
      <c r="M26" s="13" t="s">
        <v>535</v>
      </c>
      <c r="N26" s="13" t="s">
        <v>764</v>
      </c>
      <c r="O26" s="13" t="s">
        <v>441</v>
      </c>
      <c r="P26" s="13" t="s">
        <v>355</v>
      </c>
      <c r="Q26" s="13" t="s">
        <v>223</v>
      </c>
      <c r="R26" s="13" t="n">
        <v>310000</v>
      </c>
      <c r="S26" s="13" t="n">
        <v>1000</v>
      </c>
    </row>
    <row r="27" customFormat="false" ht="15.5" hidden="false" customHeight="false" outlineLevel="0" collapsed="false">
      <c r="A27" s="4" t="s">
        <v>243</v>
      </c>
      <c r="B27" s="4" t="s">
        <v>335</v>
      </c>
      <c r="C27" s="13" t="s">
        <v>1051</v>
      </c>
      <c r="D27" s="13" t="s">
        <v>444</v>
      </c>
      <c r="E27" s="13" t="s">
        <v>827</v>
      </c>
      <c r="F27" s="13" t="n">
        <v>17.2</v>
      </c>
      <c r="G27" s="13" t="s">
        <v>962</v>
      </c>
      <c r="H27" s="13" t="n">
        <v>20</v>
      </c>
      <c r="I27" s="13" t="s">
        <v>652</v>
      </c>
      <c r="J27" s="13" t="s">
        <v>598</v>
      </c>
      <c r="K27" s="13" t="s">
        <v>393</v>
      </c>
      <c r="L27" s="13" t="s">
        <v>500</v>
      </c>
      <c r="M27" s="13" t="s">
        <v>374</v>
      </c>
      <c r="N27" s="13" t="s">
        <v>397</v>
      </c>
      <c r="O27" s="13" t="s">
        <v>149</v>
      </c>
      <c r="P27" s="13" t="s">
        <v>217</v>
      </c>
      <c r="Q27" s="13" t="s">
        <v>462</v>
      </c>
      <c r="R27" s="13" t="n">
        <v>527000</v>
      </c>
      <c r="S27" s="13" t="n">
        <v>1600</v>
      </c>
    </row>
    <row r="28" customFormat="false" ht="15.5" hidden="false" customHeight="false" outlineLevel="0" collapsed="false">
      <c r="A28" s="4" t="s">
        <v>243</v>
      </c>
      <c r="B28" s="4" t="s">
        <v>341</v>
      </c>
      <c r="C28" s="13" t="s">
        <v>242</v>
      </c>
      <c r="D28" s="13" t="s">
        <v>180</v>
      </c>
      <c r="E28" s="13" t="s">
        <v>303</v>
      </c>
      <c r="F28" s="13" t="n">
        <v>14</v>
      </c>
      <c r="G28" s="13" t="s">
        <v>147</v>
      </c>
      <c r="H28" s="13" t="n">
        <v>17.8</v>
      </c>
      <c r="I28" s="13" t="s">
        <v>625</v>
      </c>
      <c r="J28" s="13" t="s">
        <v>408</v>
      </c>
      <c r="K28" s="13" t="s">
        <v>484</v>
      </c>
      <c r="L28" s="13" t="s">
        <v>648</v>
      </c>
      <c r="M28" s="13" t="s">
        <v>400</v>
      </c>
      <c r="N28" s="13" t="s">
        <v>440</v>
      </c>
      <c r="O28" s="13" t="s">
        <v>210</v>
      </c>
      <c r="P28" s="13" t="s">
        <v>248</v>
      </c>
      <c r="Q28" s="13" t="s">
        <v>433</v>
      </c>
      <c r="R28" s="13" t="n">
        <v>198000</v>
      </c>
      <c r="S28" s="13" t="n">
        <v>800</v>
      </c>
    </row>
    <row r="29" customFormat="false" ht="15.5" hidden="false" customHeight="false" outlineLevel="0" collapsed="false">
      <c r="A29" s="4" t="s">
        <v>243</v>
      </c>
      <c r="B29" s="4" t="s">
        <v>345</v>
      </c>
      <c r="C29" s="13" t="s">
        <v>542</v>
      </c>
      <c r="D29" s="13" t="s">
        <v>186</v>
      </c>
      <c r="E29" s="13" t="s">
        <v>1107</v>
      </c>
      <c r="F29" s="13" t="n">
        <v>10.8</v>
      </c>
      <c r="G29" s="13" t="s">
        <v>170</v>
      </c>
      <c r="H29" s="13" t="n">
        <v>14.5</v>
      </c>
      <c r="I29" s="13" t="s">
        <v>597</v>
      </c>
      <c r="J29" s="13" t="s">
        <v>470</v>
      </c>
      <c r="K29" s="13" t="s">
        <v>309</v>
      </c>
      <c r="L29" s="13" t="s">
        <v>495</v>
      </c>
      <c r="M29" s="13" t="s">
        <v>416</v>
      </c>
      <c r="N29" s="13" t="s">
        <v>403</v>
      </c>
      <c r="O29" s="13" t="s">
        <v>933</v>
      </c>
      <c r="P29" s="13" t="s">
        <v>526</v>
      </c>
      <c r="Q29" s="13" t="s">
        <v>809</v>
      </c>
      <c r="R29" s="13" t="n">
        <v>66000</v>
      </c>
      <c r="S29" s="13" t="n">
        <v>400</v>
      </c>
    </row>
    <row r="30" customFormat="false" ht="15.5" hidden="false" customHeight="false" outlineLevel="0" collapsed="false">
      <c r="A30" s="4" t="s">
        <v>243</v>
      </c>
      <c r="B30" s="4" t="s">
        <v>352</v>
      </c>
      <c r="C30" s="13" t="s">
        <v>344</v>
      </c>
      <c r="D30" s="13" t="s">
        <v>248</v>
      </c>
      <c r="E30" s="13" t="s">
        <v>515</v>
      </c>
      <c r="F30" s="13" t="n">
        <v>33.2</v>
      </c>
      <c r="G30" s="13" t="s">
        <v>521</v>
      </c>
      <c r="H30" s="13" t="n">
        <v>38.7</v>
      </c>
      <c r="I30" s="13" t="s">
        <v>528</v>
      </c>
      <c r="J30" s="13" t="s">
        <v>908</v>
      </c>
      <c r="K30" s="13" t="s">
        <v>154</v>
      </c>
      <c r="L30" s="13" t="s">
        <v>146</v>
      </c>
      <c r="M30" s="13" t="s">
        <v>568</v>
      </c>
      <c r="N30" s="13" t="s">
        <v>646</v>
      </c>
      <c r="O30" s="13" t="s">
        <v>485</v>
      </c>
      <c r="P30" s="13" t="s">
        <v>276</v>
      </c>
      <c r="Q30" s="13" t="s">
        <v>965</v>
      </c>
      <c r="R30" s="13" t="n">
        <v>79000</v>
      </c>
      <c r="S30" s="13" t="n">
        <v>400</v>
      </c>
    </row>
    <row r="31" customFormat="false" ht="15.5" hidden="false" customHeight="false" outlineLevel="0" collapsed="false">
      <c r="A31" s="4" t="s">
        <v>243</v>
      </c>
      <c r="B31" s="4" t="s">
        <v>359</v>
      </c>
      <c r="C31" s="13" t="s">
        <v>323</v>
      </c>
      <c r="D31" s="13" t="s">
        <v>182</v>
      </c>
      <c r="E31" s="13" t="s">
        <v>595</v>
      </c>
      <c r="F31" s="13" t="n">
        <v>16.8</v>
      </c>
      <c r="G31" s="13" t="s">
        <v>316</v>
      </c>
      <c r="H31" s="13" t="n">
        <v>21.4</v>
      </c>
      <c r="I31" s="13" t="s">
        <v>532</v>
      </c>
      <c r="J31" s="13" t="s">
        <v>146</v>
      </c>
      <c r="K31" s="13" t="s">
        <v>1024</v>
      </c>
      <c r="L31" s="13" t="s">
        <v>145</v>
      </c>
      <c r="M31" s="13" t="s">
        <v>627</v>
      </c>
      <c r="N31" s="13" t="s">
        <v>621</v>
      </c>
      <c r="O31" s="13" t="s">
        <v>500</v>
      </c>
      <c r="P31" s="13" t="s">
        <v>210</v>
      </c>
      <c r="Q31" s="13" t="s">
        <v>568</v>
      </c>
      <c r="R31" s="13" t="n">
        <v>79000</v>
      </c>
      <c r="S31" s="13" t="n">
        <v>400</v>
      </c>
    </row>
    <row r="32" customFormat="false" ht="15.5" hidden="false" customHeight="false" outlineLevel="0" collapsed="false">
      <c r="A32" s="4" t="s">
        <v>243</v>
      </c>
      <c r="B32" s="4" t="s">
        <v>365</v>
      </c>
      <c r="C32" s="13" t="s">
        <v>263</v>
      </c>
      <c r="D32" s="13" t="s">
        <v>263</v>
      </c>
      <c r="E32" s="13" t="s">
        <v>263</v>
      </c>
      <c r="F32" s="13" t="n">
        <v>12.6</v>
      </c>
      <c r="G32" s="13" t="s">
        <v>629</v>
      </c>
      <c r="H32" s="13" t="n">
        <v>17.2</v>
      </c>
      <c r="I32" s="13" t="s">
        <v>1562</v>
      </c>
      <c r="J32" s="13" t="s">
        <v>1284</v>
      </c>
      <c r="K32" s="13" t="s">
        <v>1423</v>
      </c>
      <c r="L32" s="13" t="s">
        <v>263</v>
      </c>
      <c r="M32" s="13" t="s">
        <v>263</v>
      </c>
      <c r="N32" s="13" t="s">
        <v>263</v>
      </c>
      <c r="O32" s="13" t="s">
        <v>263</v>
      </c>
      <c r="P32" s="13" t="s">
        <v>263</v>
      </c>
      <c r="Q32" s="13" t="s">
        <v>263</v>
      </c>
      <c r="R32" s="13" t="n">
        <v>22000</v>
      </c>
      <c r="S32" s="13" t="n">
        <v>500</v>
      </c>
    </row>
    <row r="33" customFormat="false" ht="15.5" hidden="false" customHeight="false" outlineLevel="0" collapsed="false">
      <c r="A33" s="4" t="s">
        <v>243</v>
      </c>
      <c r="B33" s="4" t="s">
        <v>370</v>
      </c>
      <c r="C33" s="13" t="s">
        <v>1048</v>
      </c>
      <c r="D33" s="13" t="s">
        <v>431</v>
      </c>
      <c r="E33" s="13" t="s">
        <v>1113</v>
      </c>
      <c r="F33" s="13" t="n">
        <v>18.5</v>
      </c>
      <c r="G33" s="13" t="s">
        <v>388</v>
      </c>
      <c r="H33" s="13" t="n">
        <v>23.2</v>
      </c>
      <c r="I33" s="13" t="s">
        <v>423</v>
      </c>
      <c r="J33" s="13" t="s">
        <v>276</v>
      </c>
      <c r="K33" s="13" t="s">
        <v>143</v>
      </c>
      <c r="L33" s="13" t="s">
        <v>362</v>
      </c>
      <c r="M33" s="13" t="s">
        <v>149</v>
      </c>
      <c r="N33" s="13" t="s">
        <v>353</v>
      </c>
      <c r="O33" s="13" t="s">
        <v>433</v>
      </c>
      <c r="P33" s="13" t="s">
        <v>202</v>
      </c>
      <c r="Q33" s="13" t="s">
        <v>462</v>
      </c>
      <c r="R33" s="13" t="n">
        <v>112000</v>
      </c>
      <c r="S33" s="13" t="n">
        <v>500</v>
      </c>
    </row>
    <row r="34" customFormat="false" ht="15.5" hidden="false" customHeight="false" outlineLevel="0" collapsed="false">
      <c r="A34" s="4" t="s">
        <v>243</v>
      </c>
      <c r="B34" s="4" t="s">
        <v>377</v>
      </c>
      <c r="C34" s="13" t="s">
        <v>313</v>
      </c>
      <c r="D34" s="13" t="s">
        <v>521</v>
      </c>
      <c r="E34" s="13" t="s">
        <v>589</v>
      </c>
      <c r="F34" s="13" t="n">
        <v>23.2</v>
      </c>
      <c r="G34" s="13" t="s">
        <v>373</v>
      </c>
      <c r="H34" s="13" t="n">
        <v>26.7</v>
      </c>
      <c r="I34" s="13" t="s">
        <v>351</v>
      </c>
      <c r="J34" s="13" t="s">
        <v>349</v>
      </c>
      <c r="K34" s="13" t="s">
        <v>644</v>
      </c>
      <c r="L34" s="13" t="s">
        <v>961</v>
      </c>
      <c r="M34" s="13" t="s">
        <v>382</v>
      </c>
      <c r="N34" s="13" t="s">
        <v>631</v>
      </c>
      <c r="O34" s="13" t="s">
        <v>501</v>
      </c>
      <c r="P34" s="13" t="s">
        <v>344</v>
      </c>
      <c r="Q34" s="13" t="s">
        <v>635</v>
      </c>
      <c r="R34" s="13" t="n">
        <v>281000</v>
      </c>
      <c r="S34" s="13" t="n">
        <v>900</v>
      </c>
    </row>
    <row r="35" customFormat="false" ht="15.5" hidden="false" customHeight="false" outlineLevel="0" collapsed="false">
      <c r="A35" s="4" t="s">
        <v>243</v>
      </c>
      <c r="B35" s="4" t="s">
        <v>384</v>
      </c>
      <c r="C35" s="13" t="s">
        <v>263</v>
      </c>
      <c r="D35" s="13" t="s">
        <v>263</v>
      </c>
      <c r="E35" s="13" t="s">
        <v>263</v>
      </c>
      <c r="F35" s="13" t="n">
        <v>12.4</v>
      </c>
      <c r="G35" s="13" t="s">
        <v>160</v>
      </c>
      <c r="H35" s="13" t="n">
        <v>18</v>
      </c>
      <c r="I35" s="13" t="s">
        <v>167</v>
      </c>
      <c r="J35" s="13" t="s">
        <v>349</v>
      </c>
      <c r="K35" s="13" t="s">
        <v>390</v>
      </c>
      <c r="L35" s="13" t="s">
        <v>817</v>
      </c>
      <c r="M35" s="13" t="s">
        <v>1098</v>
      </c>
      <c r="N35" s="13" t="s">
        <v>1274</v>
      </c>
      <c r="O35" s="13" t="s">
        <v>242</v>
      </c>
      <c r="P35" s="13" t="s">
        <v>219</v>
      </c>
      <c r="Q35" s="13" t="s">
        <v>279</v>
      </c>
      <c r="R35" s="13" t="n">
        <v>19000</v>
      </c>
      <c r="S35" s="13" t="n">
        <v>500</v>
      </c>
    </row>
    <row r="36" customFormat="false" ht="15.5" hidden="false" customHeight="false" outlineLevel="0" collapsed="false">
      <c r="A36" s="4" t="s">
        <v>243</v>
      </c>
      <c r="B36" s="4" t="s">
        <v>389</v>
      </c>
      <c r="C36" s="13" t="s">
        <v>134</v>
      </c>
      <c r="D36" s="13" t="s">
        <v>569</v>
      </c>
      <c r="E36" s="13" t="s">
        <v>357</v>
      </c>
      <c r="F36" s="13" t="n">
        <v>11.9</v>
      </c>
      <c r="G36" s="13" t="s">
        <v>242</v>
      </c>
      <c r="H36" s="13" t="n">
        <v>16.2</v>
      </c>
      <c r="I36" s="13" t="s">
        <v>965</v>
      </c>
      <c r="J36" s="13" t="s">
        <v>255</v>
      </c>
      <c r="K36" s="13" t="s">
        <v>401</v>
      </c>
      <c r="L36" s="13" t="s">
        <v>265</v>
      </c>
      <c r="M36" s="13" t="s">
        <v>342</v>
      </c>
      <c r="N36" s="13" t="s">
        <v>522</v>
      </c>
      <c r="O36" s="13" t="s">
        <v>332</v>
      </c>
      <c r="P36" s="13" t="s">
        <v>441</v>
      </c>
      <c r="Q36" s="13" t="s">
        <v>342</v>
      </c>
      <c r="R36" s="13" t="n">
        <v>127000</v>
      </c>
      <c r="S36" s="13" t="n">
        <v>500</v>
      </c>
    </row>
    <row r="37" customFormat="false" ht="15.5" hidden="false" customHeight="false" outlineLevel="0" collapsed="false">
      <c r="A37" s="4" t="s">
        <v>243</v>
      </c>
      <c r="B37" s="4" t="s">
        <v>394</v>
      </c>
      <c r="C37" s="13" t="s">
        <v>155</v>
      </c>
      <c r="D37" s="13" t="s">
        <v>216</v>
      </c>
      <c r="E37" s="13" t="s">
        <v>214</v>
      </c>
      <c r="F37" s="13" t="n">
        <v>24.3</v>
      </c>
      <c r="G37" s="13" t="s">
        <v>216</v>
      </c>
      <c r="H37" s="13" t="n">
        <v>30.1</v>
      </c>
      <c r="I37" s="13" t="s">
        <v>200</v>
      </c>
      <c r="J37" s="13" t="s">
        <v>298</v>
      </c>
      <c r="K37" s="13" t="s">
        <v>612</v>
      </c>
      <c r="L37" s="13" t="s">
        <v>247</v>
      </c>
      <c r="M37" s="13" t="s">
        <v>697</v>
      </c>
      <c r="N37" s="13" t="s">
        <v>278</v>
      </c>
      <c r="O37" s="13" t="s">
        <v>960</v>
      </c>
      <c r="P37" s="13" t="s">
        <v>651</v>
      </c>
      <c r="Q37" s="13" t="s">
        <v>414</v>
      </c>
      <c r="R37" s="13" t="n">
        <v>155000</v>
      </c>
      <c r="S37" s="13" t="n">
        <v>700</v>
      </c>
    </row>
    <row r="38" customFormat="false" ht="15.5" hidden="false" customHeight="false" outlineLevel="0" collapsed="false">
      <c r="A38" s="4" t="s">
        <v>243</v>
      </c>
      <c r="B38" s="4" t="s">
        <v>399</v>
      </c>
      <c r="C38" s="13" t="s">
        <v>249</v>
      </c>
      <c r="D38" s="13" t="s">
        <v>233</v>
      </c>
      <c r="E38" s="13" t="s">
        <v>225</v>
      </c>
      <c r="F38" s="13" t="n">
        <v>16.1</v>
      </c>
      <c r="G38" s="13" t="s">
        <v>349</v>
      </c>
      <c r="H38" s="13" t="n">
        <v>21.5</v>
      </c>
      <c r="I38" s="13" t="s">
        <v>1019</v>
      </c>
      <c r="J38" s="13" t="s">
        <v>342</v>
      </c>
      <c r="K38" s="13" t="s">
        <v>132</v>
      </c>
      <c r="L38" s="13" t="s">
        <v>131</v>
      </c>
      <c r="M38" s="13" t="s">
        <v>438</v>
      </c>
      <c r="N38" s="13" t="s">
        <v>648</v>
      </c>
      <c r="O38" s="13" t="s">
        <v>554</v>
      </c>
      <c r="P38" s="13" t="s">
        <v>249</v>
      </c>
      <c r="Q38" s="13" t="s">
        <v>485</v>
      </c>
      <c r="R38" s="13" t="n">
        <v>99000</v>
      </c>
      <c r="S38" s="13" t="n">
        <v>500</v>
      </c>
    </row>
    <row r="39" customFormat="false" ht="15.5" hidden="false" customHeight="false" outlineLevel="0" collapsed="false">
      <c r="A39" s="4" t="s">
        <v>243</v>
      </c>
      <c r="B39" s="4" t="s">
        <v>404</v>
      </c>
      <c r="C39" s="13" t="s">
        <v>263</v>
      </c>
      <c r="D39" s="13" t="s">
        <v>263</v>
      </c>
      <c r="E39" s="13" t="s">
        <v>263</v>
      </c>
      <c r="F39" s="13" t="n">
        <v>5.1</v>
      </c>
      <c r="G39" s="13" t="s">
        <v>171</v>
      </c>
      <c r="H39" s="13" t="n">
        <v>8.6</v>
      </c>
      <c r="I39" s="13" t="s">
        <v>1025</v>
      </c>
      <c r="J39" s="13" t="s">
        <v>378</v>
      </c>
      <c r="K39" s="13" t="s">
        <v>889</v>
      </c>
      <c r="L39" s="13" t="s">
        <v>1134</v>
      </c>
      <c r="M39" s="13" t="s">
        <v>1047</v>
      </c>
      <c r="N39" s="13" t="s">
        <v>884</v>
      </c>
      <c r="O39" s="13" t="s">
        <v>263</v>
      </c>
      <c r="P39" s="13" t="s">
        <v>263</v>
      </c>
      <c r="Q39" s="13" t="s">
        <v>263</v>
      </c>
      <c r="R39" s="13" t="n">
        <v>19000</v>
      </c>
      <c r="S39" s="13" t="n">
        <v>500</v>
      </c>
    </row>
    <row r="40" customFormat="false" ht="15.5" hidden="false" customHeight="false" outlineLevel="0" collapsed="false">
      <c r="A40" s="4" t="s">
        <v>243</v>
      </c>
      <c r="B40" s="4" t="s">
        <v>410</v>
      </c>
      <c r="C40" s="13" t="s">
        <v>338</v>
      </c>
      <c r="D40" s="13" t="s">
        <v>539</v>
      </c>
      <c r="E40" s="13" t="s">
        <v>506</v>
      </c>
      <c r="F40" s="13" t="n">
        <v>21.9</v>
      </c>
      <c r="G40" s="13" t="s">
        <v>403</v>
      </c>
      <c r="H40" s="13" t="n">
        <v>26.6</v>
      </c>
      <c r="I40" s="13" t="s">
        <v>809</v>
      </c>
      <c r="J40" s="13" t="s">
        <v>469</v>
      </c>
      <c r="K40" s="13" t="s">
        <v>296</v>
      </c>
      <c r="L40" s="13" t="s">
        <v>247</v>
      </c>
      <c r="M40" s="13" t="s">
        <v>539</v>
      </c>
      <c r="N40" s="13" t="s">
        <v>291</v>
      </c>
      <c r="O40" s="13" t="s">
        <v>959</v>
      </c>
      <c r="P40" s="13" t="s">
        <v>362</v>
      </c>
      <c r="Q40" s="13" t="s">
        <v>204</v>
      </c>
      <c r="R40" s="13" t="n">
        <v>95000</v>
      </c>
      <c r="S40" s="13" t="n">
        <v>400</v>
      </c>
    </row>
    <row r="41" customFormat="false" ht="15.5" hidden="false" customHeight="false" outlineLevel="0" collapsed="false">
      <c r="A41" s="4" t="s">
        <v>243</v>
      </c>
      <c r="B41" s="4" t="s">
        <v>413</v>
      </c>
      <c r="C41" s="13" t="s">
        <v>255</v>
      </c>
      <c r="D41" s="13" t="s">
        <v>481</v>
      </c>
      <c r="E41" s="13" t="s">
        <v>469</v>
      </c>
      <c r="F41" s="13" t="n">
        <v>27.4</v>
      </c>
      <c r="G41" s="13" t="s">
        <v>464</v>
      </c>
      <c r="H41" s="13" t="n">
        <v>31.5</v>
      </c>
      <c r="I41" s="13" t="s">
        <v>143</v>
      </c>
      <c r="J41" s="13" t="s">
        <v>459</v>
      </c>
      <c r="K41" s="13" t="s">
        <v>325</v>
      </c>
      <c r="L41" s="13" t="s">
        <v>338</v>
      </c>
      <c r="M41" s="13" t="s">
        <v>966</v>
      </c>
      <c r="N41" s="13" t="s">
        <v>143</v>
      </c>
      <c r="O41" s="13" t="s">
        <v>143</v>
      </c>
      <c r="P41" s="13" t="s">
        <v>485</v>
      </c>
      <c r="Q41" s="13" t="s">
        <v>678</v>
      </c>
      <c r="R41" s="13" t="n">
        <v>272000</v>
      </c>
      <c r="S41" s="13" t="n">
        <v>900</v>
      </c>
    </row>
    <row r="42" customFormat="false" ht="15.5" hidden="false" customHeight="false" outlineLevel="0" collapsed="false">
      <c r="A42" s="4" t="s">
        <v>243</v>
      </c>
      <c r="B42" s="4" t="s">
        <v>417</v>
      </c>
      <c r="C42" s="13" t="s">
        <v>349</v>
      </c>
      <c r="D42" s="13" t="s">
        <v>168</v>
      </c>
      <c r="E42" s="13" t="s">
        <v>423</v>
      </c>
      <c r="F42" s="13" t="n">
        <v>14.4</v>
      </c>
      <c r="G42" s="13" t="s">
        <v>217</v>
      </c>
      <c r="H42" s="13" t="n">
        <v>20</v>
      </c>
      <c r="I42" s="13" t="s">
        <v>423</v>
      </c>
      <c r="J42" s="13" t="s">
        <v>433</v>
      </c>
      <c r="K42" s="13" t="s">
        <v>960</v>
      </c>
      <c r="L42" s="13" t="s">
        <v>245</v>
      </c>
      <c r="M42" s="13" t="s">
        <v>689</v>
      </c>
      <c r="N42" s="13" t="s">
        <v>444</v>
      </c>
      <c r="O42" s="13" t="s">
        <v>154</v>
      </c>
      <c r="P42" s="13" t="s">
        <v>679</v>
      </c>
      <c r="Q42" s="13" t="s">
        <v>342</v>
      </c>
      <c r="R42" s="13" t="n">
        <v>78000</v>
      </c>
      <c r="S42" s="13" t="n">
        <v>500</v>
      </c>
    </row>
    <row r="43" customFormat="false" ht="29" hidden="false" customHeight="false" outlineLevel="0" collapsed="false">
      <c r="A43" s="4" t="s">
        <v>243</v>
      </c>
      <c r="B43" s="4" t="s">
        <v>419</v>
      </c>
      <c r="C43" s="13" t="s">
        <v>1020</v>
      </c>
      <c r="D43" s="13" t="s">
        <v>238</v>
      </c>
      <c r="E43" s="13" t="s">
        <v>1095</v>
      </c>
      <c r="F43" s="13" t="n">
        <v>26.8</v>
      </c>
      <c r="G43" s="13" t="s">
        <v>272</v>
      </c>
      <c r="H43" s="13" t="n">
        <v>32.6</v>
      </c>
      <c r="I43" s="13" t="s">
        <v>403</v>
      </c>
      <c r="J43" s="13" t="s">
        <v>636</v>
      </c>
      <c r="K43" s="13" t="s">
        <v>655</v>
      </c>
      <c r="L43" s="13" t="s">
        <v>210</v>
      </c>
      <c r="M43" s="13" t="s">
        <v>323</v>
      </c>
      <c r="N43" s="13" t="s">
        <v>598</v>
      </c>
      <c r="O43" s="13" t="s">
        <v>169</v>
      </c>
      <c r="P43" s="13" t="s">
        <v>151</v>
      </c>
      <c r="Q43" s="13" t="s">
        <v>344</v>
      </c>
      <c r="R43" s="13" t="n">
        <v>73000</v>
      </c>
      <c r="S43" s="13" t="n">
        <v>500</v>
      </c>
    </row>
    <row r="44" customFormat="false" ht="15.5" hidden="false" customHeight="false" outlineLevel="0" collapsed="false">
      <c r="A44" s="4" t="s">
        <v>243</v>
      </c>
      <c r="B44" s="4" t="s">
        <v>425</v>
      </c>
      <c r="C44" s="13" t="s">
        <v>966</v>
      </c>
      <c r="D44" s="13" t="s">
        <v>369</v>
      </c>
      <c r="E44" s="13" t="s">
        <v>274</v>
      </c>
      <c r="F44" s="13" t="n">
        <v>26.5</v>
      </c>
      <c r="G44" s="13" t="s">
        <v>612</v>
      </c>
      <c r="H44" s="13" t="n">
        <v>31.8</v>
      </c>
      <c r="I44" s="13" t="s">
        <v>373</v>
      </c>
      <c r="J44" s="13" t="s">
        <v>962</v>
      </c>
      <c r="K44" s="13" t="s">
        <v>332</v>
      </c>
      <c r="L44" s="13" t="s">
        <v>309</v>
      </c>
      <c r="M44" s="13" t="s">
        <v>355</v>
      </c>
      <c r="N44" s="13" t="s">
        <v>454</v>
      </c>
      <c r="O44" s="13" t="s">
        <v>133</v>
      </c>
      <c r="P44" s="13" t="s">
        <v>351</v>
      </c>
      <c r="Q44" s="13" t="s">
        <v>401</v>
      </c>
      <c r="R44" s="13" t="n">
        <v>148000</v>
      </c>
      <c r="S44" s="13" t="n">
        <v>500</v>
      </c>
    </row>
    <row r="45" customFormat="false" ht="15.5" hidden="false" customHeight="false" outlineLevel="0" collapsed="false">
      <c r="A45" s="4" t="s">
        <v>428</v>
      </c>
      <c r="B45" s="4" t="s">
        <v>429</v>
      </c>
      <c r="C45" s="13" t="s">
        <v>380</v>
      </c>
      <c r="D45" s="13" t="s">
        <v>308</v>
      </c>
      <c r="E45" s="13" t="s">
        <v>229</v>
      </c>
      <c r="F45" s="13" t="n">
        <v>21.4</v>
      </c>
      <c r="G45" s="13" t="s">
        <v>224</v>
      </c>
      <c r="H45" s="13" t="n">
        <v>24.3</v>
      </c>
      <c r="I45" s="13" t="s">
        <v>260</v>
      </c>
      <c r="J45" s="13" t="s">
        <v>355</v>
      </c>
      <c r="K45" s="13" t="s">
        <v>974</v>
      </c>
      <c r="L45" s="13" t="s">
        <v>459</v>
      </c>
      <c r="M45" s="13" t="s">
        <v>498</v>
      </c>
      <c r="N45" s="13" t="s">
        <v>469</v>
      </c>
      <c r="O45" s="13" t="s">
        <v>662</v>
      </c>
      <c r="P45" s="13" t="s">
        <v>262</v>
      </c>
      <c r="Q45" s="13" t="s">
        <v>355</v>
      </c>
      <c r="R45" s="13" t="n">
        <v>307000</v>
      </c>
      <c r="S45" s="13" t="n">
        <v>1400</v>
      </c>
    </row>
    <row r="46" customFormat="false" ht="15.5" hidden="false" customHeight="false" outlineLevel="0" collapsed="false">
      <c r="A46" s="4" t="s">
        <v>428</v>
      </c>
      <c r="B46" s="4" t="s">
        <v>434</v>
      </c>
      <c r="C46" s="13" t="s">
        <v>249</v>
      </c>
      <c r="D46" s="13" t="s">
        <v>233</v>
      </c>
      <c r="E46" s="13" t="s">
        <v>225</v>
      </c>
      <c r="F46" s="13" t="n">
        <v>16.1</v>
      </c>
      <c r="G46" s="13" t="s">
        <v>349</v>
      </c>
      <c r="H46" s="13" t="n">
        <v>21.5</v>
      </c>
      <c r="I46" s="13" t="s">
        <v>1019</v>
      </c>
      <c r="J46" s="13" t="s">
        <v>342</v>
      </c>
      <c r="K46" s="13" t="s">
        <v>132</v>
      </c>
      <c r="L46" s="13" t="s">
        <v>131</v>
      </c>
      <c r="M46" s="13" t="s">
        <v>438</v>
      </c>
      <c r="N46" s="13" t="s">
        <v>648</v>
      </c>
      <c r="O46" s="13" t="s">
        <v>554</v>
      </c>
      <c r="P46" s="13" t="s">
        <v>249</v>
      </c>
      <c r="Q46" s="13" t="s">
        <v>485</v>
      </c>
      <c r="R46" s="13" t="n">
        <v>99000</v>
      </c>
      <c r="S46" s="13" t="n">
        <v>500</v>
      </c>
    </row>
    <row r="47" customFormat="false" ht="29" hidden="false" customHeight="false" outlineLevel="0" collapsed="false">
      <c r="A47" s="4" t="s">
        <v>428</v>
      </c>
      <c r="B47" s="4" t="s">
        <v>436</v>
      </c>
      <c r="C47" s="13" t="s">
        <v>202</v>
      </c>
      <c r="D47" s="13" t="s">
        <v>317</v>
      </c>
      <c r="E47" s="13" t="s">
        <v>284</v>
      </c>
      <c r="F47" s="13" t="n">
        <v>21.1</v>
      </c>
      <c r="G47" s="13" t="s">
        <v>273</v>
      </c>
      <c r="H47" s="13" t="n">
        <v>25.7</v>
      </c>
      <c r="I47" s="13" t="s">
        <v>177</v>
      </c>
      <c r="J47" s="13" t="s">
        <v>468</v>
      </c>
      <c r="K47" s="13" t="s">
        <v>1034</v>
      </c>
      <c r="L47" s="13" t="s">
        <v>615</v>
      </c>
      <c r="M47" s="13" t="s">
        <v>721</v>
      </c>
      <c r="N47" s="13" t="s">
        <v>521</v>
      </c>
      <c r="O47" s="13" t="s">
        <v>242</v>
      </c>
      <c r="P47" s="13" t="s">
        <v>573</v>
      </c>
      <c r="Q47" s="13" t="s">
        <v>598</v>
      </c>
      <c r="R47" s="13" t="n">
        <v>124000</v>
      </c>
      <c r="S47" s="13" t="n">
        <v>800</v>
      </c>
    </row>
    <row r="48" customFormat="false" ht="15.5" hidden="false" customHeight="false" outlineLevel="0" collapsed="false">
      <c r="A48" s="4" t="s">
        <v>428</v>
      </c>
      <c r="B48" s="4" t="s">
        <v>330</v>
      </c>
      <c r="C48" s="13" t="s">
        <v>282</v>
      </c>
      <c r="D48" s="13" t="s">
        <v>651</v>
      </c>
      <c r="E48" s="13" t="s">
        <v>280</v>
      </c>
      <c r="F48" s="13" t="n">
        <v>20.3</v>
      </c>
      <c r="G48" s="13" t="s">
        <v>644</v>
      </c>
      <c r="H48" s="13" t="n">
        <v>23.7</v>
      </c>
      <c r="I48" s="13" t="s">
        <v>353</v>
      </c>
      <c r="J48" s="13" t="s">
        <v>642</v>
      </c>
      <c r="K48" s="13" t="s">
        <v>325</v>
      </c>
      <c r="L48" s="13" t="s">
        <v>974</v>
      </c>
      <c r="M48" s="13" t="s">
        <v>535</v>
      </c>
      <c r="N48" s="13" t="s">
        <v>764</v>
      </c>
      <c r="O48" s="13" t="s">
        <v>441</v>
      </c>
      <c r="P48" s="13" t="s">
        <v>355</v>
      </c>
      <c r="Q48" s="13" t="s">
        <v>223</v>
      </c>
      <c r="R48" s="13" t="n">
        <v>310000</v>
      </c>
      <c r="S48" s="13" t="n">
        <v>1000</v>
      </c>
    </row>
    <row r="49" customFormat="false" ht="15.5" hidden="false" customHeight="false" outlineLevel="0" collapsed="false">
      <c r="A49" s="4" t="s">
        <v>428</v>
      </c>
      <c r="B49" s="4" t="s">
        <v>437</v>
      </c>
      <c r="C49" s="13" t="s">
        <v>247</v>
      </c>
      <c r="D49" s="13" t="s">
        <v>376</v>
      </c>
      <c r="E49" s="13" t="s">
        <v>535</v>
      </c>
      <c r="F49" s="13" t="n">
        <v>20</v>
      </c>
      <c r="G49" s="13" t="s">
        <v>642</v>
      </c>
      <c r="H49" s="13" t="n">
        <v>23</v>
      </c>
      <c r="I49" s="13" t="s">
        <v>326</v>
      </c>
      <c r="J49" s="13" t="s">
        <v>231</v>
      </c>
      <c r="K49" s="13" t="s">
        <v>963</v>
      </c>
      <c r="L49" s="13" t="s">
        <v>593</v>
      </c>
      <c r="M49" s="13" t="s">
        <v>535</v>
      </c>
      <c r="N49" s="13" t="s">
        <v>729</v>
      </c>
      <c r="O49" s="13" t="s">
        <v>747</v>
      </c>
      <c r="P49" s="13" t="s">
        <v>961</v>
      </c>
      <c r="Q49" s="13" t="s">
        <v>290</v>
      </c>
      <c r="R49" s="13" t="n">
        <v>252000</v>
      </c>
      <c r="S49" s="13" t="n">
        <v>1400</v>
      </c>
    </row>
    <row r="50" customFormat="false" ht="15.5" hidden="false" customHeight="false" outlineLevel="0" collapsed="false">
      <c r="A50" s="4" t="s">
        <v>428</v>
      </c>
      <c r="B50" s="4" t="s">
        <v>442</v>
      </c>
      <c r="C50" s="13" t="s">
        <v>318</v>
      </c>
      <c r="D50" s="13" t="s">
        <v>152</v>
      </c>
      <c r="E50" s="13" t="s">
        <v>210</v>
      </c>
      <c r="F50" s="13" t="n">
        <v>14.2</v>
      </c>
      <c r="G50" s="13" t="s">
        <v>895</v>
      </c>
      <c r="H50" s="13" t="n">
        <v>16.6</v>
      </c>
      <c r="I50" s="13" t="s">
        <v>974</v>
      </c>
      <c r="J50" s="13" t="s">
        <v>278</v>
      </c>
      <c r="K50" s="13" t="s">
        <v>678</v>
      </c>
      <c r="L50" s="13" t="s">
        <v>251</v>
      </c>
      <c r="M50" s="13" t="s">
        <v>1168</v>
      </c>
      <c r="N50" s="13" t="s">
        <v>420</v>
      </c>
      <c r="O50" s="13" t="s">
        <v>488</v>
      </c>
      <c r="P50" s="13" t="s">
        <v>336</v>
      </c>
      <c r="Q50" s="13" t="s">
        <v>639</v>
      </c>
      <c r="R50" s="13" t="n">
        <v>483000</v>
      </c>
      <c r="S50" s="13" t="n">
        <v>1900</v>
      </c>
    </row>
    <row r="51" customFormat="false" ht="29" hidden="false" customHeight="false" outlineLevel="0" collapsed="false">
      <c r="A51" s="4" t="s">
        <v>428</v>
      </c>
      <c r="B51" s="4" t="s">
        <v>447</v>
      </c>
      <c r="C51" s="13" t="s">
        <v>402</v>
      </c>
      <c r="D51" s="13" t="s">
        <v>287</v>
      </c>
      <c r="E51" s="13" t="s">
        <v>622</v>
      </c>
      <c r="F51" s="13" t="n">
        <v>18.1</v>
      </c>
      <c r="G51" s="13" t="s">
        <v>382</v>
      </c>
      <c r="H51" s="13" t="n">
        <v>20</v>
      </c>
      <c r="I51" s="13" t="s">
        <v>529</v>
      </c>
      <c r="J51" s="13" t="s">
        <v>490</v>
      </c>
      <c r="K51" s="13" t="s">
        <v>497</v>
      </c>
      <c r="L51" s="13" t="s">
        <v>351</v>
      </c>
      <c r="M51" s="13" t="s">
        <v>316</v>
      </c>
      <c r="N51" s="13" t="s">
        <v>178</v>
      </c>
      <c r="O51" s="13" t="s">
        <v>961</v>
      </c>
      <c r="P51" s="13" t="s">
        <v>535</v>
      </c>
      <c r="Q51" s="13" t="s">
        <v>963</v>
      </c>
      <c r="R51" s="13" t="n">
        <v>988000</v>
      </c>
      <c r="S51" s="13" t="n">
        <v>3900</v>
      </c>
    </row>
    <row r="52" customFormat="false" ht="15.5" hidden="false" customHeight="false" outlineLevel="0" collapsed="false">
      <c r="A52" s="4" t="s">
        <v>428</v>
      </c>
      <c r="B52" s="4" t="s">
        <v>341</v>
      </c>
      <c r="C52" s="13" t="s">
        <v>159</v>
      </c>
      <c r="D52" s="13" t="s">
        <v>446</v>
      </c>
      <c r="E52" s="13" t="s">
        <v>276</v>
      </c>
      <c r="F52" s="13" t="n">
        <v>15.3</v>
      </c>
      <c r="G52" s="13" t="s">
        <v>500</v>
      </c>
      <c r="H52" s="13" t="n">
        <v>18.3</v>
      </c>
      <c r="I52" s="13" t="s">
        <v>239</v>
      </c>
      <c r="J52" s="13" t="s">
        <v>175</v>
      </c>
      <c r="K52" s="13" t="s">
        <v>566</v>
      </c>
      <c r="L52" s="13" t="s">
        <v>458</v>
      </c>
      <c r="M52" s="13" t="s">
        <v>214</v>
      </c>
      <c r="N52" s="13" t="s">
        <v>541</v>
      </c>
      <c r="O52" s="13" t="s">
        <v>170</v>
      </c>
      <c r="P52" s="13" t="s">
        <v>573</v>
      </c>
      <c r="Q52" s="13" t="s">
        <v>543</v>
      </c>
      <c r="R52" s="13" t="n">
        <v>274000</v>
      </c>
      <c r="S52" s="13" t="n">
        <v>1400</v>
      </c>
    </row>
    <row r="53" customFormat="false" ht="15.5" hidden="false" customHeight="false" outlineLevel="0" collapsed="false">
      <c r="A53" s="4" t="s">
        <v>428</v>
      </c>
      <c r="B53" s="4" t="s">
        <v>453</v>
      </c>
      <c r="C53" s="13" t="s">
        <v>631</v>
      </c>
      <c r="D53" s="13" t="s">
        <v>309</v>
      </c>
      <c r="E53" s="13" t="s">
        <v>204</v>
      </c>
      <c r="F53" s="13" t="n">
        <v>25.2</v>
      </c>
      <c r="G53" s="13" t="s">
        <v>655</v>
      </c>
      <c r="H53" s="13" t="n">
        <v>28</v>
      </c>
      <c r="I53" s="13" t="s">
        <v>240</v>
      </c>
      <c r="J53" s="13" t="s">
        <v>597</v>
      </c>
      <c r="K53" s="13" t="s">
        <v>973</v>
      </c>
      <c r="L53" s="13" t="s">
        <v>216</v>
      </c>
      <c r="M53" s="13" t="s">
        <v>343</v>
      </c>
      <c r="N53" s="13" t="s">
        <v>272</v>
      </c>
      <c r="O53" s="13" t="s">
        <v>178</v>
      </c>
      <c r="P53" s="13" t="s">
        <v>376</v>
      </c>
      <c r="Q53" s="13" t="s">
        <v>721</v>
      </c>
      <c r="R53" s="13" t="n">
        <v>553000</v>
      </c>
      <c r="S53" s="13" t="n">
        <v>1700</v>
      </c>
    </row>
    <row r="54" customFormat="false" ht="15.5" hidden="false" customHeight="false" outlineLevel="0" collapsed="false">
      <c r="A54" s="4" t="s">
        <v>428</v>
      </c>
      <c r="B54" s="4" t="s">
        <v>457</v>
      </c>
      <c r="C54" s="13" t="s">
        <v>349</v>
      </c>
      <c r="D54" s="13" t="s">
        <v>649</v>
      </c>
      <c r="E54" s="13" t="s">
        <v>495</v>
      </c>
      <c r="F54" s="13" t="n">
        <v>19.4</v>
      </c>
      <c r="G54" s="13" t="s">
        <v>445</v>
      </c>
      <c r="H54" s="13" t="n">
        <v>21.5</v>
      </c>
      <c r="I54" s="13" t="s">
        <v>273</v>
      </c>
      <c r="J54" s="13" t="s">
        <v>393</v>
      </c>
      <c r="K54" s="13" t="s">
        <v>216</v>
      </c>
      <c r="L54" s="13" t="s">
        <v>291</v>
      </c>
      <c r="M54" s="13" t="s">
        <v>409</v>
      </c>
      <c r="N54" s="13" t="s">
        <v>158</v>
      </c>
      <c r="O54" s="13" t="s">
        <v>458</v>
      </c>
      <c r="P54" s="13" t="s">
        <v>196</v>
      </c>
      <c r="Q54" s="13" t="s">
        <v>238</v>
      </c>
      <c r="R54" s="13" t="n">
        <v>759000</v>
      </c>
      <c r="S54" s="13" t="n">
        <v>2800</v>
      </c>
    </row>
    <row r="55" customFormat="false" ht="15.5" hidden="false" customHeight="false" outlineLevel="0" collapsed="false">
      <c r="A55" s="4" t="s">
        <v>428</v>
      </c>
      <c r="B55" s="4" t="s">
        <v>460</v>
      </c>
      <c r="C55" s="13" t="s">
        <v>263</v>
      </c>
      <c r="D55" s="13" t="s">
        <v>263</v>
      </c>
      <c r="E55" s="13" t="s">
        <v>263</v>
      </c>
      <c r="F55" s="13" t="n">
        <v>12.4</v>
      </c>
      <c r="G55" s="13" t="s">
        <v>269</v>
      </c>
      <c r="H55" s="13" t="n">
        <v>18</v>
      </c>
      <c r="I55" s="13" t="s">
        <v>167</v>
      </c>
      <c r="J55" s="13" t="s">
        <v>349</v>
      </c>
      <c r="K55" s="13" t="s">
        <v>390</v>
      </c>
      <c r="L55" s="13" t="s">
        <v>817</v>
      </c>
      <c r="M55" s="13" t="s">
        <v>1098</v>
      </c>
      <c r="N55" s="13" t="s">
        <v>748</v>
      </c>
      <c r="O55" s="13" t="s">
        <v>242</v>
      </c>
      <c r="P55" s="13" t="s">
        <v>219</v>
      </c>
      <c r="Q55" s="13" t="s">
        <v>279</v>
      </c>
      <c r="R55" s="13" t="n">
        <v>19000</v>
      </c>
      <c r="S55" s="13" t="n">
        <v>500</v>
      </c>
    </row>
    <row r="56" customFormat="false" ht="15.5" hidden="false" customHeight="false" outlineLevel="0" collapsed="false">
      <c r="A56" s="4" t="s">
        <v>428</v>
      </c>
      <c r="B56" s="4" t="s">
        <v>463</v>
      </c>
      <c r="C56" s="13" t="s">
        <v>263</v>
      </c>
      <c r="D56" s="13" t="s">
        <v>263</v>
      </c>
      <c r="E56" s="13" t="s">
        <v>263</v>
      </c>
      <c r="F56" s="13" t="n">
        <v>5.1</v>
      </c>
      <c r="G56" s="13" t="s">
        <v>171</v>
      </c>
      <c r="H56" s="13" t="n">
        <v>8.6</v>
      </c>
      <c r="I56" s="13" t="s">
        <v>1025</v>
      </c>
      <c r="J56" s="13" t="s">
        <v>378</v>
      </c>
      <c r="K56" s="13" t="s">
        <v>1051</v>
      </c>
      <c r="L56" s="13" t="s">
        <v>1134</v>
      </c>
      <c r="M56" s="13" t="s">
        <v>1047</v>
      </c>
      <c r="N56" s="13" t="s">
        <v>1238</v>
      </c>
      <c r="O56" s="13" t="s">
        <v>263</v>
      </c>
      <c r="P56" s="13" t="s">
        <v>263</v>
      </c>
      <c r="Q56" s="13" t="s">
        <v>263</v>
      </c>
      <c r="R56" s="13" t="n">
        <v>19000</v>
      </c>
      <c r="S56" s="13" t="n">
        <v>500</v>
      </c>
    </row>
    <row r="57" customFormat="false" ht="15.5" hidden="false" customHeight="false" outlineLevel="0" collapsed="false">
      <c r="A57" s="4" t="s">
        <v>428</v>
      </c>
      <c r="B57" s="4" t="s">
        <v>467</v>
      </c>
      <c r="C57" s="13" t="s">
        <v>240</v>
      </c>
      <c r="D57" s="13" t="s">
        <v>502</v>
      </c>
      <c r="E57" s="13" t="s">
        <v>961</v>
      </c>
      <c r="F57" s="13" t="n">
        <v>16.3</v>
      </c>
      <c r="G57" s="13" t="s">
        <v>322</v>
      </c>
      <c r="H57" s="13" t="n">
        <v>18.9</v>
      </c>
      <c r="I57" s="13" t="s">
        <v>441</v>
      </c>
      <c r="J57" s="13" t="s">
        <v>231</v>
      </c>
      <c r="K57" s="13" t="s">
        <v>360</v>
      </c>
      <c r="L57" s="13" t="s">
        <v>400</v>
      </c>
      <c r="M57" s="13" t="s">
        <v>154</v>
      </c>
      <c r="N57" s="13" t="s">
        <v>186</v>
      </c>
      <c r="O57" s="13" t="s">
        <v>167</v>
      </c>
      <c r="P57" s="13" t="s">
        <v>247</v>
      </c>
      <c r="Q57" s="13" t="s">
        <v>395</v>
      </c>
      <c r="R57" s="13" t="n">
        <v>348000</v>
      </c>
      <c r="S57" s="13" t="n">
        <v>1300</v>
      </c>
    </row>
    <row r="58" customFormat="false" ht="15.5" hidden="false" customHeight="false" outlineLevel="0" collapsed="false">
      <c r="A58" s="4" t="s">
        <v>428</v>
      </c>
      <c r="B58" s="4" t="s">
        <v>471</v>
      </c>
      <c r="C58" s="13" t="s">
        <v>263</v>
      </c>
      <c r="D58" s="13" t="s">
        <v>263</v>
      </c>
      <c r="E58" s="13" t="s">
        <v>263</v>
      </c>
      <c r="F58" s="13" t="n">
        <v>12.6</v>
      </c>
      <c r="G58" s="13" t="s">
        <v>629</v>
      </c>
      <c r="H58" s="13" t="n">
        <v>17.2</v>
      </c>
      <c r="I58" s="13" t="s">
        <v>1562</v>
      </c>
      <c r="J58" s="13" t="s">
        <v>1284</v>
      </c>
      <c r="K58" s="13" t="s">
        <v>1423</v>
      </c>
      <c r="L58" s="13" t="s">
        <v>263</v>
      </c>
      <c r="M58" s="13" t="s">
        <v>263</v>
      </c>
      <c r="N58" s="13" t="s">
        <v>263</v>
      </c>
      <c r="O58" s="13" t="s">
        <v>263</v>
      </c>
      <c r="P58" s="13" t="s">
        <v>263</v>
      </c>
      <c r="Q58" s="13" t="s">
        <v>263</v>
      </c>
      <c r="R58" s="13" t="n">
        <v>22000</v>
      </c>
      <c r="S58" s="13" t="n">
        <v>500</v>
      </c>
    </row>
    <row r="59" customFormat="false" ht="29" hidden="false" customHeight="false" outlineLevel="0" collapsed="false">
      <c r="A59" s="4" t="s">
        <v>472</v>
      </c>
      <c r="B59" s="4" t="s">
        <v>473</v>
      </c>
      <c r="C59" s="13" t="s">
        <v>237</v>
      </c>
      <c r="D59" s="13" t="s">
        <v>206</v>
      </c>
      <c r="E59" s="13" t="s">
        <v>175</v>
      </c>
      <c r="F59" s="13" t="n">
        <v>22.8</v>
      </c>
      <c r="G59" s="13" t="s">
        <v>679</v>
      </c>
      <c r="H59" s="13" t="n">
        <v>24.6</v>
      </c>
      <c r="I59" s="13" t="s">
        <v>224</v>
      </c>
      <c r="J59" s="13" t="s">
        <v>642</v>
      </c>
      <c r="K59" s="13" t="s">
        <v>295</v>
      </c>
      <c r="L59" s="13" t="s">
        <v>255</v>
      </c>
      <c r="M59" s="13" t="s">
        <v>279</v>
      </c>
      <c r="N59" s="13" t="s">
        <v>489</v>
      </c>
      <c r="O59" s="13" t="s">
        <v>515</v>
      </c>
      <c r="P59" s="13" t="s">
        <v>262</v>
      </c>
      <c r="Q59" s="13" t="s">
        <v>502</v>
      </c>
      <c r="R59" s="13" t="n">
        <v>564000</v>
      </c>
      <c r="S59" s="13" t="n">
        <v>3100</v>
      </c>
    </row>
    <row r="60" customFormat="false" ht="29" hidden="false" customHeight="false" outlineLevel="0" collapsed="false">
      <c r="A60" s="4" t="s">
        <v>472</v>
      </c>
      <c r="B60" s="4" t="s">
        <v>478</v>
      </c>
      <c r="C60" s="13" t="s">
        <v>933</v>
      </c>
      <c r="D60" s="13" t="s">
        <v>273</v>
      </c>
      <c r="E60" s="13" t="s">
        <v>961</v>
      </c>
      <c r="F60" s="13" t="n">
        <v>18.5</v>
      </c>
      <c r="G60" s="13" t="s">
        <v>240</v>
      </c>
      <c r="H60" s="13" t="n">
        <v>20.3</v>
      </c>
      <c r="I60" s="13" t="s">
        <v>964</v>
      </c>
      <c r="J60" s="13" t="s">
        <v>282</v>
      </c>
      <c r="K60" s="13" t="s">
        <v>146</v>
      </c>
      <c r="L60" s="13" t="s">
        <v>655</v>
      </c>
      <c r="M60" s="13" t="s">
        <v>528</v>
      </c>
      <c r="N60" s="13" t="s">
        <v>401</v>
      </c>
      <c r="O60" s="13" t="s">
        <v>291</v>
      </c>
      <c r="P60" s="13" t="s">
        <v>535</v>
      </c>
      <c r="Q60" s="13" t="s">
        <v>974</v>
      </c>
      <c r="R60" s="13" t="n">
        <v>891000</v>
      </c>
      <c r="S60" s="13" t="n">
        <v>2900</v>
      </c>
    </row>
    <row r="61" customFormat="false" ht="29" hidden="false" customHeight="false" outlineLevel="0" collapsed="false">
      <c r="A61" s="4" t="s">
        <v>472</v>
      </c>
      <c r="B61" s="4" t="s">
        <v>482</v>
      </c>
      <c r="C61" s="13" t="s">
        <v>362</v>
      </c>
      <c r="D61" s="13" t="s">
        <v>298</v>
      </c>
      <c r="E61" s="13" t="s">
        <v>216</v>
      </c>
      <c r="F61" s="13" t="n">
        <v>16.2</v>
      </c>
      <c r="G61" s="13" t="s">
        <v>351</v>
      </c>
      <c r="H61" s="13" t="n">
        <v>18.6</v>
      </c>
      <c r="I61" s="13" t="s">
        <v>469</v>
      </c>
      <c r="J61" s="13" t="s">
        <v>642</v>
      </c>
      <c r="K61" s="13" t="s">
        <v>158</v>
      </c>
      <c r="L61" s="13" t="s">
        <v>1114</v>
      </c>
      <c r="M61" s="13" t="s">
        <v>143</v>
      </c>
      <c r="N61" s="13" t="s">
        <v>1168</v>
      </c>
      <c r="O61" s="13" t="s">
        <v>154</v>
      </c>
      <c r="P61" s="13" t="s">
        <v>506</v>
      </c>
      <c r="Q61" s="13" t="s">
        <v>368</v>
      </c>
      <c r="R61" s="13" t="n">
        <v>674000</v>
      </c>
      <c r="S61" s="13" t="n">
        <v>1600</v>
      </c>
    </row>
    <row r="62" customFormat="false" ht="29" hidden="false" customHeight="false" outlineLevel="0" collapsed="false">
      <c r="A62" s="4" t="s">
        <v>472</v>
      </c>
      <c r="B62" s="4" t="s">
        <v>486</v>
      </c>
      <c r="C62" s="13" t="s">
        <v>320</v>
      </c>
      <c r="D62" s="13" t="s">
        <v>415</v>
      </c>
      <c r="E62" s="13" t="s">
        <v>641</v>
      </c>
      <c r="F62" s="13" t="n">
        <v>26.4</v>
      </c>
      <c r="G62" s="13" t="s">
        <v>963</v>
      </c>
      <c r="H62" s="13" t="n">
        <v>30.5</v>
      </c>
      <c r="I62" s="13" t="s">
        <v>343</v>
      </c>
      <c r="J62" s="13" t="s">
        <v>376</v>
      </c>
      <c r="K62" s="13" t="s">
        <v>167</v>
      </c>
      <c r="L62" s="13" t="s">
        <v>376</v>
      </c>
      <c r="M62" s="13" t="s">
        <v>357</v>
      </c>
      <c r="N62" s="13" t="s">
        <v>343</v>
      </c>
      <c r="O62" s="13" t="s">
        <v>476</v>
      </c>
      <c r="P62" s="13" t="s">
        <v>269</v>
      </c>
      <c r="Q62" s="13" t="s">
        <v>529</v>
      </c>
      <c r="R62" s="13" t="n">
        <v>132000</v>
      </c>
      <c r="S62" s="13" t="n">
        <v>700</v>
      </c>
    </row>
    <row r="63" customFormat="false" ht="29" hidden="false" customHeight="false" outlineLevel="0" collapsed="false">
      <c r="A63" s="4" t="s">
        <v>472</v>
      </c>
      <c r="B63" s="4" t="s">
        <v>491</v>
      </c>
      <c r="C63" s="13" t="s">
        <v>642</v>
      </c>
      <c r="D63" s="13" t="s">
        <v>279</v>
      </c>
      <c r="E63" s="13" t="s">
        <v>282</v>
      </c>
      <c r="F63" s="13" t="n">
        <v>16.6</v>
      </c>
      <c r="G63" s="13" t="s">
        <v>423</v>
      </c>
      <c r="H63" s="13" t="n">
        <v>18.5</v>
      </c>
      <c r="I63" s="13" t="s">
        <v>274</v>
      </c>
      <c r="J63" s="13" t="s">
        <v>459</v>
      </c>
      <c r="K63" s="13" t="s">
        <v>961</v>
      </c>
      <c r="L63" s="13" t="s">
        <v>594</v>
      </c>
      <c r="M63" s="13" t="s">
        <v>593</v>
      </c>
      <c r="N63" s="13" t="s">
        <v>613</v>
      </c>
      <c r="O63" s="13" t="s">
        <v>631</v>
      </c>
      <c r="P63" s="13" t="s">
        <v>395</v>
      </c>
      <c r="Q63" s="13" t="s">
        <v>336</v>
      </c>
      <c r="R63" s="13" t="n">
        <v>642000</v>
      </c>
      <c r="S63" s="13" t="n">
        <v>2200</v>
      </c>
    </row>
    <row r="64" customFormat="false" ht="29" hidden="false" customHeight="false" outlineLevel="0" collapsed="false">
      <c r="A64" s="4" t="s">
        <v>472</v>
      </c>
      <c r="B64" s="4" t="s">
        <v>493</v>
      </c>
      <c r="C64" s="13" t="s">
        <v>965</v>
      </c>
      <c r="D64" s="13" t="s">
        <v>642</v>
      </c>
      <c r="E64" s="13" t="s">
        <v>155</v>
      </c>
      <c r="F64" s="13" t="n">
        <v>21.6</v>
      </c>
      <c r="G64" s="13" t="s">
        <v>535</v>
      </c>
      <c r="H64" s="13" t="n">
        <v>25.2</v>
      </c>
      <c r="I64" s="13" t="s">
        <v>964</v>
      </c>
      <c r="J64" s="13" t="s">
        <v>568</v>
      </c>
      <c r="K64" s="13" t="s">
        <v>631</v>
      </c>
      <c r="L64" s="13" t="s">
        <v>466</v>
      </c>
      <c r="M64" s="13" t="s">
        <v>962</v>
      </c>
      <c r="N64" s="13" t="s">
        <v>505</v>
      </c>
      <c r="O64" s="13" t="s">
        <v>469</v>
      </c>
      <c r="P64" s="13" t="s">
        <v>459</v>
      </c>
      <c r="Q64" s="13" t="s">
        <v>657</v>
      </c>
      <c r="R64" s="13" t="n">
        <v>338000</v>
      </c>
      <c r="S64" s="13" t="n">
        <v>1000</v>
      </c>
    </row>
    <row r="65" customFormat="false" ht="29" hidden="false" customHeight="false" outlineLevel="0" collapsed="false">
      <c r="A65" s="4" t="s">
        <v>472</v>
      </c>
      <c r="B65" s="4" t="s">
        <v>496</v>
      </c>
      <c r="C65" s="13" t="s">
        <v>679</v>
      </c>
      <c r="D65" s="13" t="s">
        <v>469</v>
      </c>
      <c r="E65" s="13" t="s">
        <v>146</v>
      </c>
      <c r="F65" s="13" t="n">
        <v>22.6</v>
      </c>
      <c r="G65" s="13" t="s">
        <v>679</v>
      </c>
      <c r="H65" s="13" t="n">
        <v>24.2</v>
      </c>
      <c r="I65" s="13" t="s">
        <v>964</v>
      </c>
      <c r="J65" s="13" t="s">
        <v>326</v>
      </c>
      <c r="K65" s="13" t="s">
        <v>158</v>
      </c>
      <c r="L65" s="13" t="s">
        <v>973</v>
      </c>
      <c r="M65" s="13" t="s">
        <v>564</v>
      </c>
      <c r="N65" s="13" t="s">
        <v>528</v>
      </c>
      <c r="O65" s="13" t="s">
        <v>255</v>
      </c>
      <c r="P65" s="13" t="s">
        <v>651</v>
      </c>
      <c r="Q65" s="13" t="s">
        <v>564</v>
      </c>
      <c r="R65" s="13" t="n">
        <v>466000</v>
      </c>
      <c r="S65" s="13" t="n">
        <v>3800</v>
      </c>
    </row>
    <row r="66" customFormat="false" ht="29" hidden="false" customHeight="false" outlineLevel="0" collapsed="false">
      <c r="A66" s="4" t="s">
        <v>472</v>
      </c>
      <c r="B66" s="4" t="s">
        <v>504</v>
      </c>
      <c r="C66" s="13" t="s">
        <v>481</v>
      </c>
      <c r="D66" s="13" t="s">
        <v>515</v>
      </c>
      <c r="E66" s="13" t="s">
        <v>397</v>
      </c>
      <c r="F66" s="13" t="n">
        <v>16.2</v>
      </c>
      <c r="G66" s="13" t="s">
        <v>423</v>
      </c>
      <c r="H66" s="13" t="n">
        <v>17.5</v>
      </c>
      <c r="I66" s="13" t="s">
        <v>208</v>
      </c>
      <c r="J66" s="13" t="s">
        <v>282</v>
      </c>
      <c r="K66" s="13" t="s">
        <v>223</v>
      </c>
      <c r="L66" s="13" t="s">
        <v>401</v>
      </c>
      <c r="M66" s="13" t="s">
        <v>657</v>
      </c>
      <c r="N66" s="13" t="s">
        <v>487</v>
      </c>
      <c r="O66" s="13" t="s">
        <v>1168</v>
      </c>
      <c r="P66" s="13" t="s">
        <v>155</v>
      </c>
      <c r="Q66" s="13" t="s">
        <v>454</v>
      </c>
      <c r="R66" s="13" t="n">
        <v>850000</v>
      </c>
      <c r="S66" s="13" t="n">
        <v>4400</v>
      </c>
    </row>
    <row r="67" customFormat="false" ht="15.5" hidden="false" customHeight="false" outlineLevel="0" collapsed="false">
      <c r="A67" s="4" t="s">
        <v>508</v>
      </c>
      <c r="B67" s="4" t="s">
        <v>509</v>
      </c>
      <c r="C67" s="13" t="s">
        <v>424</v>
      </c>
      <c r="D67" s="13" t="s">
        <v>225</v>
      </c>
      <c r="E67" s="13" t="s">
        <v>501</v>
      </c>
      <c r="F67" s="13" t="n">
        <v>15</v>
      </c>
      <c r="G67" s="13" t="s">
        <v>388</v>
      </c>
      <c r="H67" s="13" t="n">
        <v>16</v>
      </c>
      <c r="I67" s="13" t="s">
        <v>142</v>
      </c>
      <c r="J67" s="13" t="s">
        <v>546</v>
      </c>
      <c r="K67" s="13" t="s">
        <v>657</v>
      </c>
      <c r="L67" s="13" t="s">
        <v>729</v>
      </c>
      <c r="M67" s="13" t="s">
        <v>656</v>
      </c>
      <c r="N67" s="13" t="s">
        <v>290</v>
      </c>
      <c r="O67" s="13" t="s">
        <v>685</v>
      </c>
      <c r="P67" s="13" t="s">
        <v>487</v>
      </c>
      <c r="Q67" s="13" t="s">
        <v>197</v>
      </c>
      <c r="R67" s="13" t="n">
        <v>1604000</v>
      </c>
      <c r="S67" s="13" t="n">
        <v>8300</v>
      </c>
    </row>
    <row r="68" customFormat="false" ht="15.5" hidden="false" customHeight="false" outlineLevel="0" collapsed="false">
      <c r="A68" s="4" t="s">
        <v>508</v>
      </c>
      <c r="B68" s="4" t="s">
        <v>512</v>
      </c>
      <c r="C68" s="13" t="s">
        <v>636</v>
      </c>
      <c r="D68" s="13" t="s">
        <v>349</v>
      </c>
      <c r="E68" s="13" t="s">
        <v>662</v>
      </c>
      <c r="F68" s="13" t="n">
        <v>17.4</v>
      </c>
      <c r="G68" s="13" t="s">
        <v>267</v>
      </c>
      <c r="H68" s="13" t="n">
        <v>18.9</v>
      </c>
      <c r="I68" s="13" t="s">
        <v>326</v>
      </c>
      <c r="J68" s="13" t="s">
        <v>564</v>
      </c>
      <c r="K68" s="13" t="s">
        <v>426</v>
      </c>
      <c r="L68" s="13" t="s">
        <v>1168</v>
      </c>
      <c r="M68" s="13" t="s">
        <v>588</v>
      </c>
      <c r="N68" s="13" t="s">
        <v>454</v>
      </c>
      <c r="O68" s="13" t="s">
        <v>689</v>
      </c>
      <c r="P68" s="13" t="s">
        <v>631</v>
      </c>
      <c r="Q68" s="13" t="s">
        <v>521</v>
      </c>
      <c r="R68" s="13" t="n">
        <v>1451000</v>
      </c>
      <c r="S68" s="13" t="n">
        <v>5100</v>
      </c>
    </row>
    <row r="69" customFormat="false" ht="15.5" hidden="false" customHeight="false" outlineLevel="0" collapsed="false">
      <c r="A69" s="4" t="s">
        <v>508</v>
      </c>
      <c r="B69" s="4" t="s">
        <v>516</v>
      </c>
      <c r="C69" s="13" t="s">
        <v>1106</v>
      </c>
      <c r="D69" s="13" t="s">
        <v>621</v>
      </c>
      <c r="E69" s="13" t="s">
        <v>830</v>
      </c>
      <c r="F69" s="13" t="n">
        <v>26.6</v>
      </c>
      <c r="G69" s="13" t="s">
        <v>252</v>
      </c>
      <c r="H69" s="13" t="n">
        <v>28.4</v>
      </c>
      <c r="I69" s="13" t="s">
        <v>355</v>
      </c>
      <c r="J69" s="13" t="s">
        <v>635</v>
      </c>
      <c r="K69" s="13" t="s">
        <v>200</v>
      </c>
      <c r="L69" s="13" t="s">
        <v>629</v>
      </c>
      <c r="M69" s="13" t="s">
        <v>339</v>
      </c>
      <c r="N69" s="13" t="s">
        <v>435</v>
      </c>
      <c r="O69" s="13" t="s">
        <v>162</v>
      </c>
      <c r="P69" s="13" t="s">
        <v>139</v>
      </c>
      <c r="Q69" s="13" t="s">
        <v>356</v>
      </c>
      <c r="R69" s="13" t="n">
        <v>884000</v>
      </c>
      <c r="S69" s="13" t="n">
        <v>4100</v>
      </c>
    </row>
    <row r="70" customFormat="false" ht="15.5" hidden="false" customHeight="false" outlineLevel="0" collapsed="false">
      <c r="A70" s="4" t="s">
        <v>508</v>
      </c>
      <c r="B70" s="4" t="s">
        <v>518</v>
      </c>
      <c r="C70" s="13" t="s">
        <v>291</v>
      </c>
      <c r="D70" s="13" t="s">
        <v>409</v>
      </c>
      <c r="E70" s="13" t="s">
        <v>963</v>
      </c>
      <c r="F70" s="13" t="n">
        <v>21.4</v>
      </c>
      <c r="G70" s="13" t="s">
        <v>133</v>
      </c>
      <c r="H70" s="13" t="n">
        <v>23.8</v>
      </c>
      <c r="I70" s="13" t="s">
        <v>223</v>
      </c>
      <c r="J70" s="13" t="s">
        <v>373</v>
      </c>
      <c r="K70" s="13" t="s">
        <v>656</v>
      </c>
      <c r="L70" s="13" t="s">
        <v>326</v>
      </c>
      <c r="M70" s="13" t="s">
        <v>642</v>
      </c>
      <c r="N70" s="13" t="s">
        <v>142</v>
      </c>
      <c r="O70" s="13" t="s">
        <v>445</v>
      </c>
      <c r="P70" s="13" t="s">
        <v>962</v>
      </c>
      <c r="Q70" s="13" t="s">
        <v>965</v>
      </c>
      <c r="R70" s="13" t="n">
        <v>607000</v>
      </c>
      <c r="S70" s="13" t="n">
        <v>2200</v>
      </c>
    </row>
    <row r="71" customFormat="false" ht="15.5" hidden="false" customHeight="false" outlineLevel="0" collapsed="false">
      <c r="A71" s="4" t="s">
        <v>519</v>
      </c>
      <c r="B71" s="4" t="s">
        <v>520</v>
      </c>
      <c r="C71" s="13" t="s">
        <v>167</v>
      </c>
      <c r="D71" s="13" t="s">
        <v>445</v>
      </c>
      <c r="E71" s="13" t="s">
        <v>291</v>
      </c>
      <c r="F71" s="13" t="n">
        <v>19.8</v>
      </c>
      <c r="G71" s="13" t="s">
        <v>260</v>
      </c>
      <c r="H71" s="13" t="n">
        <v>20.9</v>
      </c>
      <c r="I71" s="13" t="s">
        <v>528</v>
      </c>
      <c r="J71" s="13" t="s">
        <v>960</v>
      </c>
      <c r="K71" s="13" t="s">
        <v>593</v>
      </c>
      <c r="L71" s="13" t="s">
        <v>272</v>
      </c>
      <c r="M71" s="13" t="s">
        <v>297</v>
      </c>
      <c r="N71" s="13" t="s">
        <v>158</v>
      </c>
      <c r="O71" s="13" t="s">
        <v>295</v>
      </c>
      <c r="P71" s="13" t="s">
        <v>167</v>
      </c>
      <c r="Q71" s="13" t="s">
        <v>612</v>
      </c>
      <c r="R71" s="13" t="n">
        <v>1877000</v>
      </c>
      <c r="S71" s="13" t="n">
        <v>8800</v>
      </c>
    </row>
    <row r="72" customFormat="false" ht="15.5" hidden="false" customHeight="false" outlineLevel="0" collapsed="false">
      <c r="A72" s="4" t="s">
        <v>519</v>
      </c>
      <c r="B72" s="4" t="s">
        <v>523</v>
      </c>
      <c r="C72" s="13" t="s">
        <v>598</v>
      </c>
      <c r="D72" s="13" t="s">
        <v>543</v>
      </c>
      <c r="E72" s="13" t="s">
        <v>526</v>
      </c>
      <c r="F72" s="13" t="n">
        <v>14.9</v>
      </c>
      <c r="G72" s="13" t="s">
        <v>502</v>
      </c>
      <c r="H72" s="13" t="n">
        <v>16.3</v>
      </c>
      <c r="I72" s="13" t="s">
        <v>208</v>
      </c>
      <c r="J72" s="13" t="s">
        <v>282</v>
      </c>
      <c r="K72" s="13" t="s">
        <v>395</v>
      </c>
      <c r="L72" s="13" t="s">
        <v>165</v>
      </c>
      <c r="M72" s="13" t="s">
        <v>332</v>
      </c>
      <c r="N72" s="13" t="s">
        <v>646</v>
      </c>
      <c r="O72" s="13" t="s">
        <v>327</v>
      </c>
      <c r="P72" s="13" t="s">
        <v>487</v>
      </c>
      <c r="Q72" s="13" t="s">
        <v>609</v>
      </c>
      <c r="R72" s="13" t="n">
        <v>1299000</v>
      </c>
      <c r="S72" s="13" t="n">
        <v>4800</v>
      </c>
    </row>
    <row r="73" customFormat="false" ht="15.5" hidden="false" customHeight="false" outlineLevel="0" collapsed="false">
      <c r="A73" s="4" t="s">
        <v>519</v>
      </c>
      <c r="B73" s="4" t="s">
        <v>524</v>
      </c>
      <c r="C73" s="13" t="s">
        <v>383</v>
      </c>
      <c r="D73" s="13" t="s">
        <v>305</v>
      </c>
      <c r="E73" s="13" t="s">
        <v>475</v>
      </c>
      <c r="F73" s="13" t="n">
        <v>12.9</v>
      </c>
      <c r="G73" s="13" t="s">
        <v>598</v>
      </c>
      <c r="H73" s="13" t="n">
        <v>15.5</v>
      </c>
      <c r="I73" s="13" t="s">
        <v>146</v>
      </c>
      <c r="J73" s="13" t="s">
        <v>326</v>
      </c>
      <c r="K73" s="13" t="s">
        <v>689</v>
      </c>
      <c r="L73" s="13" t="s">
        <v>400</v>
      </c>
      <c r="M73" s="13" t="s">
        <v>154</v>
      </c>
      <c r="N73" s="13" t="s">
        <v>639</v>
      </c>
      <c r="O73" s="13" t="s">
        <v>390</v>
      </c>
      <c r="P73" s="13" t="s">
        <v>379</v>
      </c>
      <c r="Q73" s="13" t="s">
        <v>237</v>
      </c>
      <c r="R73" s="13" t="n">
        <v>409000</v>
      </c>
      <c r="S73" s="13" t="n">
        <v>1300</v>
      </c>
    </row>
    <row r="74" customFormat="false" ht="15.5" hidden="false" customHeight="false" outlineLevel="0" collapsed="false">
      <c r="A74" s="4" t="s">
        <v>519</v>
      </c>
      <c r="B74" s="4" t="s">
        <v>527</v>
      </c>
      <c r="C74" s="13" t="s">
        <v>238</v>
      </c>
      <c r="D74" s="13" t="s">
        <v>315</v>
      </c>
      <c r="E74" s="13" t="s">
        <v>492</v>
      </c>
      <c r="F74" s="13" t="n">
        <v>25</v>
      </c>
      <c r="G74" s="13" t="s">
        <v>379</v>
      </c>
      <c r="H74" s="13" t="n">
        <v>26.7</v>
      </c>
      <c r="I74" s="13" t="s">
        <v>362</v>
      </c>
      <c r="J74" s="13" t="s">
        <v>699</v>
      </c>
      <c r="K74" s="13" t="s">
        <v>200</v>
      </c>
      <c r="L74" s="13" t="s">
        <v>584</v>
      </c>
      <c r="M74" s="13" t="s">
        <v>554</v>
      </c>
      <c r="N74" s="13" t="s">
        <v>966</v>
      </c>
      <c r="O74" s="13" t="s">
        <v>598</v>
      </c>
      <c r="P74" s="13" t="s">
        <v>284</v>
      </c>
      <c r="Q74" s="13" t="s">
        <v>895</v>
      </c>
      <c r="R74" s="13" t="n">
        <v>970000</v>
      </c>
      <c r="S74" s="13" t="n">
        <v>4700</v>
      </c>
    </row>
    <row r="75" customFormat="false" ht="29" hidden="false" customHeight="false" outlineLevel="0" collapsed="false">
      <c r="A75" s="4" t="s">
        <v>530</v>
      </c>
      <c r="B75" s="4" t="s">
        <v>531</v>
      </c>
      <c r="C75" s="13" t="s">
        <v>469</v>
      </c>
      <c r="D75" s="13" t="s">
        <v>224</v>
      </c>
      <c r="E75" s="13" t="s">
        <v>208</v>
      </c>
      <c r="F75" s="13" t="n">
        <v>19.5</v>
      </c>
      <c r="G75" s="13" t="s">
        <v>260</v>
      </c>
      <c r="H75" s="13" t="n">
        <v>20.4</v>
      </c>
      <c r="I75" s="13" t="s">
        <v>297</v>
      </c>
      <c r="J75" s="13" t="s">
        <v>441</v>
      </c>
      <c r="K75" s="13" t="s">
        <v>528</v>
      </c>
      <c r="L75" s="13" t="s">
        <v>360</v>
      </c>
      <c r="M75" s="13" t="s">
        <v>546</v>
      </c>
      <c r="N75" s="13" t="s">
        <v>963</v>
      </c>
      <c r="O75" s="13" t="s">
        <v>295</v>
      </c>
      <c r="P75" s="13" t="s">
        <v>282</v>
      </c>
      <c r="Q75" s="13" t="s">
        <v>272</v>
      </c>
      <c r="R75" s="13" t="n">
        <v>3410000</v>
      </c>
      <c r="S75" s="13" t="n">
        <v>15100</v>
      </c>
    </row>
    <row r="76" customFormat="false" ht="29" hidden="false" customHeight="false" outlineLevel="0" collapsed="false">
      <c r="A76" s="4" t="s">
        <v>530</v>
      </c>
      <c r="B76" s="4" t="s">
        <v>534</v>
      </c>
      <c r="C76" s="13" t="s">
        <v>284</v>
      </c>
      <c r="D76" s="13" t="s">
        <v>350</v>
      </c>
      <c r="E76" s="13" t="s">
        <v>598</v>
      </c>
      <c r="F76" s="13" t="n">
        <v>14.3</v>
      </c>
      <c r="G76" s="13" t="s">
        <v>495</v>
      </c>
      <c r="H76" s="13" t="n">
        <v>16.1</v>
      </c>
      <c r="I76" s="13" t="s">
        <v>325</v>
      </c>
      <c r="J76" s="13" t="s">
        <v>360</v>
      </c>
      <c r="K76" s="13" t="s">
        <v>729</v>
      </c>
      <c r="L76" s="13" t="s">
        <v>213</v>
      </c>
      <c r="M76" s="13" t="s">
        <v>656</v>
      </c>
      <c r="N76" s="13" t="s">
        <v>197</v>
      </c>
      <c r="O76" s="13" t="s">
        <v>308</v>
      </c>
      <c r="P76" s="13" t="s">
        <v>594</v>
      </c>
      <c r="Q76" s="13" t="s">
        <v>129</v>
      </c>
      <c r="R76" s="13" t="n">
        <v>562000</v>
      </c>
      <c r="S76" s="13" t="n">
        <v>2600</v>
      </c>
    </row>
    <row r="77" customFormat="false" ht="29" hidden="false" customHeight="false" outlineLevel="0" collapsed="false">
      <c r="A77" s="4" t="s">
        <v>530</v>
      </c>
      <c r="B77" s="4" t="s">
        <v>537</v>
      </c>
      <c r="C77" s="13" t="s">
        <v>464</v>
      </c>
      <c r="D77" s="13" t="s">
        <v>469</v>
      </c>
      <c r="E77" s="13" t="s">
        <v>204</v>
      </c>
      <c r="F77" s="13" t="n">
        <v>24.8</v>
      </c>
      <c r="G77" s="13" t="s">
        <v>272</v>
      </c>
      <c r="H77" s="13" t="n">
        <v>28.6</v>
      </c>
      <c r="I77" s="13" t="s">
        <v>535</v>
      </c>
      <c r="J77" s="13" t="s">
        <v>597</v>
      </c>
      <c r="K77" s="13" t="s">
        <v>974</v>
      </c>
      <c r="L77" s="13" t="s">
        <v>167</v>
      </c>
      <c r="M77" s="13" t="s">
        <v>485</v>
      </c>
      <c r="N77" s="13" t="s">
        <v>158</v>
      </c>
      <c r="O77" s="13" t="s">
        <v>178</v>
      </c>
      <c r="P77" s="13" t="s">
        <v>515</v>
      </c>
      <c r="Q77" s="13" t="s">
        <v>167</v>
      </c>
      <c r="R77" s="13" t="n">
        <v>221000</v>
      </c>
      <c r="S77" s="13" t="n">
        <v>800</v>
      </c>
    </row>
    <row r="78" customFormat="false" ht="29" hidden="false" customHeight="false" outlineLevel="0" collapsed="false">
      <c r="A78" s="4" t="s">
        <v>530</v>
      </c>
      <c r="B78" s="4" t="s">
        <v>540</v>
      </c>
      <c r="C78" s="13" t="s">
        <v>296</v>
      </c>
      <c r="D78" s="13" t="s">
        <v>336</v>
      </c>
      <c r="E78" s="13" t="s">
        <v>300</v>
      </c>
      <c r="F78" s="13" t="n">
        <v>16.4</v>
      </c>
      <c r="G78" s="13" t="s">
        <v>696</v>
      </c>
      <c r="H78" s="13" t="n">
        <v>19</v>
      </c>
      <c r="I78" s="13" t="s">
        <v>908</v>
      </c>
      <c r="J78" s="13" t="s">
        <v>498</v>
      </c>
      <c r="K78" s="13" t="s">
        <v>274</v>
      </c>
      <c r="L78" s="13" t="s">
        <v>343</v>
      </c>
      <c r="M78" s="13" t="s">
        <v>189</v>
      </c>
      <c r="N78" s="13" t="s">
        <v>216</v>
      </c>
      <c r="O78" s="13" t="s">
        <v>158</v>
      </c>
      <c r="P78" s="13" t="s">
        <v>167</v>
      </c>
      <c r="Q78" s="13" t="s">
        <v>729</v>
      </c>
      <c r="R78" s="13" t="n">
        <v>360000</v>
      </c>
      <c r="S78" s="13" t="n">
        <v>1200</v>
      </c>
    </row>
    <row r="79" customFormat="false" ht="15.5" hidden="false" customHeight="false" outlineLevel="0" collapsed="false">
      <c r="A79" s="4" t="s">
        <v>544</v>
      </c>
      <c r="B79" s="4" t="s">
        <v>545</v>
      </c>
      <c r="C79" s="13" t="s">
        <v>469</v>
      </c>
      <c r="D79" s="13" t="s">
        <v>224</v>
      </c>
      <c r="E79" s="13" t="s">
        <v>208</v>
      </c>
      <c r="F79" s="13" t="n">
        <v>19.6</v>
      </c>
      <c r="G79" s="13" t="s">
        <v>167</v>
      </c>
      <c r="H79" s="13" t="n">
        <v>20.6</v>
      </c>
      <c r="I79" s="13" t="s">
        <v>373</v>
      </c>
      <c r="J79" s="13" t="s">
        <v>167</v>
      </c>
      <c r="K79" s="13" t="s">
        <v>528</v>
      </c>
      <c r="L79" s="13" t="s">
        <v>272</v>
      </c>
      <c r="M79" s="13" t="s">
        <v>295</v>
      </c>
      <c r="N79" s="13" t="s">
        <v>395</v>
      </c>
      <c r="O79" s="13" t="s">
        <v>546</v>
      </c>
      <c r="P79" s="13" t="s">
        <v>973</v>
      </c>
      <c r="Q79" s="13" t="s">
        <v>360</v>
      </c>
      <c r="R79" s="13" t="n">
        <v>3340000</v>
      </c>
      <c r="S79" s="13" t="n">
        <v>14700</v>
      </c>
    </row>
    <row r="80" customFormat="false" ht="15.5" hidden="false" customHeight="false" outlineLevel="0" collapsed="false">
      <c r="A80" s="4" t="s">
        <v>544</v>
      </c>
      <c r="B80" s="4" t="s">
        <v>547</v>
      </c>
      <c r="C80" s="13" t="s">
        <v>632</v>
      </c>
      <c r="D80" s="13" t="s">
        <v>416</v>
      </c>
      <c r="E80" s="13" t="s">
        <v>475</v>
      </c>
      <c r="F80" s="13" t="n">
        <v>14</v>
      </c>
      <c r="G80" s="13" t="s">
        <v>477</v>
      </c>
      <c r="H80" s="13" t="n">
        <v>15.7</v>
      </c>
      <c r="I80" s="13" t="s">
        <v>464</v>
      </c>
      <c r="J80" s="13" t="s">
        <v>679</v>
      </c>
      <c r="K80" s="13" t="s">
        <v>438</v>
      </c>
      <c r="L80" s="13" t="s">
        <v>288</v>
      </c>
      <c r="M80" s="13" t="s">
        <v>510</v>
      </c>
      <c r="N80" s="13" t="s">
        <v>876</v>
      </c>
      <c r="O80" s="13" t="s">
        <v>154</v>
      </c>
      <c r="P80" s="13" t="s">
        <v>325</v>
      </c>
      <c r="Q80" s="13" t="s">
        <v>331</v>
      </c>
      <c r="R80" s="13" t="n">
        <v>588000</v>
      </c>
      <c r="S80" s="13" t="n">
        <v>2800</v>
      </c>
    </row>
    <row r="81" customFormat="false" ht="15.5" hidden="false" customHeight="false" outlineLevel="0" collapsed="false">
      <c r="A81" s="4" t="s">
        <v>544</v>
      </c>
      <c r="B81" s="4" t="s">
        <v>549</v>
      </c>
      <c r="C81" s="13" t="s">
        <v>253</v>
      </c>
      <c r="D81" s="13" t="s">
        <v>346</v>
      </c>
      <c r="E81" s="13" t="s">
        <v>494</v>
      </c>
      <c r="F81" s="13" t="n">
        <v>31.7</v>
      </c>
      <c r="G81" s="13" t="s">
        <v>656</v>
      </c>
      <c r="H81" s="13" t="n">
        <v>39.1</v>
      </c>
      <c r="I81" s="13" t="s">
        <v>546</v>
      </c>
      <c r="J81" s="13" t="s">
        <v>966</v>
      </c>
      <c r="K81" s="13" t="s">
        <v>454</v>
      </c>
      <c r="L81" s="13" t="s">
        <v>147</v>
      </c>
      <c r="M81" s="13" t="s">
        <v>305</v>
      </c>
      <c r="N81" s="13" t="s">
        <v>651</v>
      </c>
      <c r="O81" s="13" t="s">
        <v>446</v>
      </c>
      <c r="P81" s="13" t="s">
        <v>153</v>
      </c>
      <c r="Q81" s="13" t="s">
        <v>161</v>
      </c>
      <c r="R81" s="13" t="n">
        <v>61000</v>
      </c>
      <c r="S81" s="13" t="n">
        <v>200</v>
      </c>
    </row>
    <row r="82" customFormat="false" ht="29" hidden="false" customHeight="false" outlineLevel="0" collapsed="false">
      <c r="A82" s="4" t="s">
        <v>544</v>
      </c>
      <c r="B82" s="4" t="s">
        <v>551</v>
      </c>
      <c r="C82" s="13" t="s">
        <v>403</v>
      </c>
      <c r="D82" s="13" t="s">
        <v>388</v>
      </c>
      <c r="E82" s="13" t="s">
        <v>353</v>
      </c>
      <c r="F82" s="13" t="n">
        <v>17.2</v>
      </c>
      <c r="G82" s="13" t="s">
        <v>635</v>
      </c>
      <c r="H82" s="13" t="n">
        <v>20.3</v>
      </c>
      <c r="I82" s="13" t="s">
        <v>373</v>
      </c>
      <c r="J82" s="13" t="s">
        <v>459</v>
      </c>
      <c r="K82" s="13" t="s">
        <v>406</v>
      </c>
      <c r="L82" s="13" t="s">
        <v>506</v>
      </c>
      <c r="M82" s="13" t="s">
        <v>441</v>
      </c>
      <c r="N82" s="13" t="s">
        <v>487</v>
      </c>
      <c r="O82" s="13" t="s">
        <v>337</v>
      </c>
      <c r="P82" s="13" t="s">
        <v>326</v>
      </c>
      <c r="Q82" s="13" t="s">
        <v>331</v>
      </c>
      <c r="R82" s="13" t="n">
        <v>260000</v>
      </c>
      <c r="S82" s="13" t="n">
        <v>900</v>
      </c>
    </row>
    <row r="83" customFormat="false" ht="29" hidden="false" customHeight="false" outlineLevel="0" collapsed="false">
      <c r="A83" s="4" t="s">
        <v>544</v>
      </c>
      <c r="B83" s="4" t="s">
        <v>556</v>
      </c>
      <c r="C83" s="13" t="s">
        <v>361</v>
      </c>
      <c r="D83" s="13" t="s">
        <v>213</v>
      </c>
      <c r="E83" s="13" t="s">
        <v>421</v>
      </c>
      <c r="F83" s="13" t="n">
        <v>17</v>
      </c>
      <c r="G83" s="13" t="s">
        <v>189</v>
      </c>
      <c r="H83" s="13" t="n">
        <v>20.8</v>
      </c>
      <c r="I83" s="13" t="s">
        <v>343</v>
      </c>
      <c r="J83" s="13" t="s">
        <v>636</v>
      </c>
      <c r="K83" s="13" t="s">
        <v>373</v>
      </c>
      <c r="L83" s="13" t="s">
        <v>338</v>
      </c>
      <c r="M83" s="13" t="s">
        <v>316</v>
      </c>
      <c r="N83" s="13" t="s">
        <v>505</v>
      </c>
      <c r="O83" s="13" t="s">
        <v>441</v>
      </c>
      <c r="P83" s="13" t="s">
        <v>393</v>
      </c>
      <c r="Q83" s="13" t="s">
        <v>280</v>
      </c>
      <c r="R83" s="13" t="n">
        <v>176000</v>
      </c>
      <c r="S83" s="13" t="n">
        <v>500</v>
      </c>
    </row>
    <row r="84" customFormat="false" ht="42.5" hidden="false" customHeight="false" outlineLevel="0" collapsed="false">
      <c r="A84" s="4" t="s">
        <v>544</v>
      </c>
      <c r="B84" s="4" t="s">
        <v>560</v>
      </c>
      <c r="C84" s="13" t="s">
        <v>418</v>
      </c>
      <c r="D84" s="13" t="s">
        <v>415</v>
      </c>
      <c r="E84" s="13" t="s">
        <v>558</v>
      </c>
      <c r="F84" s="13" t="n">
        <v>20.8</v>
      </c>
      <c r="G84" s="13" t="s">
        <v>908</v>
      </c>
      <c r="H84" s="13" t="n">
        <v>26</v>
      </c>
      <c r="I84" s="13" t="s">
        <v>636</v>
      </c>
      <c r="J84" s="13" t="s">
        <v>383</v>
      </c>
      <c r="K84" s="13" t="s">
        <v>247</v>
      </c>
      <c r="L84" s="13" t="s">
        <v>696</v>
      </c>
      <c r="M84" s="13" t="s">
        <v>543</v>
      </c>
      <c r="N84" s="13" t="s">
        <v>274</v>
      </c>
      <c r="O84" s="13" t="s">
        <v>382</v>
      </c>
      <c r="P84" s="13" t="s">
        <v>634</v>
      </c>
      <c r="Q84" s="13" t="s">
        <v>426</v>
      </c>
      <c r="R84" s="13" t="n">
        <v>125000</v>
      </c>
      <c r="S84" s="13" t="n">
        <v>400</v>
      </c>
    </row>
    <row r="85" customFormat="false" ht="15.5" hidden="false" customHeight="false" outlineLevel="0" collapsed="false">
      <c r="A85" s="4" t="s">
        <v>562</v>
      </c>
      <c r="B85" s="4" t="s">
        <v>563</v>
      </c>
      <c r="C85" s="13" t="s">
        <v>274</v>
      </c>
      <c r="D85" s="13" t="s">
        <v>644</v>
      </c>
      <c r="E85" s="13" t="s">
        <v>133</v>
      </c>
      <c r="F85" s="13" t="n">
        <v>19</v>
      </c>
      <c r="G85" s="13" t="s">
        <v>535</v>
      </c>
      <c r="H85" s="13" t="n">
        <v>20</v>
      </c>
      <c r="I85" s="13" t="s">
        <v>295</v>
      </c>
      <c r="J85" s="13" t="s">
        <v>282</v>
      </c>
      <c r="K85" s="13" t="s">
        <v>679</v>
      </c>
      <c r="L85" s="13" t="s">
        <v>506</v>
      </c>
      <c r="M85" s="13" t="s">
        <v>360</v>
      </c>
      <c r="N85" s="13" t="s">
        <v>747</v>
      </c>
      <c r="O85" s="13" t="s">
        <v>208</v>
      </c>
      <c r="P85" s="13" t="s">
        <v>326</v>
      </c>
      <c r="Q85" s="13" t="s">
        <v>142</v>
      </c>
      <c r="R85" s="13" t="n">
        <v>2666000</v>
      </c>
      <c r="S85" s="13" t="n">
        <v>10900</v>
      </c>
    </row>
    <row r="86" customFormat="false" ht="15.5" hidden="false" customHeight="false" outlineLevel="0" collapsed="false">
      <c r="A86" s="4" t="s">
        <v>562</v>
      </c>
      <c r="B86" s="4" t="s">
        <v>565</v>
      </c>
      <c r="C86" s="13" t="s">
        <v>343</v>
      </c>
      <c r="D86" s="13" t="s">
        <v>597</v>
      </c>
      <c r="E86" s="13" t="s">
        <v>200</v>
      </c>
      <c r="F86" s="13" t="n">
        <v>16.9</v>
      </c>
      <c r="G86" s="13" t="s">
        <v>178</v>
      </c>
      <c r="H86" s="13" t="n">
        <v>18.3</v>
      </c>
      <c r="I86" s="13" t="s">
        <v>426</v>
      </c>
      <c r="J86" s="13" t="s">
        <v>133</v>
      </c>
      <c r="K86" s="13" t="s">
        <v>963</v>
      </c>
      <c r="L86" s="13" t="s">
        <v>223</v>
      </c>
      <c r="M86" s="13" t="s">
        <v>546</v>
      </c>
      <c r="N86" s="13" t="s">
        <v>747</v>
      </c>
      <c r="O86" s="13" t="s">
        <v>252</v>
      </c>
      <c r="P86" s="13" t="s">
        <v>280</v>
      </c>
      <c r="Q86" s="13" t="s">
        <v>213</v>
      </c>
      <c r="R86" s="13" t="n">
        <v>862000</v>
      </c>
      <c r="S86" s="13" t="n">
        <v>4500</v>
      </c>
    </row>
    <row r="87" customFormat="false" ht="15.5" hidden="false" customHeight="false" outlineLevel="0" collapsed="false">
      <c r="A87" s="4" t="s">
        <v>562</v>
      </c>
      <c r="B87" s="4" t="s">
        <v>567</v>
      </c>
      <c r="C87" s="13" t="s">
        <v>857</v>
      </c>
      <c r="D87" s="13" t="s">
        <v>337</v>
      </c>
      <c r="E87" s="13" t="s">
        <v>532</v>
      </c>
      <c r="F87" s="13" t="n">
        <v>21.2</v>
      </c>
      <c r="G87" s="13" t="s">
        <v>133</v>
      </c>
      <c r="H87" s="13" t="n">
        <v>23.4</v>
      </c>
      <c r="I87" s="13" t="s">
        <v>683</v>
      </c>
      <c r="J87" s="13" t="s">
        <v>393</v>
      </c>
      <c r="K87" s="13" t="s">
        <v>441</v>
      </c>
      <c r="L87" s="13" t="s">
        <v>535</v>
      </c>
      <c r="M87" s="13" t="s">
        <v>700</v>
      </c>
      <c r="N87" s="13" t="s">
        <v>295</v>
      </c>
      <c r="O87" s="13" t="s">
        <v>489</v>
      </c>
      <c r="P87" s="13" t="s">
        <v>908</v>
      </c>
      <c r="Q87" s="13" t="s">
        <v>965</v>
      </c>
      <c r="R87" s="13" t="n">
        <v>547000</v>
      </c>
      <c r="S87" s="13" t="n">
        <v>2200</v>
      </c>
    </row>
    <row r="88" customFormat="false" ht="15.5" hidden="false" customHeight="false" outlineLevel="0" collapsed="false">
      <c r="A88" s="4" t="s">
        <v>562</v>
      </c>
      <c r="B88" s="4" t="s">
        <v>570</v>
      </c>
      <c r="C88" s="13" t="s">
        <v>973</v>
      </c>
      <c r="D88" s="13" t="s">
        <v>362</v>
      </c>
      <c r="E88" s="13" t="s">
        <v>146</v>
      </c>
      <c r="F88" s="13" t="n">
        <v>18.6</v>
      </c>
      <c r="G88" s="13" t="s">
        <v>247</v>
      </c>
      <c r="H88" s="13" t="n">
        <v>22</v>
      </c>
      <c r="I88" s="13" t="s">
        <v>615</v>
      </c>
      <c r="J88" s="13" t="s">
        <v>143</v>
      </c>
      <c r="K88" s="13" t="s">
        <v>857</v>
      </c>
      <c r="L88" s="13" t="s">
        <v>441</v>
      </c>
      <c r="M88" s="13" t="s">
        <v>362</v>
      </c>
      <c r="N88" s="13" t="s">
        <v>593</v>
      </c>
      <c r="O88" s="13" t="s">
        <v>965</v>
      </c>
      <c r="P88" s="13" t="s">
        <v>338</v>
      </c>
      <c r="Q88" s="13" t="s">
        <v>656</v>
      </c>
      <c r="R88" s="13" t="n">
        <v>285000</v>
      </c>
      <c r="S88" s="13" t="n">
        <v>1400</v>
      </c>
    </row>
    <row r="89" customFormat="false" ht="15.5" hidden="false" customHeight="false" outlineLevel="0" collapsed="false">
      <c r="A89" s="4" t="s">
        <v>562</v>
      </c>
      <c r="B89" s="4" t="s">
        <v>574</v>
      </c>
      <c r="C89" s="13" t="s">
        <v>166</v>
      </c>
      <c r="D89" s="13" t="s">
        <v>300</v>
      </c>
      <c r="E89" s="13" t="s">
        <v>1128</v>
      </c>
      <c r="F89" s="13" t="n">
        <v>19.4</v>
      </c>
      <c r="G89" s="13" t="s">
        <v>966</v>
      </c>
      <c r="H89" s="13" t="n">
        <v>25.5</v>
      </c>
      <c r="I89" s="13" t="s">
        <v>433</v>
      </c>
      <c r="J89" s="13" t="s">
        <v>135</v>
      </c>
      <c r="K89" s="13" t="s">
        <v>962</v>
      </c>
      <c r="L89" s="13" t="s">
        <v>274</v>
      </c>
      <c r="M89" s="13" t="s">
        <v>515</v>
      </c>
      <c r="N89" s="13" t="s">
        <v>631</v>
      </c>
      <c r="O89" s="13" t="s">
        <v>591</v>
      </c>
      <c r="P89" s="13" t="s">
        <v>134</v>
      </c>
      <c r="Q89" s="13" t="s">
        <v>267</v>
      </c>
      <c r="R89" s="13" t="n">
        <v>89000</v>
      </c>
      <c r="S89" s="13" t="n">
        <v>200</v>
      </c>
    </row>
    <row r="90" customFormat="false" ht="29" hidden="false" customHeight="false" outlineLevel="0" collapsed="false">
      <c r="A90" s="4" t="s">
        <v>562</v>
      </c>
      <c r="B90" s="4" t="s">
        <v>576</v>
      </c>
      <c r="C90" s="13" t="s">
        <v>439</v>
      </c>
      <c r="D90" s="13" t="s">
        <v>459</v>
      </c>
      <c r="E90" s="13" t="s">
        <v>301</v>
      </c>
      <c r="F90" s="13" t="n">
        <v>19.8</v>
      </c>
      <c r="G90" s="13" t="s">
        <v>962</v>
      </c>
      <c r="H90" s="13" t="n">
        <v>25</v>
      </c>
      <c r="I90" s="13" t="s">
        <v>612</v>
      </c>
      <c r="J90" s="13" t="s">
        <v>267</v>
      </c>
      <c r="K90" s="13" t="s">
        <v>165</v>
      </c>
      <c r="L90" s="13" t="s">
        <v>535</v>
      </c>
      <c r="M90" s="13" t="s">
        <v>189</v>
      </c>
      <c r="N90" s="13" t="s">
        <v>280</v>
      </c>
      <c r="O90" s="13" t="s">
        <v>282</v>
      </c>
      <c r="P90" s="13" t="s">
        <v>351</v>
      </c>
      <c r="Q90" s="13" t="s">
        <v>594</v>
      </c>
      <c r="R90" s="13" t="n">
        <v>96000</v>
      </c>
      <c r="S90" s="13" t="n">
        <v>400</v>
      </c>
    </row>
    <row r="91" customFormat="false" ht="15.5" hidden="false" customHeight="false" outlineLevel="0" collapsed="false">
      <c r="A91" s="4" t="s">
        <v>577</v>
      </c>
      <c r="B91" s="4" t="s">
        <v>578</v>
      </c>
      <c r="C91" s="13" t="s">
        <v>441</v>
      </c>
      <c r="D91" s="13" t="s">
        <v>535</v>
      </c>
      <c r="E91" s="13" t="s">
        <v>373</v>
      </c>
      <c r="F91" s="13" t="n">
        <v>18.4</v>
      </c>
      <c r="G91" s="13" t="s">
        <v>466</v>
      </c>
      <c r="H91" s="13" t="n">
        <v>19.2</v>
      </c>
      <c r="I91" s="13" t="s">
        <v>961</v>
      </c>
      <c r="J91" s="13" t="s">
        <v>326</v>
      </c>
      <c r="K91" s="13" t="s">
        <v>505</v>
      </c>
      <c r="L91" s="13" t="s">
        <v>959</v>
      </c>
      <c r="M91" s="13" t="s">
        <v>528</v>
      </c>
      <c r="N91" s="13" t="s">
        <v>963</v>
      </c>
      <c r="O91" s="13" t="s">
        <v>612</v>
      </c>
      <c r="P91" s="13" t="s">
        <v>546</v>
      </c>
      <c r="Q91" s="13" t="s">
        <v>158</v>
      </c>
      <c r="R91" s="13" t="n">
        <v>4033000</v>
      </c>
      <c r="S91" s="13" t="n">
        <v>17000</v>
      </c>
    </row>
    <row r="92" customFormat="false" ht="29" hidden="false" customHeight="false" outlineLevel="0" collapsed="false">
      <c r="A92" s="4" t="s">
        <v>577</v>
      </c>
      <c r="B92" s="4" t="s">
        <v>579</v>
      </c>
      <c r="C92" s="13" t="s">
        <v>272</v>
      </c>
      <c r="D92" s="13" t="s">
        <v>338</v>
      </c>
      <c r="E92" s="13" t="s">
        <v>205</v>
      </c>
      <c r="F92" s="13" t="n">
        <v>22.4</v>
      </c>
      <c r="G92" s="13" t="s">
        <v>535</v>
      </c>
      <c r="H92" s="13" t="n">
        <v>26.7</v>
      </c>
      <c r="I92" s="13" t="s">
        <v>441</v>
      </c>
      <c r="J92" s="13" t="s">
        <v>597</v>
      </c>
      <c r="K92" s="13" t="s">
        <v>379</v>
      </c>
      <c r="L92" s="13" t="s">
        <v>326</v>
      </c>
      <c r="M92" s="13" t="s">
        <v>651</v>
      </c>
      <c r="N92" s="13" t="s">
        <v>747</v>
      </c>
      <c r="O92" s="13" t="s">
        <v>224</v>
      </c>
      <c r="P92" s="13" t="s">
        <v>322</v>
      </c>
      <c r="Q92" s="13" t="s">
        <v>144</v>
      </c>
      <c r="R92" s="13" t="n">
        <v>155000</v>
      </c>
      <c r="S92" s="13" t="n">
        <v>500</v>
      </c>
    </row>
    <row r="93" customFormat="false" ht="15.5" hidden="false" customHeight="false" outlineLevel="0" collapsed="false">
      <c r="A93" s="4" t="s">
        <v>580</v>
      </c>
      <c r="B93" s="4" t="s">
        <v>581</v>
      </c>
      <c r="C93" s="13" t="s">
        <v>278</v>
      </c>
      <c r="D93" s="13" t="s">
        <v>485</v>
      </c>
      <c r="E93" s="13" t="s">
        <v>657</v>
      </c>
      <c r="F93" s="13" t="n">
        <v>19.2</v>
      </c>
      <c r="G93" s="13" t="s">
        <v>617</v>
      </c>
      <c r="H93" s="13" t="n">
        <v>23.2</v>
      </c>
      <c r="I93" s="13" t="s">
        <v>326</v>
      </c>
      <c r="J93" s="13" t="s">
        <v>279</v>
      </c>
      <c r="K93" s="13" t="s">
        <v>337</v>
      </c>
      <c r="L93" s="13" t="s">
        <v>274</v>
      </c>
      <c r="M93" s="13" t="s">
        <v>462</v>
      </c>
      <c r="N93" s="13" t="s">
        <v>158</v>
      </c>
      <c r="O93" s="13" t="s">
        <v>678</v>
      </c>
      <c r="P93" s="13" t="s">
        <v>721</v>
      </c>
      <c r="Q93" s="13" t="s">
        <v>380</v>
      </c>
      <c r="R93" s="13" t="n">
        <v>235000</v>
      </c>
      <c r="S93" s="13" t="n">
        <v>600</v>
      </c>
    </row>
    <row r="94" customFormat="false" ht="15.5" hidden="false" customHeight="false" outlineLevel="0" collapsed="false">
      <c r="A94" s="4" t="s">
        <v>580</v>
      </c>
      <c r="B94" s="4" t="s">
        <v>583</v>
      </c>
      <c r="C94" s="13" t="s">
        <v>346</v>
      </c>
      <c r="D94" s="13" t="s">
        <v>158</v>
      </c>
      <c r="E94" s="13" t="s">
        <v>301</v>
      </c>
      <c r="F94" s="13" t="n">
        <v>20.7</v>
      </c>
      <c r="G94" s="13" t="s">
        <v>274</v>
      </c>
      <c r="H94" s="13" t="n">
        <v>23.3</v>
      </c>
      <c r="I94" s="13" t="s">
        <v>933</v>
      </c>
      <c r="J94" s="13" t="s">
        <v>362</v>
      </c>
      <c r="K94" s="13" t="s">
        <v>426</v>
      </c>
      <c r="L94" s="13" t="s">
        <v>295</v>
      </c>
      <c r="M94" s="13" t="s">
        <v>445</v>
      </c>
      <c r="N94" s="13" t="s">
        <v>1114</v>
      </c>
      <c r="O94" s="13" t="s">
        <v>267</v>
      </c>
      <c r="P94" s="13" t="s">
        <v>502</v>
      </c>
      <c r="Q94" s="13" t="s">
        <v>224</v>
      </c>
      <c r="R94" s="13" t="n">
        <v>410000</v>
      </c>
      <c r="S94" s="13" t="n">
        <v>1400</v>
      </c>
    </row>
    <row r="95" customFormat="false" ht="15.5" hidden="false" customHeight="false" outlineLevel="0" collapsed="false">
      <c r="A95" s="4" t="s">
        <v>580</v>
      </c>
      <c r="B95" s="4" t="s">
        <v>585</v>
      </c>
      <c r="C95" s="13" t="s">
        <v>326</v>
      </c>
      <c r="D95" s="13" t="s">
        <v>644</v>
      </c>
      <c r="E95" s="13" t="s">
        <v>974</v>
      </c>
      <c r="F95" s="13" t="n">
        <v>20.5</v>
      </c>
      <c r="G95" s="13" t="s">
        <v>721</v>
      </c>
      <c r="H95" s="13" t="n">
        <v>22.9</v>
      </c>
      <c r="I95" s="13" t="s">
        <v>973</v>
      </c>
      <c r="J95" s="13" t="s">
        <v>240</v>
      </c>
      <c r="K95" s="13" t="s">
        <v>142</v>
      </c>
      <c r="L95" s="13" t="s">
        <v>295</v>
      </c>
      <c r="M95" s="13" t="s">
        <v>409</v>
      </c>
      <c r="N95" s="13" t="s">
        <v>506</v>
      </c>
      <c r="O95" s="13" t="s">
        <v>272</v>
      </c>
      <c r="P95" s="13" t="s">
        <v>216</v>
      </c>
      <c r="Q95" s="13" t="s">
        <v>325</v>
      </c>
      <c r="R95" s="13" t="n">
        <v>352000</v>
      </c>
      <c r="S95" s="13" t="n">
        <v>1500</v>
      </c>
    </row>
    <row r="96" customFormat="false" ht="15.5" hidden="false" customHeight="false" outlineLevel="0" collapsed="false">
      <c r="A96" s="4" t="s">
        <v>580</v>
      </c>
      <c r="B96" s="4" t="s">
        <v>586</v>
      </c>
      <c r="C96" s="13" t="s">
        <v>295</v>
      </c>
      <c r="D96" s="13" t="s">
        <v>568</v>
      </c>
      <c r="E96" s="13" t="s">
        <v>1114</v>
      </c>
      <c r="F96" s="13" t="n">
        <v>17.5</v>
      </c>
      <c r="G96" s="13" t="s">
        <v>485</v>
      </c>
      <c r="H96" s="13" t="n">
        <v>19.9</v>
      </c>
      <c r="I96" s="13" t="s">
        <v>466</v>
      </c>
      <c r="J96" s="13" t="s">
        <v>247</v>
      </c>
      <c r="K96" s="13" t="s">
        <v>961</v>
      </c>
      <c r="L96" s="13" t="s">
        <v>615</v>
      </c>
      <c r="M96" s="13" t="s">
        <v>353</v>
      </c>
      <c r="N96" s="13" t="s">
        <v>1168</v>
      </c>
      <c r="O96" s="13" t="s">
        <v>223</v>
      </c>
      <c r="P96" s="13" t="s">
        <v>133</v>
      </c>
      <c r="Q96" s="13" t="s">
        <v>332</v>
      </c>
      <c r="R96" s="13" t="n">
        <v>368000</v>
      </c>
      <c r="S96" s="13" t="n">
        <v>1400</v>
      </c>
    </row>
    <row r="97" customFormat="false" ht="15.5" hidden="false" customHeight="false" outlineLevel="0" collapsed="false">
      <c r="A97" s="4" t="s">
        <v>580</v>
      </c>
      <c r="B97" s="4" t="s">
        <v>587</v>
      </c>
      <c r="C97" s="13" t="s">
        <v>568</v>
      </c>
      <c r="D97" s="13" t="s">
        <v>247</v>
      </c>
      <c r="E97" s="13" t="s">
        <v>326</v>
      </c>
      <c r="F97" s="13" t="n">
        <v>19.7</v>
      </c>
      <c r="G97" s="13" t="s">
        <v>409</v>
      </c>
      <c r="H97" s="13" t="n">
        <v>21.8</v>
      </c>
      <c r="I97" s="13" t="s">
        <v>142</v>
      </c>
      <c r="J97" s="13" t="s">
        <v>960</v>
      </c>
      <c r="K97" s="13" t="s">
        <v>414</v>
      </c>
      <c r="L97" s="13" t="s">
        <v>965</v>
      </c>
      <c r="M97" s="13" t="s">
        <v>933</v>
      </c>
      <c r="N97" s="13" t="s">
        <v>146</v>
      </c>
      <c r="O97" s="13" t="s">
        <v>505</v>
      </c>
      <c r="P97" s="13" t="s">
        <v>260</v>
      </c>
      <c r="Q97" s="13" t="s">
        <v>379</v>
      </c>
      <c r="R97" s="13" t="n">
        <v>403000</v>
      </c>
      <c r="S97" s="13" t="n">
        <v>2000</v>
      </c>
    </row>
    <row r="98" customFormat="false" ht="15.5" hidden="false" customHeight="false" outlineLevel="0" collapsed="false">
      <c r="A98" s="4" t="s">
        <v>580</v>
      </c>
      <c r="B98" s="4" t="s">
        <v>592</v>
      </c>
      <c r="C98" s="13" t="s">
        <v>200</v>
      </c>
      <c r="D98" s="13" t="s">
        <v>617</v>
      </c>
      <c r="E98" s="13" t="s">
        <v>133</v>
      </c>
      <c r="F98" s="13" t="n">
        <v>19.3</v>
      </c>
      <c r="G98" s="13" t="s">
        <v>200</v>
      </c>
      <c r="H98" s="13" t="n">
        <v>21.3</v>
      </c>
      <c r="I98" s="13" t="s">
        <v>964</v>
      </c>
      <c r="J98" s="13" t="s">
        <v>441</v>
      </c>
      <c r="K98" s="13" t="s">
        <v>615</v>
      </c>
      <c r="L98" s="13" t="s">
        <v>395</v>
      </c>
      <c r="M98" s="13" t="s">
        <v>291</v>
      </c>
      <c r="N98" s="13" t="s">
        <v>631</v>
      </c>
      <c r="O98" s="13" t="s">
        <v>426</v>
      </c>
      <c r="P98" s="13" t="s">
        <v>224</v>
      </c>
      <c r="Q98" s="13" t="s">
        <v>280</v>
      </c>
      <c r="R98" s="13" t="n">
        <v>312000</v>
      </c>
      <c r="S98" s="13" t="n">
        <v>2100</v>
      </c>
    </row>
    <row r="99" customFormat="false" ht="15.5" hidden="false" customHeight="false" outlineLevel="0" collapsed="false">
      <c r="A99" s="4" t="s">
        <v>580</v>
      </c>
      <c r="B99" s="4" t="s">
        <v>596</v>
      </c>
      <c r="C99" s="13" t="s">
        <v>635</v>
      </c>
      <c r="D99" s="13" t="s">
        <v>477</v>
      </c>
      <c r="E99" s="13" t="s">
        <v>267</v>
      </c>
      <c r="F99" s="13" t="n">
        <v>20.5</v>
      </c>
      <c r="G99" s="13" t="s">
        <v>933</v>
      </c>
      <c r="H99" s="13" t="n">
        <v>22.8</v>
      </c>
      <c r="I99" s="13" t="s">
        <v>360</v>
      </c>
      <c r="J99" s="13" t="s">
        <v>133</v>
      </c>
      <c r="K99" s="13" t="s">
        <v>144</v>
      </c>
      <c r="L99" s="13" t="s">
        <v>506</v>
      </c>
      <c r="M99" s="13" t="s">
        <v>353</v>
      </c>
      <c r="N99" s="13" t="s">
        <v>455</v>
      </c>
      <c r="O99" s="13" t="s">
        <v>974</v>
      </c>
      <c r="P99" s="13" t="s">
        <v>960</v>
      </c>
      <c r="Q99" s="13" t="s">
        <v>594</v>
      </c>
      <c r="R99" s="13" t="n">
        <v>286000</v>
      </c>
      <c r="S99" s="13" t="n">
        <v>1900</v>
      </c>
    </row>
    <row r="100" customFormat="false" ht="15.5" hidden="false" customHeight="false" outlineLevel="0" collapsed="false">
      <c r="A100" s="4" t="s">
        <v>580</v>
      </c>
      <c r="B100" s="4" t="s">
        <v>599</v>
      </c>
      <c r="C100" s="13" t="s">
        <v>280</v>
      </c>
      <c r="D100" s="13" t="s">
        <v>224</v>
      </c>
      <c r="E100" s="13" t="s">
        <v>288</v>
      </c>
      <c r="F100" s="13" t="n">
        <v>16.7</v>
      </c>
      <c r="G100" s="13" t="s">
        <v>498</v>
      </c>
      <c r="H100" s="13" t="n">
        <v>20.4</v>
      </c>
      <c r="I100" s="13" t="s">
        <v>297</v>
      </c>
      <c r="J100" s="13" t="s">
        <v>178</v>
      </c>
      <c r="K100" s="13" t="s">
        <v>588</v>
      </c>
      <c r="L100" s="13" t="s">
        <v>1114</v>
      </c>
      <c r="M100" s="13" t="s">
        <v>274</v>
      </c>
      <c r="N100" s="13" t="s">
        <v>685</v>
      </c>
      <c r="O100" s="13" t="s">
        <v>489</v>
      </c>
      <c r="P100" s="13" t="s">
        <v>322</v>
      </c>
      <c r="Q100" s="13" t="s">
        <v>158</v>
      </c>
      <c r="R100" s="13" t="n">
        <v>253000</v>
      </c>
      <c r="S100" s="13" t="n">
        <v>500</v>
      </c>
    </row>
    <row r="101" customFormat="false" ht="15.5" hidden="false" customHeight="false" outlineLevel="0" collapsed="false">
      <c r="A101" s="4" t="s">
        <v>580</v>
      </c>
      <c r="B101" s="4" t="s">
        <v>603</v>
      </c>
      <c r="C101" s="13" t="s">
        <v>455</v>
      </c>
      <c r="D101" s="13" t="s">
        <v>309</v>
      </c>
      <c r="E101" s="13" t="s">
        <v>327</v>
      </c>
      <c r="F101" s="13" t="n">
        <v>20.4</v>
      </c>
      <c r="G101" s="13" t="s">
        <v>409</v>
      </c>
      <c r="H101" s="13" t="n">
        <v>23.1</v>
      </c>
      <c r="I101" s="13" t="s">
        <v>278</v>
      </c>
      <c r="J101" s="13" t="s">
        <v>459</v>
      </c>
      <c r="K101" s="13" t="s">
        <v>974</v>
      </c>
      <c r="L101" s="13" t="s">
        <v>272</v>
      </c>
      <c r="M101" s="13" t="s">
        <v>274</v>
      </c>
      <c r="N101" s="13" t="s">
        <v>155</v>
      </c>
      <c r="O101" s="13" t="s">
        <v>485</v>
      </c>
      <c r="P101" s="13" t="s">
        <v>652</v>
      </c>
      <c r="Q101" s="13" t="s">
        <v>466</v>
      </c>
      <c r="R101" s="13" t="n">
        <v>379000</v>
      </c>
      <c r="S101" s="13" t="n">
        <v>1100</v>
      </c>
    </row>
    <row r="102" customFormat="false" ht="15.5" hidden="false" customHeight="false" outlineLevel="0" collapsed="false">
      <c r="A102" s="4" t="s">
        <v>580</v>
      </c>
      <c r="B102" s="4" t="s">
        <v>606</v>
      </c>
      <c r="C102" s="13" t="s">
        <v>959</v>
      </c>
      <c r="D102" s="13" t="s">
        <v>260</v>
      </c>
      <c r="E102" s="13" t="s">
        <v>594</v>
      </c>
      <c r="F102" s="13" t="n">
        <v>19.4</v>
      </c>
      <c r="G102" s="13" t="s">
        <v>240</v>
      </c>
      <c r="H102" s="13" t="n">
        <v>21.9</v>
      </c>
      <c r="I102" s="13" t="s">
        <v>721</v>
      </c>
      <c r="J102" s="13" t="s">
        <v>343</v>
      </c>
      <c r="K102" s="13" t="s">
        <v>426</v>
      </c>
      <c r="L102" s="13" t="s">
        <v>679</v>
      </c>
      <c r="M102" s="13" t="s">
        <v>216</v>
      </c>
      <c r="N102" s="13" t="s">
        <v>155</v>
      </c>
      <c r="O102" s="13" t="s">
        <v>291</v>
      </c>
      <c r="P102" s="13" t="s">
        <v>200</v>
      </c>
      <c r="Q102" s="13" t="s">
        <v>1114</v>
      </c>
      <c r="R102" s="13" t="n">
        <v>333000</v>
      </c>
      <c r="S102" s="13" t="n">
        <v>1200</v>
      </c>
    </row>
    <row r="103" customFormat="false" ht="15.5" hidden="false" customHeight="false" outlineLevel="0" collapsed="false">
      <c r="A103" s="4" t="s">
        <v>580</v>
      </c>
      <c r="B103" s="4" t="s">
        <v>608</v>
      </c>
      <c r="C103" s="13" t="s">
        <v>642</v>
      </c>
      <c r="D103" s="13" t="s">
        <v>597</v>
      </c>
      <c r="E103" s="13" t="s">
        <v>469</v>
      </c>
      <c r="F103" s="13" t="n">
        <v>18.4</v>
      </c>
      <c r="G103" s="13" t="s">
        <v>343</v>
      </c>
      <c r="H103" s="13" t="n">
        <v>21.2</v>
      </c>
      <c r="I103" s="13" t="s">
        <v>973</v>
      </c>
      <c r="J103" s="13" t="s">
        <v>273</v>
      </c>
      <c r="K103" s="13" t="s">
        <v>223</v>
      </c>
      <c r="L103" s="13" t="s">
        <v>395</v>
      </c>
      <c r="M103" s="13" t="s">
        <v>973</v>
      </c>
      <c r="N103" s="13" t="s">
        <v>252</v>
      </c>
      <c r="O103" s="13" t="s">
        <v>144</v>
      </c>
      <c r="P103" s="13" t="s">
        <v>528</v>
      </c>
      <c r="Q103" s="13" t="s">
        <v>222</v>
      </c>
      <c r="R103" s="13" t="n">
        <v>346000</v>
      </c>
      <c r="S103" s="13" t="n">
        <v>1200</v>
      </c>
    </row>
    <row r="104" customFormat="false" ht="15.5" hidden="false" customHeight="false" outlineLevel="0" collapsed="false">
      <c r="A104" s="4" t="s">
        <v>580</v>
      </c>
      <c r="B104" s="4" t="s">
        <v>611</v>
      </c>
      <c r="C104" s="13" t="s">
        <v>683</v>
      </c>
      <c r="D104" s="13" t="s">
        <v>962</v>
      </c>
      <c r="E104" s="13" t="s">
        <v>278</v>
      </c>
      <c r="F104" s="13" t="n">
        <v>17.2</v>
      </c>
      <c r="G104" s="13" t="s">
        <v>651</v>
      </c>
      <c r="H104" s="13" t="n">
        <v>19.4</v>
      </c>
      <c r="I104" s="13" t="s">
        <v>395</v>
      </c>
      <c r="J104" s="13" t="s">
        <v>469</v>
      </c>
      <c r="K104" s="13" t="s">
        <v>678</v>
      </c>
      <c r="L104" s="13" t="s">
        <v>142</v>
      </c>
      <c r="M104" s="13" t="s">
        <v>973</v>
      </c>
      <c r="N104" s="13" t="s">
        <v>588</v>
      </c>
      <c r="O104" s="13" t="s">
        <v>655</v>
      </c>
      <c r="P104" s="13" t="s">
        <v>143</v>
      </c>
      <c r="Q104" s="13" t="s">
        <v>510</v>
      </c>
      <c r="R104" s="13" t="n">
        <v>380000</v>
      </c>
      <c r="S104" s="13" t="n">
        <v>1700</v>
      </c>
    </row>
    <row r="105" customFormat="false" ht="15.5" hidden="false" customHeight="false" outlineLevel="0" collapsed="false">
      <c r="A105" s="4" t="s">
        <v>580</v>
      </c>
      <c r="B105" s="4" t="s">
        <v>614</v>
      </c>
      <c r="C105" s="13" t="s">
        <v>273</v>
      </c>
      <c r="D105" s="13" t="s">
        <v>597</v>
      </c>
      <c r="E105" s="13" t="s">
        <v>260</v>
      </c>
      <c r="F105" s="13" t="n">
        <v>17.1</v>
      </c>
      <c r="G105" s="13" t="s">
        <v>651</v>
      </c>
      <c r="H105" s="13" t="n">
        <v>19.3</v>
      </c>
      <c r="I105" s="13" t="s">
        <v>546</v>
      </c>
      <c r="J105" s="13" t="s">
        <v>721</v>
      </c>
      <c r="K105" s="13" t="s">
        <v>655</v>
      </c>
      <c r="L105" s="13" t="s">
        <v>223</v>
      </c>
      <c r="M105" s="13" t="s">
        <v>373</v>
      </c>
      <c r="N105" s="13" t="s">
        <v>656</v>
      </c>
      <c r="O105" s="13" t="s">
        <v>594</v>
      </c>
      <c r="P105" s="13" t="s">
        <v>142</v>
      </c>
      <c r="Q105" s="13" t="s">
        <v>213</v>
      </c>
      <c r="R105" s="13" t="n">
        <v>287000</v>
      </c>
      <c r="S105" s="13" t="n">
        <v>1700</v>
      </c>
    </row>
    <row r="106" customFormat="false" ht="15.5" hidden="false" customHeight="false" outlineLevel="0" collapsed="false">
      <c r="A106" s="4" t="s">
        <v>580</v>
      </c>
      <c r="B106" s="4" t="s">
        <v>616</v>
      </c>
      <c r="C106" s="13" t="s">
        <v>651</v>
      </c>
      <c r="D106" s="13" t="s">
        <v>529</v>
      </c>
      <c r="E106" s="13" t="s">
        <v>200</v>
      </c>
      <c r="F106" s="13" t="n">
        <v>15.6</v>
      </c>
      <c r="G106" s="13" t="s">
        <v>481</v>
      </c>
      <c r="H106" s="13" t="n">
        <v>17.7</v>
      </c>
      <c r="I106" s="13" t="s">
        <v>961</v>
      </c>
      <c r="J106" s="13" t="s">
        <v>466</v>
      </c>
      <c r="K106" s="13" t="s">
        <v>146</v>
      </c>
      <c r="L106" s="13" t="s">
        <v>588</v>
      </c>
      <c r="M106" s="13" t="s">
        <v>360</v>
      </c>
      <c r="N106" s="13" t="s">
        <v>308</v>
      </c>
      <c r="O106" s="13" t="s">
        <v>438</v>
      </c>
      <c r="P106" s="13" t="s">
        <v>506</v>
      </c>
      <c r="Q106" s="13" t="s">
        <v>331</v>
      </c>
      <c r="R106" s="13" t="n">
        <v>212000</v>
      </c>
      <c r="S106" s="13" t="n">
        <v>1300</v>
      </c>
    </row>
    <row r="107" customFormat="false" ht="15.5" hidden="false" customHeight="false" outlineLevel="0" collapsed="false">
      <c r="A107" s="4" t="s">
        <v>618</v>
      </c>
      <c r="B107" s="4" t="s">
        <v>619</v>
      </c>
      <c r="C107" s="13" t="s">
        <v>272</v>
      </c>
      <c r="D107" s="13" t="s">
        <v>489</v>
      </c>
      <c r="E107" s="13" t="s">
        <v>631</v>
      </c>
      <c r="F107" s="13" t="n">
        <v>17.9</v>
      </c>
      <c r="G107" s="13" t="s">
        <v>485</v>
      </c>
      <c r="H107" s="13" t="n">
        <v>20.7</v>
      </c>
      <c r="I107" s="13" t="s">
        <v>469</v>
      </c>
      <c r="J107" s="13" t="s">
        <v>255</v>
      </c>
      <c r="K107" s="13" t="s">
        <v>146</v>
      </c>
      <c r="L107" s="13" t="s">
        <v>208</v>
      </c>
      <c r="M107" s="13" t="s">
        <v>568</v>
      </c>
      <c r="N107" s="13" t="s">
        <v>337</v>
      </c>
      <c r="O107" s="13" t="s">
        <v>679</v>
      </c>
      <c r="P107" s="13" t="s">
        <v>403</v>
      </c>
      <c r="Q107" s="13" t="s">
        <v>346</v>
      </c>
      <c r="R107" s="13" t="n">
        <v>488000</v>
      </c>
      <c r="S107" s="13" t="n">
        <v>1100</v>
      </c>
    </row>
    <row r="108" customFormat="false" ht="15.5" hidden="false" customHeight="false" outlineLevel="0" collapsed="false">
      <c r="A108" s="4" t="s">
        <v>618</v>
      </c>
      <c r="B108" s="4" t="s">
        <v>623</v>
      </c>
      <c r="C108" s="13" t="s">
        <v>252</v>
      </c>
      <c r="D108" s="13" t="s">
        <v>146</v>
      </c>
      <c r="E108" s="13" t="s">
        <v>378</v>
      </c>
      <c r="F108" s="13" t="n">
        <v>20.5</v>
      </c>
      <c r="G108" s="13" t="s">
        <v>260</v>
      </c>
      <c r="H108" s="13" t="n">
        <v>22.5</v>
      </c>
      <c r="I108" s="13" t="s">
        <v>260</v>
      </c>
      <c r="J108" s="13" t="s">
        <v>683</v>
      </c>
      <c r="K108" s="13" t="s">
        <v>208</v>
      </c>
      <c r="L108" s="13" t="s">
        <v>208</v>
      </c>
      <c r="M108" s="13" t="s">
        <v>224</v>
      </c>
      <c r="N108" s="13" t="s">
        <v>655</v>
      </c>
      <c r="O108" s="13" t="s">
        <v>908</v>
      </c>
      <c r="P108" s="13" t="s">
        <v>696</v>
      </c>
      <c r="Q108" s="13" t="s">
        <v>445</v>
      </c>
      <c r="R108" s="13" t="n">
        <v>788000</v>
      </c>
      <c r="S108" s="13" t="n">
        <v>2500</v>
      </c>
    </row>
    <row r="109" customFormat="false" ht="15.5" hidden="false" customHeight="false" outlineLevel="0" collapsed="false">
      <c r="A109" s="4" t="s">
        <v>618</v>
      </c>
      <c r="B109" s="4" t="s">
        <v>624</v>
      </c>
      <c r="C109" s="13" t="s">
        <v>546</v>
      </c>
      <c r="D109" s="13" t="s">
        <v>224</v>
      </c>
      <c r="E109" s="13" t="s">
        <v>158</v>
      </c>
      <c r="F109" s="13" t="n">
        <v>19.9</v>
      </c>
      <c r="G109" s="13" t="s">
        <v>721</v>
      </c>
      <c r="H109" s="13" t="n">
        <v>21.7</v>
      </c>
      <c r="I109" s="13" t="s">
        <v>167</v>
      </c>
      <c r="J109" s="13" t="s">
        <v>644</v>
      </c>
      <c r="K109" s="13" t="s">
        <v>208</v>
      </c>
      <c r="L109" s="13" t="s">
        <v>208</v>
      </c>
      <c r="M109" s="13" t="s">
        <v>167</v>
      </c>
      <c r="N109" s="13" t="s">
        <v>506</v>
      </c>
      <c r="O109" s="13" t="s">
        <v>208</v>
      </c>
      <c r="P109" s="13" t="s">
        <v>224</v>
      </c>
      <c r="Q109" s="13" t="s">
        <v>506</v>
      </c>
      <c r="R109" s="13" t="n">
        <v>685000</v>
      </c>
      <c r="S109" s="13" t="n">
        <v>2700</v>
      </c>
    </row>
    <row r="110" customFormat="false" ht="15.5" hidden="false" customHeight="false" outlineLevel="0" collapsed="false">
      <c r="A110" s="4" t="s">
        <v>618</v>
      </c>
      <c r="B110" s="4" t="s">
        <v>626</v>
      </c>
      <c r="C110" s="13" t="s">
        <v>224</v>
      </c>
      <c r="D110" s="13" t="s">
        <v>273</v>
      </c>
      <c r="E110" s="13" t="s">
        <v>208</v>
      </c>
      <c r="F110" s="13" t="n">
        <v>17.9</v>
      </c>
      <c r="G110" s="13" t="s">
        <v>267</v>
      </c>
      <c r="H110" s="13" t="n">
        <v>19.8</v>
      </c>
      <c r="I110" s="13" t="s">
        <v>224</v>
      </c>
      <c r="J110" s="13" t="s">
        <v>338</v>
      </c>
      <c r="K110" s="13" t="s">
        <v>546</v>
      </c>
      <c r="L110" s="13" t="s">
        <v>655</v>
      </c>
      <c r="M110" s="13" t="s">
        <v>208</v>
      </c>
      <c r="N110" s="13" t="s">
        <v>678</v>
      </c>
      <c r="O110" s="13" t="s">
        <v>146</v>
      </c>
      <c r="P110" s="13" t="s">
        <v>528</v>
      </c>
      <c r="Q110" s="13" t="s">
        <v>332</v>
      </c>
      <c r="R110" s="13" t="n">
        <v>715000</v>
      </c>
      <c r="S110" s="13" t="n">
        <v>2700</v>
      </c>
    </row>
    <row r="111" customFormat="false" ht="15.5" hidden="false" customHeight="false" outlineLevel="0" collapsed="false">
      <c r="A111" s="4" t="s">
        <v>618</v>
      </c>
      <c r="B111" s="4" t="s">
        <v>628</v>
      </c>
      <c r="C111" s="13" t="s">
        <v>644</v>
      </c>
      <c r="D111" s="13" t="s">
        <v>908</v>
      </c>
      <c r="E111" s="13" t="s">
        <v>260</v>
      </c>
      <c r="F111" s="13" t="n">
        <v>18.5</v>
      </c>
      <c r="G111" s="13" t="s">
        <v>642</v>
      </c>
      <c r="H111" s="13" t="n">
        <v>20.1</v>
      </c>
      <c r="I111" s="13" t="s">
        <v>593</v>
      </c>
      <c r="J111" s="13" t="s">
        <v>961</v>
      </c>
      <c r="K111" s="13" t="s">
        <v>325</v>
      </c>
      <c r="L111" s="13" t="s">
        <v>272</v>
      </c>
      <c r="M111" s="13" t="s">
        <v>326</v>
      </c>
      <c r="N111" s="13" t="s">
        <v>1114</v>
      </c>
      <c r="O111" s="13" t="s">
        <v>974</v>
      </c>
      <c r="P111" s="13" t="s">
        <v>143</v>
      </c>
      <c r="Q111" s="13" t="s">
        <v>747</v>
      </c>
      <c r="R111" s="13" t="n">
        <v>782000</v>
      </c>
      <c r="S111" s="13" t="n">
        <v>3600</v>
      </c>
    </row>
    <row r="112" customFormat="false" ht="15.5" hidden="false" customHeight="false" outlineLevel="0" collapsed="false">
      <c r="A112" s="4" t="s">
        <v>618</v>
      </c>
      <c r="B112" s="4" t="s">
        <v>630</v>
      </c>
      <c r="C112" s="13" t="s">
        <v>240</v>
      </c>
      <c r="D112" s="13" t="s">
        <v>247</v>
      </c>
      <c r="E112" s="13" t="s">
        <v>933</v>
      </c>
      <c r="F112" s="13" t="n">
        <v>18.2</v>
      </c>
      <c r="G112" s="13" t="s">
        <v>683</v>
      </c>
      <c r="H112" s="13" t="n">
        <v>19.8</v>
      </c>
      <c r="I112" s="13" t="s">
        <v>528</v>
      </c>
      <c r="J112" s="13" t="s">
        <v>282</v>
      </c>
      <c r="K112" s="13" t="s">
        <v>439</v>
      </c>
      <c r="L112" s="13" t="s">
        <v>395</v>
      </c>
      <c r="M112" s="13" t="s">
        <v>546</v>
      </c>
      <c r="N112" s="13" t="s">
        <v>337</v>
      </c>
      <c r="O112" s="13" t="s">
        <v>963</v>
      </c>
      <c r="P112" s="13" t="s">
        <v>528</v>
      </c>
      <c r="Q112" s="13" t="s">
        <v>594</v>
      </c>
      <c r="R112" s="13" t="n">
        <v>599000</v>
      </c>
      <c r="S112" s="13" t="n">
        <v>3800</v>
      </c>
    </row>
    <row r="113" customFormat="false" ht="15.5" hidden="false" customHeight="false" outlineLevel="0" collapsed="false">
      <c r="A113" s="4" t="s">
        <v>618</v>
      </c>
      <c r="B113" s="4" t="s">
        <v>633</v>
      </c>
      <c r="C113" s="13" t="s">
        <v>962</v>
      </c>
      <c r="D113" s="13" t="s">
        <v>662</v>
      </c>
      <c r="E113" s="13" t="s">
        <v>267</v>
      </c>
      <c r="F113" s="13" t="n">
        <v>18.4</v>
      </c>
      <c r="G113" s="13" t="s">
        <v>240</v>
      </c>
      <c r="H113" s="13" t="n">
        <v>20.1</v>
      </c>
      <c r="I113" s="13" t="s">
        <v>964</v>
      </c>
      <c r="J113" s="13" t="s">
        <v>133</v>
      </c>
      <c r="K113" s="13" t="s">
        <v>655</v>
      </c>
      <c r="L113" s="13" t="s">
        <v>406</v>
      </c>
      <c r="M113" s="13" t="s">
        <v>360</v>
      </c>
      <c r="N113" s="13" t="s">
        <v>809</v>
      </c>
      <c r="O113" s="13" t="s">
        <v>464</v>
      </c>
      <c r="P113" s="13" t="s">
        <v>360</v>
      </c>
      <c r="Q113" s="13" t="s">
        <v>294</v>
      </c>
      <c r="R113" s="13" t="n">
        <v>498000</v>
      </c>
      <c r="S113" s="13" t="n">
        <v>3200</v>
      </c>
    </row>
    <row r="114" customFormat="false" ht="29" hidden="false" customHeight="false" outlineLevel="0" collapsed="false">
      <c r="A114" s="4" t="s">
        <v>637</v>
      </c>
      <c r="B114" s="4" t="s">
        <v>638</v>
      </c>
      <c r="C114" s="13" t="s">
        <v>455</v>
      </c>
      <c r="D114" s="13" t="s">
        <v>406</v>
      </c>
      <c r="E114" s="13" t="s">
        <v>222</v>
      </c>
      <c r="F114" s="13" t="n">
        <v>21.1</v>
      </c>
      <c r="G114" s="13" t="s">
        <v>297</v>
      </c>
      <c r="H114" s="13" t="n">
        <v>22.5</v>
      </c>
      <c r="I114" s="13" t="s">
        <v>282</v>
      </c>
      <c r="J114" s="13" t="s">
        <v>409</v>
      </c>
      <c r="K114" s="13" t="s">
        <v>546</v>
      </c>
      <c r="L114" s="13" t="s">
        <v>224</v>
      </c>
      <c r="M114" s="13" t="s">
        <v>403</v>
      </c>
      <c r="N114" s="13" t="s">
        <v>291</v>
      </c>
      <c r="O114" s="13" t="s">
        <v>240</v>
      </c>
      <c r="P114" s="13" t="s">
        <v>247</v>
      </c>
      <c r="Q114" s="13" t="s">
        <v>216</v>
      </c>
      <c r="R114" s="13" t="n">
        <v>1657000</v>
      </c>
      <c r="S114" s="13" t="n">
        <v>6200</v>
      </c>
    </row>
    <row r="115" customFormat="false" ht="29" hidden="false" customHeight="false" outlineLevel="0" collapsed="false">
      <c r="A115" s="4" t="s">
        <v>637</v>
      </c>
      <c r="B115" s="4" t="s">
        <v>643</v>
      </c>
      <c r="C115" s="13" t="s">
        <v>388</v>
      </c>
      <c r="D115" s="13" t="s">
        <v>529</v>
      </c>
      <c r="E115" s="13" t="s">
        <v>279</v>
      </c>
      <c r="F115" s="13" t="n">
        <v>16</v>
      </c>
      <c r="G115" s="13" t="s">
        <v>651</v>
      </c>
      <c r="H115" s="13" t="n">
        <v>17.1</v>
      </c>
      <c r="I115" s="13" t="s">
        <v>295</v>
      </c>
      <c r="J115" s="13" t="s">
        <v>278</v>
      </c>
      <c r="K115" s="13" t="s">
        <v>612</v>
      </c>
      <c r="L115" s="13" t="s">
        <v>455</v>
      </c>
      <c r="M115" s="13" t="s">
        <v>379</v>
      </c>
      <c r="N115" s="13" t="s">
        <v>154</v>
      </c>
      <c r="O115" s="13" t="s">
        <v>205</v>
      </c>
      <c r="P115" s="13" t="s">
        <v>631</v>
      </c>
      <c r="Q115" s="13" t="s">
        <v>204</v>
      </c>
      <c r="R115" s="13" t="n">
        <v>2155000</v>
      </c>
      <c r="S115" s="13" t="n">
        <v>8600</v>
      </c>
    </row>
    <row r="116" customFormat="false" ht="15.5" hidden="false" customHeight="false" outlineLevel="0" collapsed="false">
      <c r="A116" s="4" t="s">
        <v>637</v>
      </c>
      <c r="B116" s="4" t="s">
        <v>645</v>
      </c>
      <c r="C116" s="13" t="s">
        <v>308</v>
      </c>
      <c r="D116" s="13" t="s">
        <v>395</v>
      </c>
      <c r="E116" s="13" t="s">
        <v>420</v>
      </c>
      <c r="F116" s="13" t="n">
        <v>23.5</v>
      </c>
      <c r="G116" s="13" t="s">
        <v>167</v>
      </c>
      <c r="H116" s="13" t="n">
        <v>28.2</v>
      </c>
      <c r="I116" s="13" t="s">
        <v>973</v>
      </c>
      <c r="J116" s="13" t="s">
        <v>423</v>
      </c>
      <c r="K116" s="13" t="s">
        <v>747</v>
      </c>
      <c r="L116" s="13" t="s">
        <v>642</v>
      </c>
      <c r="M116" s="13" t="s">
        <v>189</v>
      </c>
      <c r="N116" s="13" t="s">
        <v>964</v>
      </c>
      <c r="O116" s="13" t="s">
        <v>696</v>
      </c>
      <c r="P116" s="13" t="s">
        <v>424</v>
      </c>
      <c r="Q116" s="13" t="s">
        <v>403</v>
      </c>
      <c r="R116" s="13" t="n">
        <v>91000</v>
      </c>
      <c r="S116" s="13" t="n">
        <v>500</v>
      </c>
    </row>
    <row r="117" customFormat="false" ht="29" hidden="false" customHeight="false" outlineLevel="0" collapsed="false">
      <c r="A117" s="4" t="s">
        <v>637</v>
      </c>
      <c r="B117" s="4" t="s">
        <v>647</v>
      </c>
      <c r="C117" s="13" t="s">
        <v>346</v>
      </c>
      <c r="D117" s="13" t="s">
        <v>146</v>
      </c>
      <c r="E117" s="13" t="s">
        <v>685</v>
      </c>
      <c r="F117" s="13" t="n">
        <v>22.1</v>
      </c>
      <c r="G117" s="13" t="s">
        <v>291</v>
      </c>
      <c r="H117" s="13" t="n">
        <v>24.2</v>
      </c>
      <c r="I117" s="13" t="s">
        <v>961</v>
      </c>
      <c r="J117" s="13" t="s">
        <v>535</v>
      </c>
      <c r="K117" s="13" t="s">
        <v>439</v>
      </c>
      <c r="L117" s="13" t="s">
        <v>409</v>
      </c>
      <c r="M117" s="13" t="s">
        <v>355</v>
      </c>
      <c r="N117" s="13" t="s">
        <v>297</v>
      </c>
      <c r="O117" s="13" t="s">
        <v>617</v>
      </c>
      <c r="P117" s="13" t="s">
        <v>298</v>
      </c>
      <c r="Q117" s="13" t="s">
        <v>568</v>
      </c>
      <c r="R117" s="13" t="n">
        <v>340000</v>
      </c>
      <c r="S117" s="13" t="n">
        <v>2100</v>
      </c>
    </row>
    <row r="118" customFormat="false" ht="29" hidden="false" customHeight="false" outlineLevel="0" collapsed="false">
      <c r="A118" s="4" t="s">
        <v>637</v>
      </c>
      <c r="B118" s="4" t="s">
        <v>650</v>
      </c>
      <c r="C118" s="13" t="s">
        <v>973</v>
      </c>
      <c r="D118" s="13" t="s">
        <v>568</v>
      </c>
      <c r="E118" s="13" t="s">
        <v>679</v>
      </c>
      <c r="F118" s="13" t="n">
        <v>22.2</v>
      </c>
      <c r="G118" s="13" t="s">
        <v>353</v>
      </c>
      <c r="H118" s="13" t="n">
        <v>24.2</v>
      </c>
      <c r="I118" s="13" t="s">
        <v>309</v>
      </c>
      <c r="J118" s="13" t="s">
        <v>469</v>
      </c>
      <c r="K118" s="13" t="s">
        <v>325</v>
      </c>
      <c r="L118" s="13" t="s">
        <v>295</v>
      </c>
      <c r="M118" s="13" t="s">
        <v>274</v>
      </c>
      <c r="N118" s="13" t="s">
        <v>223</v>
      </c>
      <c r="O118" s="13" t="s">
        <v>403</v>
      </c>
      <c r="P118" s="13" t="s">
        <v>617</v>
      </c>
      <c r="Q118" s="13" t="s">
        <v>282</v>
      </c>
      <c r="R118" s="13" t="n">
        <v>312000</v>
      </c>
      <c r="S118" s="13" t="n">
        <v>2300</v>
      </c>
    </row>
    <row r="119" customFormat="false" ht="29" hidden="false" customHeight="false" outlineLevel="0" collapsed="false">
      <c r="A119" s="4" t="s">
        <v>653</v>
      </c>
      <c r="B119" s="4" t="s">
        <v>654</v>
      </c>
      <c r="C119" s="13" t="s">
        <v>336</v>
      </c>
      <c r="D119" s="13" t="s">
        <v>678</v>
      </c>
      <c r="E119" s="13" t="s">
        <v>130</v>
      </c>
      <c r="F119" s="13" t="n">
        <v>21.4</v>
      </c>
      <c r="G119" s="13" t="s">
        <v>297</v>
      </c>
      <c r="H119" s="13" t="n">
        <v>23.1</v>
      </c>
      <c r="I119" s="13" t="s">
        <v>142</v>
      </c>
      <c r="J119" s="13" t="s">
        <v>143</v>
      </c>
      <c r="K119" s="13" t="s">
        <v>144</v>
      </c>
      <c r="L119" s="13" t="s">
        <v>274</v>
      </c>
      <c r="M119" s="13" t="s">
        <v>255</v>
      </c>
      <c r="N119" s="13" t="s">
        <v>143</v>
      </c>
      <c r="O119" s="13" t="s">
        <v>652</v>
      </c>
      <c r="P119" s="13" t="s">
        <v>475</v>
      </c>
      <c r="Q119" s="13" t="s">
        <v>462</v>
      </c>
      <c r="R119" s="13" t="n">
        <v>850000</v>
      </c>
      <c r="S119" s="13" t="n">
        <v>3700</v>
      </c>
    </row>
    <row r="120" customFormat="false" ht="29" hidden="false" customHeight="false" outlineLevel="0" collapsed="false">
      <c r="A120" s="4" t="s">
        <v>653</v>
      </c>
      <c r="B120" s="4" t="s">
        <v>658</v>
      </c>
      <c r="C120" s="13" t="s">
        <v>644</v>
      </c>
      <c r="D120" s="13" t="s">
        <v>617</v>
      </c>
      <c r="E120" s="13" t="s">
        <v>441</v>
      </c>
      <c r="F120" s="13" t="n">
        <v>19.6</v>
      </c>
      <c r="G120" s="13" t="s">
        <v>667</v>
      </c>
      <c r="H120" s="13" t="n">
        <v>21.6</v>
      </c>
      <c r="I120" s="13" t="s">
        <v>291</v>
      </c>
      <c r="J120" s="13" t="s">
        <v>489</v>
      </c>
      <c r="K120" s="13" t="s">
        <v>395</v>
      </c>
      <c r="L120" s="13" t="s">
        <v>464</v>
      </c>
      <c r="M120" s="13" t="s">
        <v>679</v>
      </c>
      <c r="N120" s="13" t="s">
        <v>764</v>
      </c>
      <c r="O120" s="13" t="s">
        <v>546</v>
      </c>
      <c r="P120" s="13" t="s">
        <v>489</v>
      </c>
      <c r="Q120" s="13" t="s">
        <v>146</v>
      </c>
      <c r="R120" s="13" t="n">
        <v>736000</v>
      </c>
      <c r="S120" s="13" t="n">
        <v>2900</v>
      </c>
    </row>
    <row r="121" customFormat="false" ht="29" hidden="false" customHeight="false" outlineLevel="0" collapsed="false">
      <c r="A121" s="4" t="s">
        <v>653</v>
      </c>
      <c r="B121" s="4" t="s">
        <v>659</v>
      </c>
      <c r="C121" s="13" t="s">
        <v>282</v>
      </c>
      <c r="D121" s="13" t="s">
        <v>642</v>
      </c>
      <c r="E121" s="13" t="s">
        <v>679</v>
      </c>
      <c r="F121" s="13" t="n">
        <v>20.8</v>
      </c>
      <c r="G121" s="13" t="s">
        <v>260</v>
      </c>
      <c r="H121" s="13" t="n">
        <v>23</v>
      </c>
      <c r="I121" s="13" t="s">
        <v>612</v>
      </c>
      <c r="J121" s="13" t="s">
        <v>282</v>
      </c>
      <c r="K121" s="13" t="s">
        <v>144</v>
      </c>
      <c r="L121" s="13" t="s">
        <v>964</v>
      </c>
      <c r="M121" s="13" t="s">
        <v>167</v>
      </c>
      <c r="N121" s="13" t="s">
        <v>280</v>
      </c>
      <c r="O121" s="13" t="s">
        <v>274</v>
      </c>
      <c r="P121" s="13" t="s">
        <v>267</v>
      </c>
      <c r="Q121" s="13" t="s">
        <v>353</v>
      </c>
      <c r="R121" s="13" t="n">
        <v>564000</v>
      </c>
      <c r="S121" s="13" t="n">
        <v>2300</v>
      </c>
    </row>
    <row r="122" customFormat="false" ht="29" hidden="false" customHeight="false" outlineLevel="0" collapsed="false">
      <c r="A122" s="4" t="s">
        <v>653</v>
      </c>
      <c r="B122" s="4" t="s">
        <v>660</v>
      </c>
      <c r="C122" s="13" t="s">
        <v>554</v>
      </c>
      <c r="D122" s="13" t="s">
        <v>476</v>
      </c>
      <c r="E122" s="13" t="s">
        <v>515</v>
      </c>
      <c r="F122" s="13" t="n">
        <v>14.2</v>
      </c>
      <c r="G122" s="13" t="s">
        <v>189</v>
      </c>
      <c r="H122" s="13" t="n">
        <v>15.3</v>
      </c>
      <c r="I122" s="13" t="s">
        <v>216</v>
      </c>
      <c r="J122" s="13" t="s">
        <v>200</v>
      </c>
      <c r="K122" s="13" t="s">
        <v>373</v>
      </c>
      <c r="L122" s="13" t="s">
        <v>1168</v>
      </c>
      <c r="M122" s="13" t="s">
        <v>594</v>
      </c>
      <c r="N122" s="13" t="s">
        <v>378</v>
      </c>
      <c r="O122" s="13" t="s">
        <v>627</v>
      </c>
      <c r="P122" s="13" t="s">
        <v>400</v>
      </c>
      <c r="Q122" s="13" t="s">
        <v>517</v>
      </c>
      <c r="R122" s="13" t="n">
        <v>1679000</v>
      </c>
      <c r="S122" s="13" t="n">
        <v>6900</v>
      </c>
    </row>
    <row r="123" customFormat="false" ht="15.5" hidden="false" customHeight="false" outlineLevel="0" collapsed="false">
      <c r="A123" s="4" t="s">
        <v>653</v>
      </c>
      <c r="B123" s="4" t="s">
        <v>663</v>
      </c>
      <c r="C123" s="13" t="s">
        <v>206</v>
      </c>
      <c r="D123" s="13" t="s">
        <v>809</v>
      </c>
      <c r="E123" s="13" t="s">
        <v>259</v>
      </c>
      <c r="F123" s="13" t="n">
        <v>25.9</v>
      </c>
      <c r="G123" s="13" t="s">
        <v>657</v>
      </c>
      <c r="H123" s="13" t="n">
        <v>28.9</v>
      </c>
      <c r="I123" s="13" t="s">
        <v>642</v>
      </c>
      <c r="J123" s="13" t="s">
        <v>597</v>
      </c>
      <c r="K123" s="13" t="s">
        <v>960</v>
      </c>
      <c r="L123" s="13" t="s">
        <v>651</v>
      </c>
      <c r="M123" s="13" t="s">
        <v>652</v>
      </c>
      <c r="N123" s="13" t="s">
        <v>409</v>
      </c>
      <c r="O123" s="13" t="s">
        <v>388</v>
      </c>
      <c r="P123" s="13" t="s">
        <v>490</v>
      </c>
      <c r="Q123" s="13" t="s">
        <v>273</v>
      </c>
      <c r="R123" s="13" t="n">
        <v>204000</v>
      </c>
      <c r="S123" s="13" t="n">
        <v>1100</v>
      </c>
    </row>
    <row r="124" customFormat="false" ht="15.5" hidden="false" customHeight="false" outlineLevel="0" collapsed="false">
      <c r="A124" s="4" t="s">
        <v>653</v>
      </c>
      <c r="B124" s="4" t="s">
        <v>664</v>
      </c>
      <c r="C124" s="13" t="s">
        <v>1056</v>
      </c>
      <c r="D124" s="13" t="s">
        <v>361</v>
      </c>
      <c r="E124" s="13" t="s">
        <v>187</v>
      </c>
      <c r="F124" s="13" t="n">
        <v>24.3</v>
      </c>
      <c r="G124" s="13" t="s">
        <v>158</v>
      </c>
      <c r="H124" s="13" t="n">
        <v>26.5</v>
      </c>
      <c r="I124" s="13" t="s">
        <v>546</v>
      </c>
      <c r="J124" s="13" t="s">
        <v>721</v>
      </c>
      <c r="K124" s="13" t="s">
        <v>506</v>
      </c>
      <c r="L124" s="13" t="s">
        <v>696</v>
      </c>
      <c r="M124" s="13" t="s">
        <v>584</v>
      </c>
      <c r="N124" s="13" t="s">
        <v>178</v>
      </c>
      <c r="O124" s="13" t="s">
        <v>470</v>
      </c>
      <c r="P124" s="13" t="s">
        <v>536</v>
      </c>
      <c r="Q124" s="13" t="s">
        <v>344</v>
      </c>
      <c r="R124" s="13" t="n">
        <v>498000</v>
      </c>
      <c r="S124" s="13" t="n">
        <v>2600</v>
      </c>
    </row>
    <row r="125" customFormat="false" ht="15.5" hidden="false" customHeight="false" outlineLevel="0" collapsed="false">
      <c r="A125" s="4" t="s">
        <v>665</v>
      </c>
      <c r="B125" s="4" t="s">
        <v>666</v>
      </c>
      <c r="C125" s="13" t="s">
        <v>593</v>
      </c>
      <c r="D125" s="13" t="s">
        <v>528</v>
      </c>
      <c r="E125" s="13" t="s">
        <v>280</v>
      </c>
      <c r="F125" s="13" t="n">
        <v>19.2</v>
      </c>
      <c r="G125" s="13" t="s">
        <v>274</v>
      </c>
      <c r="H125" s="13" t="n">
        <v>20.3</v>
      </c>
      <c r="I125" s="13" t="s">
        <v>373</v>
      </c>
      <c r="J125" s="13" t="s">
        <v>224</v>
      </c>
      <c r="K125" s="13" t="s">
        <v>426</v>
      </c>
      <c r="L125" s="13" t="s">
        <v>326</v>
      </c>
      <c r="M125" s="13" t="s">
        <v>721</v>
      </c>
      <c r="N125" s="13" t="s">
        <v>965</v>
      </c>
      <c r="O125" s="13" t="s">
        <v>961</v>
      </c>
      <c r="P125" s="13" t="s">
        <v>441</v>
      </c>
      <c r="Q125" s="13" t="s">
        <v>959</v>
      </c>
      <c r="R125" s="13" t="n">
        <v>1797000</v>
      </c>
      <c r="S125" s="13" t="n">
        <v>9500</v>
      </c>
    </row>
    <row r="126" customFormat="false" ht="15.5" hidden="false" customHeight="false" outlineLevel="0" collapsed="false">
      <c r="A126" s="4" t="s">
        <v>665</v>
      </c>
      <c r="B126" s="4" t="s">
        <v>668</v>
      </c>
      <c r="C126" s="13" t="s">
        <v>200</v>
      </c>
      <c r="D126" s="13" t="s">
        <v>382</v>
      </c>
      <c r="E126" s="13" t="s">
        <v>933</v>
      </c>
      <c r="F126" s="13" t="n">
        <v>18.7</v>
      </c>
      <c r="G126" s="13" t="s">
        <v>466</v>
      </c>
      <c r="H126" s="13" t="n">
        <v>19.8</v>
      </c>
      <c r="I126" s="13" t="s">
        <v>295</v>
      </c>
      <c r="J126" s="13" t="s">
        <v>278</v>
      </c>
      <c r="K126" s="13" t="s">
        <v>272</v>
      </c>
      <c r="L126" s="13" t="s">
        <v>657</v>
      </c>
      <c r="M126" s="13" t="s">
        <v>142</v>
      </c>
      <c r="N126" s="13" t="s">
        <v>588</v>
      </c>
      <c r="O126" s="13" t="s">
        <v>360</v>
      </c>
      <c r="P126" s="13" t="s">
        <v>961</v>
      </c>
      <c r="Q126" s="13" t="s">
        <v>655</v>
      </c>
      <c r="R126" s="13" t="n">
        <v>2694000</v>
      </c>
      <c r="S126" s="13" t="n">
        <v>10000</v>
      </c>
    </row>
    <row r="127" customFormat="false" ht="15.5" hidden="false" customHeight="false" outlineLevel="0" collapsed="false">
      <c r="A127" s="4" t="s">
        <v>665</v>
      </c>
      <c r="B127" s="4" t="s">
        <v>670</v>
      </c>
      <c r="C127" s="13" t="s">
        <v>229</v>
      </c>
      <c r="D127" s="13" t="s">
        <v>336</v>
      </c>
      <c r="E127" s="13" t="s">
        <v>1020</v>
      </c>
      <c r="F127" s="13" t="n">
        <v>15.4</v>
      </c>
      <c r="G127" s="13" t="s">
        <v>276</v>
      </c>
      <c r="H127" s="13" t="n">
        <v>20.9</v>
      </c>
      <c r="I127" s="13" t="s">
        <v>962</v>
      </c>
      <c r="J127" s="13" t="s">
        <v>217</v>
      </c>
      <c r="K127" s="13" t="s">
        <v>546</v>
      </c>
      <c r="L127" s="13" t="s">
        <v>568</v>
      </c>
      <c r="M127" s="13" t="s">
        <v>357</v>
      </c>
      <c r="N127" s="13" t="s">
        <v>346</v>
      </c>
      <c r="O127" s="13" t="s">
        <v>489</v>
      </c>
      <c r="P127" s="13" t="s">
        <v>501</v>
      </c>
      <c r="Q127" s="13" t="s">
        <v>332</v>
      </c>
      <c r="R127" s="13" t="n">
        <v>64000</v>
      </c>
      <c r="S127" s="13" t="n">
        <v>200</v>
      </c>
    </row>
    <row r="128" customFormat="false" ht="29" hidden="false" customHeight="false" outlineLevel="0" collapsed="false">
      <c r="A128" s="4" t="s">
        <v>671</v>
      </c>
      <c r="B128" s="4" t="s">
        <v>672</v>
      </c>
      <c r="C128" s="13" t="s">
        <v>278</v>
      </c>
      <c r="D128" s="13" t="s">
        <v>274</v>
      </c>
      <c r="E128" s="13" t="s">
        <v>297</v>
      </c>
      <c r="F128" s="13" t="n">
        <v>18.6</v>
      </c>
      <c r="G128" s="13" t="s">
        <v>564</v>
      </c>
      <c r="H128" s="13" t="n">
        <v>19.4</v>
      </c>
      <c r="I128" s="13" t="s">
        <v>291</v>
      </c>
      <c r="J128" s="13" t="s">
        <v>133</v>
      </c>
      <c r="K128" s="13" t="s">
        <v>426</v>
      </c>
      <c r="L128" s="13" t="s">
        <v>360</v>
      </c>
      <c r="M128" s="13" t="s">
        <v>965</v>
      </c>
      <c r="N128" s="13" t="s">
        <v>439</v>
      </c>
      <c r="O128" s="13" t="s">
        <v>360</v>
      </c>
      <c r="P128" s="13" t="s">
        <v>965</v>
      </c>
      <c r="Q128" s="13" t="s">
        <v>158</v>
      </c>
      <c r="R128" s="13" t="n">
        <v>4057000</v>
      </c>
      <c r="S128" s="13" t="n">
        <v>16800</v>
      </c>
    </row>
    <row r="129" customFormat="false" ht="29" hidden="false" customHeight="false" outlineLevel="0" collapsed="false">
      <c r="A129" s="4" t="s">
        <v>671</v>
      </c>
      <c r="B129" s="4" t="s">
        <v>673</v>
      </c>
      <c r="C129" s="13" t="s">
        <v>564</v>
      </c>
      <c r="D129" s="13" t="s">
        <v>962</v>
      </c>
      <c r="E129" s="13" t="s">
        <v>679</v>
      </c>
      <c r="F129" s="13" t="n">
        <v>18.4</v>
      </c>
      <c r="G129" s="13" t="s">
        <v>279</v>
      </c>
      <c r="H129" s="13" t="n">
        <v>21.9</v>
      </c>
      <c r="I129" s="13" t="s">
        <v>615</v>
      </c>
      <c r="J129" s="13" t="s">
        <v>133</v>
      </c>
      <c r="K129" s="13" t="s">
        <v>308</v>
      </c>
      <c r="L129" s="13" t="s">
        <v>346</v>
      </c>
      <c r="M129" s="13" t="s">
        <v>272</v>
      </c>
      <c r="N129" s="13" t="s">
        <v>571</v>
      </c>
      <c r="O129" s="13" t="s">
        <v>700</v>
      </c>
      <c r="P129" s="13" t="s">
        <v>376</v>
      </c>
      <c r="Q129" s="13" t="s">
        <v>133</v>
      </c>
      <c r="R129" s="13" t="n">
        <v>159000</v>
      </c>
      <c r="S129" s="13" t="n">
        <v>800</v>
      </c>
    </row>
    <row r="130" customFormat="false" ht="29" hidden="false" customHeight="false" outlineLevel="0" collapsed="false">
      <c r="A130" s="4" t="s">
        <v>674</v>
      </c>
      <c r="B130" s="4" t="s">
        <v>675</v>
      </c>
      <c r="C130" s="13" t="s">
        <v>642</v>
      </c>
      <c r="D130" s="13" t="s">
        <v>700</v>
      </c>
      <c r="E130" s="13" t="s">
        <v>564</v>
      </c>
      <c r="F130" s="13" t="n">
        <v>17.7</v>
      </c>
      <c r="G130" s="13" t="s">
        <v>240</v>
      </c>
      <c r="H130" s="13" t="n">
        <v>18.6</v>
      </c>
      <c r="I130" s="13" t="s">
        <v>469</v>
      </c>
      <c r="J130" s="13" t="s">
        <v>224</v>
      </c>
      <c r="K130" s="13" t="s">
        <v>965</v>
      </c>
      <c r="L130" s="13" t="s">
        <v>657</v>
      </c>
      <c r="M130" s="13" t="s">
        <v>593</v>
      </c>
      <c r="N130" s="13" t="s">
        <v>414</v>
      </c>
      <c r="O130" s="13" t="s">
        <v>464</v>
      </c>
      <c r="P130" s="13" t="s">
        <v>395</v>
      </c>
      <c r="Q130" s="13" t="s">
        <v>656</v>
      </c>
      <c r="R130" s="13" t="n">
        <v>3280000</v>
      </c>
      <c r="S130" s="13" t="n">
        <v>13100</v>
      </c>
    </row>
    <row r="131" customFormat="false" ht="29" hidden="false" customHeight="false" outlineLevel="0" collapsed="false">
      <c r="A131" s="4" t="s">
        <v>674</v>
      </c>
      <c r="B131" s="4" t="s">
        <v>677</v>
      </c>
      <c r="C131" s="13" t="s">
        <v>438</v>
      </c>
      <c r="D131" s="13" t="s">
        <v>337</v>
      </c>
      <c r="E131" s="13" t="s">
        <v>204</v>
      </c>
      <c r="F131" s="13" t="n">
        <v>22</v>
      </c>
      <c r="G131" s="13" t="s">
        <v>528</v>
      </c>
      <c r="H131" s="13" t="n">
        <v>23.4</v>
      </c>
      <c r="I131" s="13" t="s">
        <v>965</v>
      </c>
      <c r="J131" s="13" t="s">
        <v>133</v>
      </c>
      <c r="K131" s="13" t="s">
        <v>593</v>
      </c>
      <c r="L131" s="13" t="s">
        <v>466</v>
      </c>
      <c r="M131" s="13" t="s">
        <v>255</v>
      </c>
      <c r="N131" s="13" t="s">
        <v>282</v>
      </c>
      <c r="O131" s="13" t="s">
        <v>393</v>
      </c>
      <c r="P131" s="13" t="s">
        <v>966</v>
      </c>
      <c r="Q131" s="13" t="s">
        <v>700</v>
      </c>
      <c r="R131" s="13" t="n">
        <v>1276000</v>
      </c>
      <c r="S131" s="13" t="n">
        <v>6600</v>
      </c>
    </row>
    <row r="132" customFormat="false" ht="15.5" hidden="false" customHeight="false" outlineLevel="0" collapsed="false">
      <c r="A132" s="4" t="s">
        <v>680</v>
      </c>
      <c r="B132" s="4" t="s">
        <v>681</v>
      </c>
      <c r="C132" s="13" t="s">
        <v>568</v>
      </c>
      <c r="D132" s="13" t="s">
        <v>255</v>
      </c>
      <c r="E132" s="13" t="s">
        <v>721</v>
      </c>
      <c r="F132" s="13" t="n">
        <v>17.9</v>
      </c>
      <c r="G132" s="13" t="s">
        <v>644</v>
      </c>
      <c r="H132" s="13" t="n">
        <v>18.8</v>
      </c>
      <c r="I132" s="13" t="s">
        <v>143</v>
      </c>
      <c r="J132" s="13" t="s">
        <v>278</v>
      </c>
      <c r="K132" s="13" t="s">
        <v>426</v>
      </c>
      <c r="L132" s="13" t="s">
        <v>963</v>
      </c>
      <c r="M132" s="13" t="s">
        <v>959</v>
      </c>
      <c r="N132" s="13" t="s">
        <v>379</v>
      </c>
      <c r="O132" s="13" t="s">
        <v>146</v>
      </c>
      <c r="P132" s="13" t="s">
        <v>309</v>
      </c>
      <c r="Q132" s="13" t="s">
        <v>337</v>
      </c>
      <c r="R132" s="13" t="n">
        <v>3973000</v>
      </c>
      <c r="S132" s="13" t="n">
        <v>17000</v>
      </c>
    </row>
    <row r="133" customFormat="false" ht="15.5" hidden="false" customHeight="false" outlineLevel="0" collapsed="false">
      <c r="A133" s="4" t="s">
        <v>680</v>
      </c>
      <c r="B133" s="4" t="s">
        <v>682</v>
      </c>
      <c r="C133" s="13" t="s">
        <v>387</v>
      </c>
      <c r="D133" s="13" t="s">
        <v>488</v>
      </c>
      <c r="E133" s="13" t="s">
        <v>1056</v>
      </c>
      <c r="F133" s="13" t="n">
        <v>25.6</v>
      </c>
      <c r="G133" s="13" t="s">
        <v>325</v>
      </c>
      <c r="H133" s="13" t="n">
        <v>27.7</v>
      </c>
      <c r="I133" s="13" t="s">
        <v>133</v>
      </c>
      <c r="J133" s="13" t="s">
        <v>200</v>
      </c>
      <c r="K133" s="13" t="s">
        <v>272</v>
      </c>
      <c r="L133" s="13" t="s">
        <v>423</v>
      </c>
      <c r="M133" s="13" t="s">
        <v>498</v>
      </c>
      <c r="N133" s="13" t="s">
        <v>683</v>
      </c>
      <c r="O133" s="13" t="s">
        <v>344</v>
      </c>
      <c r="P133" s="13" t="s">
        <v>339</v>
      </c>
      <c r="Q133" s="13" t="s">
        <v>476</v>
      </c>
      <c r="R133" s="13" t="n">
        <v>583000</v>
      </c>
      <c r="S133" s="13" t="n">
        <v>2700</v>
      </c>
    </row>
    <row r="134" customFormat="false" ht="15.5" hidden="false" customHeight="false" outlineLevel="0" collapsed="false">
      <c r="A134" s="4" t="s">
        <v>686</v>
      </c>
      <c r="B134" s="4" t="s">
        <v>687</v>
      </c>
      <c r="C134" s="13" t="s">
        <v>960</v>
      </c>
      <c r="D134" s="13" t="s">
        <v>224</v>
      </c>
      <c r="E134" s="13" t="s">
        <v>965</v>
      </c>
      <c r="F134" s="13" t="n">
        <v>18.7</v>
      </c>
      <c r="G134" s="13" t="s">
        <v>489</v>
      </c>
      <c r="H134" s="13" t="n">
        <v>19.6</v>
      </c>
      <c r="I134" s="13" t="s">
        <v>469</v>
      </c>
      <c r="J134" s="13" t="s">
        <v>260</v>
      </c>
      <c r="K134" s="13" t="s">
        <v>965</v>
      </c>
      <c r="L134" s="13" t="s">
        <v>360</v>
      </c>
      <c r="M134" s="13" t="s">
        <v>546</v>
      </c>
      <c r="N134" s="13" t="s">
        <v>963</v>
      </c>
      <c r="O134" s="13" t="s">
        <v>272</v>
      </c>
      <c r="P134" s="13" t="s">
        <v>291</v>
      </c>
      <c r="Q134" s="13" t="s">
        <v>439</v>
      </c>
      <c r="R134" s="13" t="n">
        <v>3803000</v>
      </c>
      <c r="S134" s="13" t="n">
        <v>16600</v>
      </c>
    </row>
    <row r="135" customFormat="false" ht="15.5" hidden="false" customHeight="false" outlineLevel="0" collapsed="false">
      <c r="A135" s="4" t="s">
        <v>686</v>
      </c>
      <c r="B135" s="4" t="s">
        <v>688</v>
      </c>
      <c r="C135" s="13" t="s">
        <v>721</v>
      </c>
      <c r="D135" s="13" t="s">
        <v>255</v>
      </c>
      <c r="E135" s="13" t="s">
        <v>961</v>
      </c>
      <c r="F135" s="13" t="n">
        <v>19.6</v>
      </c>
      <c r="G135" s="13" t="s">
        <v>466</v>
      </c>
      <c r="H135" s="13" t="n">
        <v>21.4</v>
      </c>
      <c r="I135" s="13" t="s">
        <v>964</v>
      </c>
      <c r="J135" s="13" t="s">
        <v>282</v>
      </c>
      <c r="K135" s="13" t="s">
        <v>146</v>
      </c>
      <c r="L135" s="13" t="s">
        <v>593</v>
      </c>
      <c r="M135" s="13" t="s">
        <v>291</v>
      </c>
      <c r="N135" s="13" t="s">
        <v>747</v>
      </c>
      <c r="O135" s="13" t="s">
        <v>373</v>
      </c>
      <c r="P135" s="13" t="s">
        <v>564</v>
      </c>
      <c r="Q135" s="13" t="s">
        <v>309</v>
      </c>
      <c r="R135" s="13" t="n">
        <v>752000</v>
      </c>
      <c r="S135" s="13" t="n">
        <v>3100</v>
      </c>
    </row>
    <row r="136" customFormat="false" ht="29" hidden="false" customHeight="false" outlineLevel="0" collapsed="false">
      <c r="A136" s="4" t="s">
        <v>991</v>
      </c>
      <c r="B136" s="4" t="s">
        <v>992</v>
      </c>
      <c r="C136" s="13" t="s">
        <v>294</v>
      </c>
      <c r="D136" s="13" t="s">
        <v>964</v>
      </c>
      <c r="E136" s="13" t="s">
        <v>214</v>
      </c>
      <c r="F136" s="13" t="n">
        <v>22.8</v>
      </c>
      <c r="G136" s="13" t="s">
        <v>973</v>
      </c>
      <c r="H136" s="13" t="n">
        <v>26.5</v>
      </c>
      <c r="I136" s="13" t="s">
        <v>430</v>
      </c>
      <c r="J136" s="13" t="s">
        <v>655</v>
      </c>
      <c r="K136" s="13" t="s">
        <v>259</v>
      </c>
      <c r="L136" s="13" t="s">
        <v>278</v>
      </c>
      <c r="M136" s="13" t="s">
        <v>617</v>
      </c>
      <c r="N136" s="13" t="s">
        <v>146</v>
      </c>
      <c r="O136" s="13" t="s">
        <v>209</v>
      </c>
      <c r="P136" s="13" t="s">
        <v>152</v>
      </c>
      <c r="Q136" s="13" t="s">
        <v>595</v>
      </c>
      <c r="R136" s="13" t="n">
        <v>149000</v>
      </c>
      <c r="S136" s="13" t="n">
        <v>1000</v>
      </c>
    </row>
    <row r="137" customFormat="false" ht="15.5" hidden="false" customHeight="false" outlineLevel="0" collapsed="false">
      <c r="A137" s="4" t="s">
        <v>991</v>
      </c>
      <c r="B137" s="4" t="s">
        <v>993</v>
      </c>
      <c r="C137" s="13" t="s">
        <v>380</v>
      </c>
      <c r="D137" s="13" t="s">
        <v>308</v>
      </c>
      <c r="E137" s="13" t="s">
        <v>229</v>
      </c>
      <c r="F137" s="13" t="n">
        <v>21.4</v>
      </c>
      <c r="G137" s="13" t="s">
        <v>224</v>
      </c>
      <c r="H137" s="13" t="n">
        <v>24.3</v>
      </c>
      <c r="I137" s="13" t="s">
        <v>260</v>
      </c>
      <c r="J137" s="13" t="s">
        <v>355</v>
      </c>
      <c r="K137" s="13" t="s">
        <v>974</v>
      </c>
      <c r="L137" s="13" t="s">
        <v>459</v>
      </c>
      <c r="M137" s="13" t="s">
        <v>498</v>
      </c>
      <c r="N137" s="13" t="s">
        <v>469</v>
      </c>
      <c r="O137" s="13" t="s">
        <v>662</v>
      </c>
      <c r="P137" s="13" t="s">
        <v>262</v>
      </c>
      <c r="Q137" s="13" t="s">
        <v>355</v>
      </c>
      <c r="R137" s="13" t="n">
        <v>307000</v>
      </c>
      <c r="S137" s="13" t="n">
        <v>1400</v>
      </c>
    </row>
    <row r="138" customFormat="false" ht="29" hidden="false" customHeight="false" outlineLevel="0" collapsed="false">
      <c r="A138" s="4" t="s">
        <v>991</v>
      </c>
      <c r="B138" s="4" t="s">
        <v>277</v>
      </c>
      <c r="C138" s="13" t="s">
        <v>202</v>
      </c>
      <c r="D138" s="13" t="s">
        <v>317</v>
      </c>
      <c r="E138" s="13" t="s">
        <v>284</v>
      </c>
      <c r="F138" s="13" t="n">
        <v>21.1</v>
      </c>
      <c r="G138" s="13" t="s">
        <v>273</v>
      </c>
      <c r="H138" s="13" t="n">
        <v>25.7</v>
      </c>
      <c r="I138" s="13" t="s">
        <v>177</v>
      </c>
      <c r="J138" s="13" t="s">
        <v>468</v>
      </c>
      <c r="K138" s="13" t="s">
        <v>1034</v>
      </c>
      <c r="L138" s="13" t="s">
        <v>615</v>
      </c>
      <c r="M138" s="13" t="s">
        <v>721</v>
      </c>
      <c r="N138" s="13" t="s">
        <v>521</v>
      </c>
      <c r="O138" s="13" t="s">
        <v>242</v>
      </c>
      <c r="P138" s="13" t="s">
        <v>573</v>
      </c>
      <c r="Q138" s="13" t="s">
        <v>598</v>
      </c>
      <c r="R138" s="13" t="n">
        <v>124000</v>
      </c>
      <c r="S138" s="13" t="n">
        <v>800</v>
      </c>
    </row>
    <row r="139" customFormat="false" ht="15.5" hidden="false" customHeight="false" outlineLevel="0" collapsed="false">
      <c r="A139" s="4" t="s">
        <v>991</v>
      </c>
      <c r="B139" s="4" t="s">
        <v>994</v>
      </c>
      <c r="C139" s="13" t="s">
        <v>525</v>
      </c>
      <c r="D139" s="13" t="s">
        <v>1021</v>
      </c>
      <c r="E139" s="13" t="s">
        <v>575</v>
      </c>
      <c r="F139" s="13" t="n">
        <v>16.5</v>
      </c>
      <c r="G139" s="13" t="s">
        <v>497</v>
      </c>
      <c r="H139" s="13" t="n">
        <v>18.7</v>
      </c>
      <c r="I139" s="13" t="s">
        <v>475</v>
      </c>
      <c r="J139" s="13" t="s">
        <v>225</v>
      </c>
      <c r="K139" s="13" t="s">
        <v>529</v>
      </c>
      <c r="L139" s="13" t="s">
        <v>597</v>
      </c>
      <c r="M139" s="13" t="s">
        <v>477</v>
      </c>
      <c r="N139" s="13" t="s">
        <v>231</v>
      </c>
      <c r="O139" s="13" t="s">
        <v>395</v>
      </c>
      <c r="P139" s="13" t="s">
        <v>326</v>
      </c>
      <c r="Q139" s="13" t="s">
        <v>332</v>
      </c>
      <c r="R139" s="13" t="n">
        <v>694000</v>
      </c>
      <c r="S139" s="13" t="n">
        <v>2300</v>
      </c>
    </row>
    <row r="140" customFormat="false" ht="15.5" hidden="false" customHeight="false" outlineLevel="0" collapsed="false">
      <c r="A140" s="4" t="s">
        <v>991</v>
      </c>
      <c r="B140" s="4" t="s">
        <v>453</v>
      </c>
      <c r="C140" s="13" t="s">
        <v>631</v>
      </c>
      <c r="D140" s="13" t="s">
        <v>309</v>
      </c>
      <c r="E140" s="13" t="s">
        <v>204</v>
      </c>
      <c r="F140" s="13" t="n">
        <v>25.2</v>
      </c>
      <c r="G140" s="13" t="s">
        <v>655</v>
      </c>
      <c r="H140" s="13" t="n">
        <v>28</v>
      </c>
      <c r="I140" s="13" t="s">
        <v>240</v>
      </c>
      <c r="J140" s="13" t="s">
        <v>597</v>
      </c>
      <c r="K140" s="13" t="s">
        <v>973</v>
      </c>
      <c r="L140" s="13" t="s">
        <v>216</v>
      </c>
      <c r="M140" s="13" t="s">
        <v>343</v>
      </c>
      <c r="N140" s="13" t="s">
        <v>272</v>
      </c>
      <c r="O140" s="13" t="s">
        <v>178</v>
      </c>
      <c r="P140" s="13" t="s">
        <v>376</v>
      </c>
      <c r="Q140" s="13" t="s">
        <v>721</v>
      </c>
      <c r="R140" s="13" t="n">
        <v>553000</v>
      </c>
      <c r="S140" s="13" t="n">
        <v>1700</v>
      </c>
    </row>
    <row r="141" customFormat="false" ht="29" hidden="false" customHeight="false" outlineLevel="0" collapsed="false">
      <c r="A141" s="4" t="s">
        <v>991</v>
      </c>
      <c r="B141" s="4" t="s">
        <v>995</v>
      </c>
      <c r="C141" s="13" t="s">
        <v>228</v>
      </c>
      <c r="D141" s="13" t="s">
        <v>252</v>
      </c>
      <c r="E141" s="13" t="s">
        <v>468</v>
      </c>
      <c r="F141" s="13" t="n">
        <v>20.2</v>
      </c>
      <c r="G141" s="13" t="s">
        <v>362</v>
      </c>
      <c r="H141" s="13" t="n">
        <v>24.7</v>
      </c>
      <c r="I141" s="13" t="s">
        <v>231</v>
      </c>
      <c r="J141" s="13" t="s">
        <v>498</v>
      </c>
      <c r="K141" s="13" t="s">
        <v>143</v>
      </c>
      <c r="L141" s="13" t="s">
        <v>962</v>
      </c>
      <c r="M141" s="13" t="s">
        <v>697</v>
      </c>
      <c r="N141" s="13" t="s">
        <v>568</v>
      </c>
      <c r="O141" s="13" t="s">
        <v>282</v>
      </c>
      <c r="P141" s="13" t="s">
        <v>178</v>
      </c>
      <c r="Q141" s="13" t="s">
        <v>1114</v>
      </c>
      <c r="R141" s="13" t="n">
        <v>221000</v>
      </c>
      <c r="S141" s="13" t="n">
        <v>1100</v>
      </c>
    </row>
    <row r="142" customFormat="false" ht="15.5" hidden="false" customHeight="false" outlineLevel="0" collapsed="false">
      <c r="A142" s="4" t="s">
        <v>991</v>
      </c>
      <c r="B142" s="4" t="s">
        <v>996</v>
      </c>
      <c r="C142" s="13" t="s">
        <v>490</v>
      </c>
      <c r="D142" s="13" t="s">
        <v>369</v>
      </c>
      <c r="E142" s="13" t="s">
        <v>462</v>
      </c>
      <c r="F142" s="13" t="n">
        <v>12.9</v>
      </c>
      <c r="G142" s="13" t="s">
        <v>303</v>
      </c>
      <c r="H142" s="13" t="n">
        <v>15.1</v>
      </c>
      <c r="I142" s="13" t="s">
        <v>376</v>
      </c>
      <c r="J142" s="13" t="s">
        <v>262</v>
      </c>
      <c r="K142" s="13" t="s">
        <v>279</v>
      </c>
      <c r="L142" s="13" t="s">
        <v>535</v>
      </c>
      <c r="M142" s="13" t="s">
        <v>651</v>
      </c>
      <c r="N142" s="13" t="s">
        <v>272</v>
      </c>
      <c r="O142" s="13" t="s">
        <v>1049</v>
      </c>
      <c r="P142" s="13" t="s">
        <v>1050</v>
      </c>
      <c r="Q142" s="13" t="s">
        <v>1091</v>
      </c>
      <c r="R142" s="13" t="n">
        <v>440000</v>
      </c>
      <c r="S142" s="13" t="n">
        <v>1500</v>
      </c>
    </row>
    <row r="143" customFormat="false" ht="15.5" hidden="false" customHeight="false" outlineLevel="0" collapsed="false">
      <c r="A143" s="4" t="s">
        <v>991</v>
      </c>
      <c r="B143" s="4" t="s">
        <v>330</v>
      </c>
      <c r="C143" s="13" t="s">
        <v>282</v>
      </c>
      <c r="D143" s="13" t="s">
        <v>651</v>
      </c>
      <c r="E143" s="13" t="s">
        <v>280</v>
      </c>
      <c r="F143" s="13" t="n">
        <v>20.3</v>
      </c>
      <c r="G143" s="13" t="s">
        <v>644</v>
      </c>
      <c r="H143" s="13" t="n">
        <v>23.7</v>
      </c>
      <c r="I143" s="13" t="s">
        <v>353</v>
      </c>
      <c r="J143" s="13" t="s">
        <v>642</v>
      </c>
      <c r="K143" s="13" t="s">
        <v>325</v>
      </c>
      <c r="L143" s="13" t="s">
        <v>974</v>
      </c>
      <c r="M143" s="13" t="s">
        <v>535</v>
      </c>
      <c r="N143" s="13" t="s">
        <v>764</v>
      </c>
      <c r="O143" s="13" t="s">
        <v>441</v>
      </c>
      <c r="P143" s="13" t="s">
        <v>355</v>
      </c>
      <c r="Q143" s="13" t="s">
        <v>223</v>
      </c>
      <c r="R143" s="13" t="n">
        <v>310000</v>
      </c>
      <c r="S143" s="13" t="n">
        <v>1000</v>
      </c>
    </row>
    <row r="144" customFormat="false" ht="15.5" hidden="false" customHeight="false" outlineLevel="0" collapsed="false">
      <c r="A144" s="4" t="s">
        <v>991</v>
      </c>
      <c r="B144" s="4" t="s">
        <v>437</v>
      </c>
      <c r="C144" s="13" t="s">
        <v>247</v>
      </c>
      <c r="D144" s="13" t="s">
        <v>376</v>
      </c>
      <c r="E144" s="13" t="s">
        <v>535</v>
      </c>
      <c r="F144" s="13" t="n">
        <v>20</v>
      </c>
      <c r="G144" s="13" t="s">
        <v>642</v>
      </c>
      <c r="H144" s="13" t="n">
        <v>23</v>
      </c>
      <c r="I144" s="13" t="s">
        <v>326</v>
      </c>
      <c r="J144" s="13" t="s">
        <v>231</v>
      </c>
      <c r="K144" s="13" t="s">
        <v>963</v>
      </c>
      <c r="L144" s="13" t="s">
        <v>593</v>
      </c>
      <c r="M144" s="13" t="s">
        <v>535</v>
      </c>
      <c r="N144" s="13" t="s">
        <v>729</v>
      </c>
      <c r="O144" s="13" t="s">
        <v>747</v>
      </c>
      <c r="P144" s="13" t="s">
        <v>961</v>
      </c>
      <c r="Q144" s="13" t="s">
        <v>290</v>
      </c>
      <c r="R144" s="13" t="n">
        <v>252000</v>
      </c>
      <c r="S144" s="13" t="n">
        <v>1400</v>
      </c>
    </row>
    <row r="145" customFormat="false" ht="29" hidden="false" customHeight="false" outlineLevel="0" collapsed="false">
      <c r="A145" s="4" t="s">
        <v>991</v>
      </c>
      <c r="B145" s="4" t="s">
        <v>997</v>
      </c>
      <c r="C145" s="13" t="s">
        <v>435</v>
      </c>
      <c r="D145" s="13" t="s">
        <v>339</v>
      </c>
      <c r="E145" s="13" t="s">
        <v>475</v>
      </c>
      <c r="F145" s="13" t="n">
        <v>25.6</v>
      </c>
      <c r="G145" s="13" t="s">
        <v>146</v>
      </c>
      <c r="H145" s="13" t="n">
        <v>28.5</v>
      </c>
      <c r="I145" s="13" t="s">
        <v>510</v>
      </c>
      <c r="J145" s="13" t="s">
        <v>506</v>
      </c>
      <c r="K145" s="13" t="s">
        <v>301</v>
      </c>
      <c r="L145" s="13" t="s">
        <v>656</v>
      </c>
      <c r="M145" s="13" t="s">
        <v>360</v>
      </c>
      <c r="N145" s="13" t="s">
        <v>454</v>
      </c>
      <c r="O145" s="13" t="s">
        <v>700</v>
      </c>
      <c r="P145" s="13" t="s">
        <v>481</v>
      </c>
      <c r="Q145" s="13" t="s">
        <v>224</v>
      </c>
      <c r="R145" s="13" t="n">
        <v>418000</v>
      </c>
      <c r="S145" s="13" t="n">
        <v>1900</v>
      </c>
    </row>
    <row r="146" customFormat="false" ht="15.5" hidden="false" customHeight="false" outlineLevel="0" collapsed="false">
      <c r="A146" s="4" t="s">
        <v>991</v>
      </c>
      <c r="B146" s="4" t="s">
        <v>998</v>
      </c>
      <c r="C146" s="13" t="s">
        <v>536</v>
      </c>
      <c r="D146" s="13" t="s">
        <v>192</v>
      </c>
      <c r="E146" s="13" t="s">
        <v>383</v>
      </c>
      <c r="F146" s="13" t="n">
        <v>13.1</v>
      </c>
      <c r="G146" s="13" t="s">
        <v>433</v>
      </c>
      <c r="H146" s="13" t="n">
        <v>16.1</v>
      </c>
      <c r="I146" s="13" t="s">
        <v>328</v>
      </c>
      <c r="J146" s="13" t="s">
        <v>347</v>
      </c>
      <c r="K146" s="13" t="s">
        <v>514</v>
      </c>
      <c r="L146" s="13" t="s">
        <v>479</v>
      </c>
      <c r="M146" s="13" t="s">
        <v>408</v>
      </c>
      <c r="N146" s="13" t="s">
        <v>561</v>
      </c>
      <c r="O146" s="13" t="s">
        <v>202</v>
      </c>
      <c r="P146" s="13" t="s">
        <v>398</v>
      </c>
      <c r="Q146" s="13" t="s">
        <v>344</v>
      </c>
      <c r="R146" s="13" t="n">
        <v>258000</v>
      </c>
      <c r="S146" s="13" t="n">
        <v>2200</v>
      </c>
    </row>
    <row r="147" customFormat="false" ht="15.5" hidden="false" customHeight="false" outlineLevel="0" collapsed="false">
      <c r="A147" s="4" t="s">
        <v>991</v>
      </c>
      <c r="B147" s="4" t="s">
        <v>467</v>
      </c>
      <c r="C147" s="13" t="s">
        <v>240</v>
      </c>
      <c r="D147" s="13" t="s">
        <v>502</v>
      </c>
      <c r="E147" s="13" t="s">
        <v>961</v>
      </c>
      <c r="F147" s="13" t="n">
        <v>16.3</v>
      </c>
      <c r="G147" s="13" t="s">
        <v>322</v>
      </c>
      <c r="H147" s="13" t="n">
        <v>18.9</v>
      </c>
      <c r="I147" s="13" t="s">
        <v>441</v>
      </c>
      <c r="J147" s="13" t="s">
        <v>231</v>
      </c>
      <c r="K147" s="13" t="s">
        <v>360</v>
      </c>
      <c r="L147" s="13" t="s">
        <v>400</v>
      </c>
      <c r="M147" s="13" t="s">
        <v>154</v>
      </c>
      <c r="N147" s="13" t="s">
        <v>186</v>
      </c>
      <c r="O147" s="13" t="s">
        <v>167</v>
      </c>
      <c r="P147" s="13" t="s">
        <v>247</v>
      </c>
      <c r="Q147" s="13" t="s">
        <v>395</v>
      </c>
      <c r="R147" s="13" t="n">
        <v>348000</v>
      </c>
      <c r="S147" s="13" t="n">
        <v>1300</v>
      </c>
    </row>
    <row r="148" customFormat="false" ht="15.5" hidden="false" customHeight="false" outlineLevel="0" collapsed="false">
      <c r="A148" s="4" t="s">
        <v>991</v>
      </c>
      <c r="B148" s="4" t="s">
        <v>999</v>
      </c>
      <c r="C148" s="13" t="s">
        <v>318</v>
      </c>
      <c r="D148" s="13" t="s">
        <v>152</v>
      </c>
      <c r="E148" s="13" t="s">
        <v>210</v>
      </c>
      <c r="F148" s="13" t="n">
        <v>14.2</v>
      </c>
      <c r="G148" s="13" t="s">
        <v>895</v>
      </c>
      <c r="H148" s="13" t="n">
        <v>16.6</v>
      </c>
      <c r="I148" s="13" t="s">
        <v>974</v>
      </c>
      <c r="J148" s="13" t="s">
        <v>278</v>
      </c>
      <c r="K148" s="13" t="s">
        <v>678</v>
      </c>
      <c r="L148" s="13" t="s">
        <v>251</v>
      </c>
      <c r="M148" s="13" t="s">
        <v>1168</v>
      </c>
      <c r="N148" s="13" t="s">
        <v>420</v>
      </c>
      <c r="O148" s="13" t="s">
        <v>488</v>
      </c>
      <c r="P148" s="13" t="s">
        <v>336</v>
      </c>
      <c r="Q148" s="13" t="s">
        <v>639</v>
      </c>
      <c r="R148" s="13" t="n">
        <v>483000</v>
      </c>
      <c r="S148" s="13" t="n">
        <v>1900</v>
      </c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/>
    <oddFooter/>
    <firstHeader/>
    <firstFooter/>
  </headerFooter>
  <tableParts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15" customHeight="true" zeroHeight="false" outlineLevelRow="0" outlineLevelCol="0"/>
  <cols>
    <col collapsed="false" customWidth="true" hidden="false" outlineLevel="0" max="1" min="1" style="1" width="33.16"/>
    <col collapsed="false" customWidth="true" hidden="false" outlineLevel="0" max="22" min="2" style="1" width="16.92"/>
    <col collapsed="false" customWidth="false" hidden="false" outlineLevel="0" max="16384" min="23" style="1" width="11.73"/>
  </cols>
  <sheetData>
    <row r="1" customFormat="false" ht="19.7" hidden="false" customHeight="false" outlineLevel="0" collapsed="false">
      <c r="A1" s="6" t="s">
        <v>66</v>
      </c>
    </row>
    <row r="2" customFormat="false" ht="15" hidden="false" customHeight="false" outlineLevel="0" collapsed="false">
      <c r="A2" s="1" t="s">
        <v>28</v>
      </c>
    </row>
    <row r="3" customFormat="false" ht="15" hidden="false" customHeight="false" outlineLevel="0" collapsed="false">
      <c r="A3" s="10" t="str">
        <f aca="false">HYPERLINK("#'Contents'!A1", "Back to Contents page")</f>
        <v>Back to Contents page</v>
      </c>
    </row>
    <row r="4" customFormat="false" ht="15" hidden="false" customHeight="false" outlineLevel="0" collapsed="false">
      <c r="A4" s="1" t="s">
        <v>108</v>
      </c>
    </row>
    <row r="5" customFormat="false" ht="56" hidden="false" customHeight="false" outlineLevel="0" collapsed="false">
      <c r="A5" s="11" t="s">
        <v>109</v>
      </c>
      <c r="B5" s="12" t="s">
        <v>110</v>
      </c>
      <c r="C5" s="12" t="s">
        <v>1563</v>
      </c>
      <c r="D5" s="12" t="s">
        <v>1564</v>
      </c>
      <c r="E5" s="12" t="s">
        <v>1565</v>
      </c>
      <c r="F5" s="12" t="s">
        <v>1566</v>
      </c>
      <c r="G5" s="12" t="s">
        <v>1567</v>
      </c>
      <c r="H5" s="12" t="s">
        <v>1568</v>
      </c>
      <c r="I5" s="12" t="s">
        <v>1569</v>
      </c>
      <c r="J5" s="12" t="s">
        <v>1570</v>
      </c>
      <c r="K5" s="12" t="s">
        <v>1571</v>
      </c>
      <c r="L5" s="12" t="s">
        <v>1572</v>
      </c>
      <c r="M5" s="12" t="s">
        <v>1573</v>
      </c>
      <c r="N5" s="12" t="s">
        <v>1574</v>
      </c>
      <c r="O5" s="12" t="s">
        <v>1575</v>
      </c>
      <c r="P5" s="12" t="s">
        <v>1576</v>
      </c>
      <c r="Q5" s="12" t="s">
        <v>1577</v>
      </c>
      <c r="R5" s="12" t="s">
        <v>1578</v>
      </c>
      <c r="S5" s="12" t="s">
        <v>1579</v>
      </c>
      <c r="T5" s="12" t="s">
        <v>1580</v>
      </c>
      <c r="U5" s="12" t="s">
        <v>126</v>
      </c>
      <c r="V5" s="12" t="s">
        <v>127</v>
      </c>
    </row>
    <row r="6" customFormat="false" ht="15.5" hidden="false" customHeight="false" outlineLevel="0" collapsed="false">
      <c r="A6" s="4" t="s">
        <v>128</v>
      </c>
      <c r="B6" s="13" t="s">
        <v>128</v>
      </c>
      <c r="C6" s="13" t="s">
        <v>289</v>
      </c>
      <c r="D6" s="13" t="s">
        <v>187</v>
      </c>
      <c r="E6" s="13" t="s">
        <v>246</v>
      </c>
      <c r="F6" s="13" t="s">
        <v>236</v>
      </c>
      <c r="G6" s="13" t="s">
        <v>175</v>
      </c>
      <c r="H6" s="13" t="s">
        <v>315</v>
      </c>
      <c r="I6" s="13" t="s">
        <v>416</v>
      </c>
      <c r="J6" s="13" t="s">
        <v>210</v>
      </c>
      <c r="K6" s="13" t="s">
        <v>284</v>
      </c>
      <c r="L6" s="13" t="s">
        <v>162</v>
      </c>
      <c r="M6" s="13" t="s">
        <v>220</v>
      </c>
      <c r="N6" s="13" t="s">
        <v>190</v>
      </c>
      <c r="O6" s="13" t="s">
        <v>895</v>
      </c>
      <c r="P6" s="13" t="s">
        <v>591</v>
      </c>
      <c r="Q6" s="13" t="s">
        <v>376</v>
      </c>
      <c r="R6" s="13" t="s">
        <v>318</v>
      </c>
      <c r="S6" s="13" t="s">
        <v>446</v>
      </c>
      <c r="T6" s="13" t="s">
        <v>202</v>
      </c>
      <c r="U6" s="13" t="n">
        <v>4556000</v>
      </c>
      <c r="V6" s="13" t="n">
        <v>19700</v>
      </c>
    </row>
    <row r="7" customFormat="false" ht="29" hidden="false" customHeight="false" outlineLevel="0" collapsed="false">
      <c r="A7" s="4" t="s">
        <v>140</v>
      </c>
      <c r="B7" s="13" t="s">
        <v>141</v>
      </c>
      <c r="C7" s="13" t="s">
        <v>1138</v>
      </c>
      <c r="D7" s="13" t="s">
        <v>839</v>
      </c>
      <c r="E7" s="13" t="s">
        <v>1076</v>
      </c>
      <c r="F7" s="13" t="s">
        <v>452</v>
      </c>
      <c r="G7" s="13" t="s">
        <v>371</v>
      </c>
      <c r="H7" s="13" t="s">
        <v>1073</v>
      </c>
      <c r="I7" s="13" t="s">
        <v>318</v>
      </c>
      <c r="J7" s="13" t="s">
        <v>503</v>
      </c>
      <c r="K7" s="13" t="s">
        <v>375</v>
      </c>
      <c r="L7" s="13" t="s">
        <v>171</v>
      </c>
      <c r="M7" s="13" t="s">
        <v>285</v>
      </c>
      <c r="N7" s="13" t="s">
        <v>220</v>
      </c>
      <c r="O7" s="13" t="s">
        <v>151</v>
      </c>
      <c r="P7" s="13" t="s">
        <v>234</v>
      </c>
      <c r="Q7" s="13" t="s">
        <v>317</v>
      </c>
      <c r="R7" s="13" t="s">
        <v>182</v>
      </c>
      <c r="S7" s="13" t="s">
        <v>358</v>
      </c>
      <c r="T7" s="13" t="s">
        <v>181</v>
      </c>
      <c r="U7" s="13" t="n">
        <v>876000</v>
      </c>
      <c r="V7" s="13" t="n">
        <v>3500</v>
      </c>
    </row>
    <row r="8" customFormat="false" ht="29" hidden="false" customHeight="false" outlineLevel="0" collapsed="false">
      <c r="A8" s="4" t="s">
        <v>140</v>
      </c>
      <c r="B8" s="13" t="s">
        <v>153</v>
      </c>
      <c r="C8" s="13" t="s">
        <v>589</v>
      </c>
      <c r="D8" s="13" t="s">
        <v>431</v>
      </c>
      <c r="E8" s="13" t="s">
        <v>1073</v>
      </c>
      <c r="F8" s="13" t="s">
        <v>557</v>
      </c>
      <c r="G8" s="13" t="s">
        <v>328</v>
      </c>
      <c r="H8" s="13" t="s">
        <v>1035</v>
      </c>
      <c r="I8" s="13" t="s">
        <v>148</v>
      </c>
      <c r="J8" s="13" t="s">
        <v>242</v>
      </c>
      <c r="K8" s="13" t="s">
        <v>349</v>
      </c>
      <c r="L8" s="13" t="s">
        <v>268</v>
      </c>
      <c r="M8" s="13" t="s">
        <v>211</v>
      </c>
      <c r="N8" s="13" t="s">
        <v>398</v>
      </c>
      <c r="O8" s="13" t="s">
        <v>160</v>
      </c>
      <c r="P8" s="13" t="s">
        <v>305</v>
      </c>
      <c r="Q8" s="13" t="s">
        <v>416</v>
      </c>
      <c r="R8" s="13" t="s">
        <v>268</v>
      </c>
      <c r="S8" s="13" t="s">
        <v>162</v>
      </c>
      <c r="T8" s="13" t="s">
        <v>173</v>
      </c>
      <c r="U8" s="13" t="n">
        <v>860000</v>
      </c>
      <c r="V8" s="13" t="n">
        <v>3800</v>
      </c>
    </row>
    <row r="9" customFormat="false" ht="29" hidden="false" customHeight="false" outlineLevel="0" collapsed="false">
      <c r="A9" s="4" t="s">
        <v>140</v>
      </c>
      <c r="B9" s="13" t="s">
        <v>163</v>
      </c>
      <c r="C9" s="13" t="s">
        <v>337</v>
      </c>
      <c r="D9" s="13" t="s">
        <v>974</v>
      </c>
      <c r="E9" s="13" t="s">
        <v>1168</v>
      </c>
      <c r="F9" s="13" t="s">
        <v>610</v>
      </c>
      <c r="G9" s="13" t="s">
        <v>296</v>
      </c>
      <c r="H9" s="13" t="s">
        <v>229</v>
      </c>
      <c r="I9" s="13" t="s">
        <v>159</v>
      </c>
      <c r="J9" s="13" t="s">
        <v>136</v>
      </c>
      <c r="K9" s="13" t="s">
        <v>649</v>
      </c>
      <c r="L9" s="13" t="s">
        <v>248</v>
      </c>
      <c r="M9" s="13" t="s">
        <v>233</v>
      </c>
      <c r="N9" s="13" t="s">
        <v>536</v>
      </c>
      <c r="O9" s="13" t="s">
        <v>409</v>
      </c>
      <c r="P9" s="13" t="s">
        <v>267</v>
      </c>
      <c r="Q9" s="13" t="s">
        <v>326</v>
      </c>
      <c r="R9" s="13" t="s">
        <v>388</v>
      </c>
      <c r="S9" s="13" t="s">
        <v>500</v>
      </c>
      <c r="T9" s="13" t="s">
        <v>247</v>
      </c>
      <c r="U9" s="13" t="n">
        <v>899000</v>
      </c>
      <c r="V9" s="13" t="n">
        <v>4400</v>
      </c>
    </row>
    <row r="10" customFormat="false" ht="29" hidden="false" customHeight="false" outlineLevel="0" collapsed="false">
      <c r="A10" s="4" t="s">
        <v>140</v>
      </c>
      <c r="B10" s="13" t="s">
        <v>173</v>
      </c>
      <c r="C10" s="13" t="s">
        <v>378</v>
      </c>
      <c r="D10" s="13" t="s">
        <v>252</v>
      </c>
      <c r="E10" s="13" t="s">
        <v>129</v>
      </c>
      <c r="F10" s="13" t="s">
        <v>156</v>
      </c>
      <c r="G10" s="13" t="s">
        <v>1168</v>
      </c>
      <c r="H10" s="13" t="s">
        <v>488</v>
      </c>
      <c r="I10" s="13" t="s">
        <v>284</v>
      </c>
      <c r="J10" s="13" t="s">
        <v>350</v>
      </c>
      <c r="K10" s="13" t="s">
        <v>598</v>
      </c>
      <c r="L10" s="13" t="s">
        <v>226</v>
      </c>
      <c r="M10" s="13" t="s">
        <v>234</v>
      </c>
      <c r="N10" s="13" t="s">
        <v>163</v>
      </c>
      <c r="O10" s="13" t="s">
        <v>594</v>
      </c>
      <c r="P10" s="13" t="s">
        <v>223</v>
      </c>
      <c r="Q10" s="13" t="s">
        <v>613</v>
      </c>
      <c r="R10" s="13" t="s">
        <v>476</v>
      </c>
      <c r="S10" s="13" t="s">
        <v>369</v>
      </c>
      <c r="T10" s="13" t="s">
        <v>475</v>
      </c>
      <c r="U10" s="13" t="n">
        <v>974000</v>
      </c>
      <c r="V10" s="13" t="n">
        <v>4400</v>
      </c>
    </row>
    <row r="11" customFormat="false" ht="29" hidden="false" customHeight="false" outlineLevel="0" collapsed="false">
      <c r="A11" s="4" t="s">
        <v>140</v>
      </c>
      <c r="B11" s="13" t="s">
        <v>184</v>
      </c>
      <c r="C11" s="13" t="s">
        <v>601</v>
      </c>
      <c r="D11" s="13" t="s">
        <v>840</v>
      </c>
      <c r="E11" s="13" t="s">
        <v>1120</v>
      </c>
      <c r="F11" s="13" t="s">
        <v>405</v>
      </c>
      <c r="G11" s="13" t="s">
        <v>130</v>
      </c>
      <c r="H11" s="13" t="s">
        <v>186</v>
      </c>
      <c r="I11" s="13" t="s">
        <v>148</v>
      </c>
      <c r="J11" s="13" t="s">
        <v>559</v>
      </c>
      <c r="K11" s="13" t="s">
        <v>262</v>
      </c>
      <c r="L11" s="13" t="s">
        <v>364</v>
      </c>
      <c r="M11" s="13" t="s">
        <v>193</v>
      </c>
      <c r="N11" s="13" t="s">
        <v>285</v>
      </c>
      <c r="O11" s="13" t="s">
        <v>339</v>
      </c>
      <c r="P11" s="13" t="s">
        <v>135</v>
      </c>
      <c r="Q11" s="13" t="s">
        <v>416</v>
      </c>
      <c r="R11" s="13" t="s">
        <v>270</v>
      </c>
      <c r="S11" s="13" t="s">
        <v>193</v>
      </c>
      <c r="T11" s="13" t="s">
        <v>218</v>
      </c>
      <c r="U11" s="13" t="n">
        <v>947000</v>
      </c>
      <c r="V11" s="13" t="n">
        <v>3600</v>
      </c>
    </row>
    <row r="12" customFormat="false" ht="15.5" hidden="false" customHeight="false" outlineLevel="0" collapsed="false">
      <c r="A12" s="4" t="s">
        <v>243</v>
      </c>
      <c r="B12" s="13" t="s">
        <v>244</v>
      </c>
      <c r="C12" s="13" t="s">
        <v>1398</v>
      </c>
      <c r="D12" s="13" t="s">
        <v>1367</v>
      </c>
      <c r="E12" s="13" t="s">
        <v>1382</v>
      </c>
      <c r="F12" s="13" t="s">
        <v>263</v>
      </c>
      <c r="G12" s="13" t="s">
        <v>263</v>
      </c>
      <c r="H12" s="13" t="s">
        <v>263</v>
      </c>
      <c r="I12" s="13" t="s">
        <v>256</v>
      </c>
      <c r="J12" s="13" t="s">
        <v>256</v>
      </c>
      <c r="K12" s="13" t="s">
        <v>256</v>
      </c>
      <c r="L12" s="13" t="s">
        <v>263</v>
      </c>
      <c r="M12" s="13" t="s">
        <v>263</v>
      </c>
      <c r="N12" s="13" t="s">
        <v>263</v>
      </c>
      <c r="O12" s="13" t="s">
        <v>256</v>
      </c>
      <c r="P12" s="13" t="s">
        <v>256</v>
      </c>
      <c r="Q12" s="13" t="s">
        <v>256</v>
      </c>
      <c r="R12" s="13" t="s">
        <v>263</v>
      </c>
      <c r="S12" s="13" t="s">
        <v>263</v>
      </c>
      <c r="T12" s="13" t="s">
        <v>263</v>
      </c>
      <c r="U12" s="13" t="n">
        <v>189000</v>
      </c>
      <c r="V12" s="13" t="n">
        <v>600</v>
      </c>
    </row>
    <row r="13" customFormat="false" ht="15.5" hidden="false" customHeight="false" outlineLevel="0" collapsed="false">
      <c r="A13" s="4" t="s">
        <v>243</v>
      </c>
      <c r="B13" s="13" t="s">
        <v>250</v>
      </c>
      <c r="C13" s="13" t="s">
        <v>263</v>
      </c>
      <c r="D13" s="13" t="s">
        <v>263</v>
      </c>
      <c r="E13" s="13" t="s">
        <v>263</v>
      </c>
      <c r="F13" s="13" t="s">
        <v>380</v>
      </c>
      <c r="G13" s="13" t="s">
        <v>332</v>
      </c>
      <c r="H13" s="13" t="s">
        <v>572</v>
      </c>
      <c r="I13" s="13" t="s">
        <v>149</v>
      </c>
      <c r="J13" s="13" t="s">
        <v>383</v>
      </c>
      <c r="K13" s="13" t="s">
        <v>962</v>
      </c>
      <c r="L13" s="13" t="s">
        <v>350</v>
      </c>
      <c r="M13" s="13" t="s">
        <v>233</v>
      </c>
      <c r="N13" s="13" t="s">
        <v>475</v>
      </c>
      <c r="O13" s="13" t="s">
        <v>1019</v>
      </c>
      <c r="P13" s="13" t="s">
        <v>450</v>
      </c>
      <c r="Q13" s="13" t="s">
        <v>661</v>
      </c>
      <c r="R13" s="13" t="s">
        <v>635</v>
      </c>
      <c r="S13" s="13" t="s">
        <v>632</v>
      </c>
      <c r="T13" s="13" t="s">
        <v>260</v>
      </c>
      <c r="U13" s="13" t="n">
        <v>215000</v>
      </c>
      <c r="V13" s="13" t="n">
        <v>800</v>
      </c>
    </row>
    <row r="14" customFormat="false" ht="15.5" hidden="false" customHeight="false" outlineLevel="0" collapsed="false">
      <c r="A14" s="4" t="s">
        <v>243</v>
      </c>
      <c r="B14" s="13" t="s">
        <v>257</v>
      </c>
      <c r="C14" s="13" t="s">
        <v>256</v>
      </c>
      <c r="D14" s="13" t="s">
        <v>256</v>
      </c>
      <c r="E14" s="13" t="s">
        <v>256</v>
      </c>
      <c r="F14" s="13" t="s">
        <v>1084</v>
      </c>
      <c r="G14" s="13" t="s">
        <v>310</v>
      </c>
      <c r="H14" s="13" t="s">
        <v>710</v>
      </c>
      <c r="I14" s="13" t="s">
        <v>515</v>
      </c>
      <c r="J14" s="13" t="s">
        <v>179</v>
      </c>
      <c r="K14" s="13" t="s">
        <v>426</v>
      </c>
      <c r="L14" s="13" t="s">
        <v>263</v>
      </c>
      <c r="M14" s="13" t="s">
        <v>263</v>
      </c>
      <c r="N14" s="13" t="s">
        <v>263</v>
      </c>
      <c r="O14" s="13" t="s">
        <v>764</v>
      </c>
      <c r="P14" s="13" t="s">
        <v>683</v>
      </c>
      <c r="Q14" s="13" t="s">
        <v>499</v>
      </c>
      <c r="R14" s="13" t="s">
        <v>256</v>
      </c>
      <c r="S14" s="13" t="s">
        <v>256</v>
      </c>
      <c r="T14" s="13" t="s">
        <v>256</v>
      </c>
      <c r="U14" s="13" t="n">
        <v>96000</v>
      </c>
      <c r="V14" s="13" t="n">
        <v>400</v>
      </c>
    </row>
    <row r="15" customFormat="false" ht="15.5" hidden="false" customHeight="false" outlineLevel="0" collapsed="false">
      <c r="A15" s="4" t="s">
        <v>243</v>
      </c>
      <c r="B15" s="13" t="s">
        <v>264</v>
      </c>
      <c r="C15" s="13" t="s">
        <v>263</v>
      </c>
      <c r="D15" s="13" t="s">
        <v>263</v>
      </c>
      <c r="E15" s="13" t="s">
        <v>263</v>
      </c>
      <c r="F15" s="13" t="s">
        <v>167</v>
      </c>
      <c r="G15" s="13" t="s">
        <v>500</v>
      </c>
      <c r="H15" s="13" t="s">
        <v>346</v>
      </c>
      <c r="I15" s="13" t="s">
        <v>191</v>
      </c>
      <c r="J15" s="13" t="s">
        <v>263</v>
      </c>
      <c r="K15" s="13" t="s">
        <v>248</v>
      </c>
      <c r="L15" s="13" t="s">
        <v>378</v>
      </c>
      <c r="M15" s="13" t="s">
        <v>282</v>
      </c>
      <c r="N15" s="13" t="s">
        <v>648</v>
      </c>
      <c r="O15" s="13" t="s">
        <v>356</v>
      </c>
      <c r="P15" s="13" t="s">
        <v>172</v>
      </c>
      <c r="Q15" s="13" t="s">
        <v>261</v>
      </c>
      <c r="R15" s="13" t="s">
        <v>1128</v>
      </c>
      <c r="S15" s="13" t="s">
        <v>1050</v>
      </c>
      <c r="T15" s="13" t="s">
        <v>1133</v>
      </c>
      <c r="U15" s="13" t="n">
        <v>75000</v>
      </c>
      <c r="V15" s="13" t="n">
        <v>600</v>
      </c>
    </row>
    <row r="16" customFormat="false" ht="15.5" hidden="false" customHeight="false" outlineLevel="0" collapsed="false">
      <c r="A16" s="4" t="s">
        <v>243</v>
      </c>
      <c r="B16" s="13" t="s">
        <v>271</v>
      </c>
      <c r="C16" s="13" t="s">
        <v>263</v>
      </c>
      <c r="D16" s="13" t="s">
        <v>263</v>
      </c>
      <c r="E16" s="13" t="s">
        <v>263</v>
      </c>
      <c r="F16" s="13" t="s">
        <v>1048</v>
      </c>
      <c r="G16" s="13" t="s">
        <v>196</v>
      </c>
      <c r="H16" s="13" t="s">
        <v>905</v>
      </c>
      <c r="I16" s="13" t="s">
        <v>188</v>
      </c>
      <c r="J16" s="13" t="s">
        <v>517</v>
      </c>
      <c r="K16" s="13" t="s">
        <v>1135</v>
      </c>
      <c r="L16" s="13" t="s">
        <v>263</v>
      </c>
      <c r="M16" s="13" t="s">
        <v>263</v>
      </c>
      <c r="N16" s="13" t="s">
        <v>263</v>
      </c>
      <c r="O16" s="13" t="s">
        <v>397</v>
      </c>
      <c r="P16" s="13" t="s">
        <v>536</v>
      </c>
      <c r="Q16" s="13" t="s">
        <v>325</v>
      </c>
      <c r="R16" s="13" t="s">
        <v>263</v>
      </c>
      <c r="S16" s="13" t="s">
        <v>263</v>
      </c>
      <c r="T16" s="13" t="s">
        <v>263</v>
      </c>
      <c r="U16" s="13" t="n">
        <v>43000</v>
      </c>
      <c r="V16" s="13" t="n">
        <v>400</v>
      </c>
    </row>
    <row r="17" customFormat="false" ht="29" hidden="false" customHeight="false" outlineLevel="0" collapsed="false">
      <c r="A17" s="4" t="s">
        <v>243</v>
      </c>
      <c r="B17" s="13" t="s">
        <v>277</v>
      </c>
      <c r="C17" s="13" t="s">
        <v>263</v>
      </c>
      <c r="D17" s="13" t="s">
        <v>263</v>
      </c>
      <c r="E17" s="13" t="s">
        <v>263</v>
      </c>
      <c r="F17" s="13" t="s">
        <v>144</v>
      </c>
      <c r="G17" s="13" t="s">
        <v>535</v>
      </c>
      <c r="H17" s="13" t="s">
        <v>443</v>
      </c>
      <c r="I17" s="13" t="s">
        <v>200</v>
      </c>
      <c r="J17" s="13" t="s">
        <v>529</v>
      </c>
      <c r="K17" s="13" t="s">
        <v>309</v>
      </c>
      <c r="L17" s="13" t="s">
        <v>269</v>
      </c>
      <c r="M17" s="13" t="s">
        <v>163</v>
      </c>
      <c r="N17" s="13" t="s">
        <v>262</v>
      </c>
      <c r="O17" s="13" t="s">
        <v>251</v>
      </c>
      <c r="P17" s="13" t="s">
        <v>379</v>
      </c>
      <c r="Q17" s="13" t="s">
        <v>258</v>
      </c>
      <c r="R17" s="13" t="s">
        <v>588</v>
      </c>
      <c r="S17" s="13" t="s">
        <v>260</v>
      </c>
      <c r="T17" s="13" t="s">
        <v>609</v>
      </c>
      <c r="U17" s="13" t="n">
        <v>124000</v>
      </c>
      <c r="V17" s="13" t="n">
        <v>800</v>
      </c>
    </row>
    <row r="18" customFormat="false" ht="15.5" hidden="false" customHeight="false" outlineLevel="0" collapsed="false">
      <c r="A18" s="4" t="s">
        <v>243</v>
      </c>
      <c r="B18" s="13" t="s">
        <v>286</v>
      </c>
      <c r="C18" s="13" t="s">
        <v>1371</v>
      </c>
      <c r="D18" s="13" t="s">
        <v>1254</v>
      </c>
      <c r="E18" s="13" t="s">
        <v>1387</v>
      </c>
      <c r="F18" s="13" t="s">
        <v>263</v>
      </c>
      <c r="G18" s="13" t="s">
        <v>263</v>
      </c>
      <c r="H18" s="13" t="s">
        <v>263</v>
      </c>
      <c r="I18" s="13" t="s">
        <v>263</v>
      </c>
      <c r="J18" s="13" t="s">
        <v>263</v>
      </c>
      <c r="K18" s="13" t="s">
        <v>263</v>
      </c>
      <c r="L18" s="13" t="s">
        <v>263</v>
      </c>
      <c r="M18" s="13" t="s">
        <v>263</v>
      </c>
      <c r="N18" s="13" t="s">
        <v>263</v>
      </c>
      <c r="O18" s="13" t="s">
        <v>153</v>
      </c>
      <c r="P18" s="13" t="s">
        <v>329</v>
      </c>
      <c r="Q18" s="13" t="s">
        <v>304</v>
      </c>
      <c r="R18" s="13" t="s">
        <v>263</v>
      </c>
      <c r="S18" s="13" t="s">
        <v>263</v>
      </c>
      <c r="T18" s="13" t="s">
        <v>263</v>
      </c>
      <c r="U18" s="13" t="n">
        <v>125000</v>
      </c>
      <c r="V18" s="13" t="n">
        <v>400</v>
      </c>
    </row>
    <row r="19" customFormat="false" ht="15.5" hidden="false" customHeight="false" outlineLevel="0" collapsed="false">
      <c r="A19" s="4" t="s">
        <v>243</v>
      </c>
      <c r="B19" s="13" t="s">
        <v>293</v>
      </c>
      <c r="C19" s="13" t="s">
        <v>263</v>
      </c>
      <c r="D19" s="13" t="s">
        <v>263</v>
      </c>
      <c r="E19" s="13" t="s">
        <v>263</v>
      </c>
      <c r="F19" s="13" t="s">
        <v>1108</v>
      </c>
      <c r="G19" s="13" t="s">
        <v>684</v>
      </c>
      <c r="H19" s="13" t="s">
        <v>1084</v>
      </c>
      <c r="I19" s="13" t="s">
        <v>432</v>
      </c>
      <c r="J19" s="13" t="s">
        <v>764</v>
      </c>
      <c r="K19" s="13" t="s">
        <v>494</v>
      </c>
      <c r="L19" s="13" t="s">
        <v>263</v>
      </c>
      <c r="M19" s="13" t="s">
        <v>263</v>
      </c>
      <c r="N19" s="13" t="s">
        <v>263</v>
      </c>
      <c r="O19" s="13" t="s">
        <v>933</v>
      </c>
      <c r="P19" s="13" t="s">
        <v>895</v>
      </c>
      <c r="Q19" s="13" t="s">
        <v>332</v>
      </c>
      <c r="R19" s="13" t="s">
        <v>241</v>
      </c>
      <c r="S19" s="13" t="s">
        <v>163</v>
      </c>
      <c r="T19" s="13" t="s">
        <v>590</v>
      </c>
      <c r="U19" s="13" t="n">
        <v>100000</v>
      </c>
      <c r="V19" s="13" t="n">
        <v>500</v>
      </c>
    </row>
    <row r="20" customFormat="false" ht="15.5" hidden="false" customHeight="false" outlineLevel="0" collapsed="false">
      <c r="A20" s="4" t="s">
        <v>243</v>
      </c>
      <c r="B20" s="13" t="s">
        <v>299</v>
      </c>
      <c r="C20" s="13" t="s">
        <v>757</v>
      </c>
      <c r="D20" s="13" t="s">
        <v>1077</v>
      </c>
      <c r="E20" s="13" t="s">
        <v>765</v>
      </c>
      <c r="F20" s="13" t="s">
        <v>532</v>
      </c>
      <c r="G20" s="13" t="s">
        <v>965</v>
      </c>
      <c r="H20" s="13" t="s">
        <v>474</v>
      </c>
      <c r="I20" s="13" t="s">
        <v>591</v>
      </c>
      <c r="J20" s="13" t="s">
        <v>190</v>
      </c>
      <c r="K20" s="13" t="s">
        <v>133</v>
      </c>
      <c r="L20" s="13" t="s">
        <v>263</v>
      </c>
      <c r="M20" s="13" t="s">
        <v>263</v>
      </c>
      <c r="N20" s="13" t="s">
        <v>263</v>
      </c>
      <c r="O20" s="13" t="s">
        <v>218</v>
      </c>
      <c r="P20" s="13" t="s">
        <v>555</v>
      </c>
      <c r="Q20" s="13" t="s">
        <v>363</v>
      </c>
      <c r="R20" s="13" t="s">
        <v>263</v>
      </c>
      <c r="S20" s="13" t="s">
        <v>263</v>
      </c>
      <c r="T20" s="13" t="s">
        <v>263</v>
      </c>
      <c r="U20" s="13" t="n">
        <v>90000</v>
      </c>
      <c r="V20" s="13" t="n">
        <v>400</v>
      </c>
    </row>
    <row r="21" customFormat="false" ht="15.5" hidden="false" customHeight="false" outlineLevel="0" collapsed="false">
      <c r="A21" s="4" t="s">
        <v>243</v>
      </c>
      <c r="B21" s="13" t="s">
        <v>307</v>
      </c>
      <c r="C21" s="13" t="s">
        <v>439</v>
      </c>
      <c r="D21" s="13" t="s">
        <v>597</v>
      </c>
      <c r="E21" s="13" t="s">
        <v>483</v>
      </c>
      <c r="F21" s="13" t="s">
        <v>484</v>
      </c>
      <c r="G21" s="13" t="s">
        <v>432</v>
      </c>
      <c r="H21" s="13" t="s">
        <v>830</v>
      </c>
      <c r="I21" s="13" t="s">
        <v>276</v>
      </c>
      <c r="J21" s="13" t="s">
        <v>168</v>
      </c>
      <c r="K21" s="13" t="s">
        <v>481</v>
      </c>
      <c r="L21" s="13" t="s">
        <v>263</v>
      </c>
      <c r="M21" s="13" t="s">
        <v>263</v>
      </c>
      <c r="N21" s="13" t="s">
        <v>263</v>
      </c>
      <c r="O21" s="13" t="s">
        <v>204</v>
      </c>
      <c r="P21" s="13" t="s">
        <v>143</v>
      </c>
      <c r="Q21" s="13" t="s">
        <v>815</v>
      </c>
      <c r="R21" s="13" t="s">
        <v>263</v>
      </c>
      <c r="S21" s="13" t="s">
        <v>263</v>
      </c>
      <c r="T21" s="13" t="s">
        <v>263</v>
      </c>
      <c r="U21" s="13" t="n">
        <v>92000</v>
      </c>
      <c r="V21" s="13" t="n">
        <v>500</v>
      </c>
    </row>
    <row r="22" customFormat="false" ht="15.5" hidden="false" customHeight="false" outlineLevel="0" collapsed="false">
      <c r="A22" s="4" t="s">
        <v>243</v>
      </c>
      <c r="B22" s="13" t="s">
        <v>311</v>
      </c>
      <c r="C22" s="13" t="s">
        <v>1395</v>
      </c>
      <c r="D22" s="13" t="s">
        <v>897</v>
      </c>
      <c r="E22" s="13" t="s">
        <v>1384</v>
      </c>
      <c r="F22" s="13" t="s">
        <v>263</v>
      </c>
      <c r="G22" s="13" t="s">
        <v>263</v>
      </c>
      <c r="H22" s="13" t="s">
        <v>263</v>
      </c>
      <c r="I22" s="13" t="s">
        <v>256</v>
      </c>
      <c r="J22" s="13" t="s">
        <v>256</v>
      </c>
      <c r="K22" s="13" t="s">
        <v>256</v>
      </c>
      <c r="L22" s="13" t="s">
        <v>263</v>
      </c>
      <c r="M22" s="13" t="s">
        <v>263</v>
      </c>
      <c r="N22" s="13" t="s">
        <v>263</v>
      </c>
      <c r="O22" s="13" t="s">
        <v>256</v>
      </c>
      <c r="P22" s="13" t="s">
        <v>256</v>
      </c>
      <c r="Q22" s="13" t="s">
        <v>256</v>
      </c>
      <c r="R22" s="13" t="s">
        <v>263</v>
      </c>
      <c r="S22" s="13" t="s">
        <v>263</v>
      </c>
      <c r="T22" s="13" t="s">
        <v>263</v>
      </c>
      <c r="U22" s="13" t="n">
        <v>78000</v>
      </c>
      <c r="V22" s="13" t="n">
        <v>400</v>
      </c>
    </row>
    <row r="23" customFormat="false" ht="15.5" hidden="false" customHeight="false" outlineLevel="0" collapsed="false">
      <c r="A23" s="4" t="s">
        <v>243</v>
      </c>
      <c r="B23" s="13" t="s">
        <v>319</v>
      </c>
      <c r="C23" s="13" t="s">
        <v>1370</v>
      </c>
      <c r="D23" s="13" t="s">
        <v>1367</v>
      </c>
      <c r="E23" s="13" t="s">
        <v>1363</v>
      </c>
      <c r="F23" s="13" t="s">
        <v>226</v>
      </c>
      <c r="G23" s="13" t="s">
        <v>270</v>
      </c>
      <c r="H23" s="13" t="s">
        <v>306</v>
      </c>
      <c r="I23" s="13" t="s">
        <v>181</v>
      </c>
      <c r="J23" s="13" t="s">
        <v>329</v>
      </c>
      <c r="K23" s="13" t="s">
        <v>171</v>
      </c>
      <c r="L23" s="13" t="s">
        <v>263</v>
      </c>
      <c r="M23" s="13" t="s">
        <v>263</v>
      </c>
      <c r="N23" s="13" t="s">
        <v>263</v>
      </c>
      <c r="O23" s="13" t="s">
        <v>270</v>
      </c>
      <c r="P23" s="13" t="s">
        <v>329</v>
      </c>
      <c r="Q23" s="13" t="s">
        <v>138</v>
      </c>
      <c r="R23" s="13" t="s">
        <v>263</v>
      </c>
      <c r="S23" s="13" t="s">
        <v>263</v>
      </c>
      <c r="T23" s="13" t="s">
        <v>263</v>
      </c>
      <c r="U23" s="13" t="n">
        <v>440000</v>
      </c>
      <c r="V23" s="13" t="n">
        <v>1500</v>
      </c>
    </row>
    <row r="24" customFormat="false" ht="15.5" hidden="false" customHeight="false" outlineLevel="0" collapsed="false">
      <c r="A24" s="4" t="s">
        <v>243</v>
      </c>
      <c r="B24" s="13" t="s">
        <v>324</v>
      </c>
      <c r="C24" s="13" t="s">
        <v>263</v>
      </c>
      <c r="D24" s="13" t="s">
        <v>263</v>
      </c>
      <c r="E24" s="13" t="s">
        <v>263</v>
      </c>
      <c r="F24" s="13" t="s">
        <v>1383</v>
      </c>
      <c r="G24" s="13" t="s">
        <v>1510</v>
      </c>
      <c r="H24" s="13" t="s">
        <v>1355</v>
      </c>
      <c r="I24" s="13" t="s">
        <v>256</v>
      </c>
      <c r="J24" s="13" t="s">
        <v>256</v>
      </c>
      <c r="K24" s="13" t="s">
        <v>256</v>
      </c>
      <c r="L24" s="13" t="s">
        <v>263</v>
      </c>
      <c r="M24" s="13" t="s">
        <v>263</v>
      </c>
      <c r="N24" s="13" t="s">
        <v>263</v>
      </c>
      <c r="O24" s="13" t="s">
        <v>256</v>
      </c>
      <c r="P24" s="13" t="s">
        <v>256</v>
      </c>
      <c r="Q24" s="13" t="s">
        <v>256</v>
      </c>
      <c r="R24" s="13" t="s">
        <v>263</v>
      </c>
      <c r="S24" s="13" t="s">
        <v>263</v>
      </c>
      <c r="T24" s="13" t="s">
        <v>263</v>
      </c>
      <c r="U24" s="13" t="n">
        <v>131000</v>
      </c>
      <c r="V24" s="13" t="n">
        <v>500</v>
      </c>
    </row>
    <row r="25" customFormat="false" ht="15.5" hidden="false" customHeight="false" outlineLevel="0" collapsed="false">
      <c r="A25" s="4" t="s">
        <v>243</v>
      </c>
      <c r="B25" s="13" t="s">
        <v>330</v>
      </c>
      <c r="C25" s="13" t="s">
        <v>263</v>
      </c>
      <c r="D25" s="13" t="s">
        <v>263</v>
      </c>
      <c r="E25" s="13" t="s">
        <v>263</v>
      </c>
      <c r="F25" s="13" t="s">
        <v>788</v>
      </c>
      <c r="G25" s="13" t="s">
        <v>1526</v>
      </c>
      <c r="H25" s="13" t="s">
        <v>754</v>
      </c>
      <c r="I25" s="13" t="s">
        <v>667</v>
      </c>
      <c r="J25" s="13" t="s">
        <v>481</v>
      </c>
      <c r="K25" s="13" t="s">
        <v>142</v>
      </c>
      <c r="L25" s="13" t="s">
        <v>263</v>
      </c>
      <c r="M25" s="13" t="s">
        <v>263</v>
      </c>
      <c r="N25" s="13" t="s">
        <v>263</v>
      </c>
      <c r="O25" s="13" t="s">
        <v>667</v>
      </c>
      <c r="P25" s="13" t="s">
        <v>462</v>
      </c>
      <c r="Q25" s="13" t="s">
        <v>679</v>
      </c>
      <c r="R25" s="13" t="s">
        <v>263</v>
      </c>
      <c r="S25" s="13" t="s">
        <v>263</v>
      </c>
      <c r="T25" s="13" t="s">
        <v>263</v>
      </c>
      <c r="U25" s="13" t="n">
        <v>310000</v>
      </c>
      <c r="V25" s="13" t="n">
        <v>1000</v>
      </c>
    </row>
    <row r="26" customFormat="false" ht="15.5" hidden="false" customHeight="false" outlineLevel="0" collapsed="false">
      <c r="A26" s="4" t="s">
        <v>243</v>
      </c>
      <c r="B26" s="13" t="s">
        <v>335</v>
      </c>
      <c r="C26" s="13" t="s">
        <v>256</v>
      </c>
      <c r="D26" s="13" t="s">
        <v>256</v>
      </c>
      <c r="E26" s="13" t="s">
        <v>256</v>
      </c>
      <c r="F26" s="13" t="s">
        <v>263</v>
      </c>
      <c r="G26" s="13" t="s">
        <v>263</v>
      </c>
      <c r="H26" s="13" t="s">
        <v>263</v>
      </c>
      <c r="I26" s="13" t="s">
        <v>263</v>
      </c>
      <c r="J26" s="13" t="s">
        <v>263</v>
      </c>
      <c r="K26" s="13" t="s">
        <v>263</v>
      </c>
      <c r="L26" s="13" t="s">
        <v>263</v>
      </c>
      <c r="M26" s="13" t="s">
        <v>263</v>
      </c>
      <c r="N26" s="13" t="s">
        <v>263</v>
      </c>
      <c r="O26" s="13" t="s">
        <v>256</v>
      </c>
      <c r="P26" s="13" t="s">
        <v>256</v>
      </c>
      <c r="Q26" s="13" t="s">
        <v>256</v>
      </c>
      <c r="R26" s="13" t="s">
        <v>263</v>
      </c>
      <c r="S26" s="13" t="s">
        <v>263</v>
      </c>
      <c r="T26" s="13" t="s">
        <v>263</v>
      </c>
      <c r="U26" s="13" t="n">
        <v>527000</v>
      </c>
      <c r="V26" s="13" t="n">
        <v>1600</v>
      </c>
    </row>
    <row r="27" customFormat="false" ht="15.5" hidden="false" customHeight="false" outlineLevel="0" collapsed="false">
      <c r="A27" s="4" t="s">
        <v>243</v>
      </c>
      <c r="B27" s="13" t="s">
        <v>341</v>
      </c>
      <c r="C27" s="13" t="s">
        <v>263</v>
      </c>
      <c r="D27" s="13" t="s">
        <v>263</v>
      </c>
      <c r="E27" s="13" t="s">
        <v>263</v>
      </c>
      <c r="F27" s="13" t="s">
        <v>361</v>
      </c>
      <c r="G27" s="13" t="s">
        <v>336</v>
      </c>
      <c r="H27" s="13" t="s">
        <v>622</v>
      </c>
      <c r="I27" s="13" t="s">
        <v>270</v>
      </c>
      <c r="J27" s="13" t="s">
        <v>555</v>
      </c>
      <c r="K27" s="13" t="s">
        <v>137</v>
      </c>
      <c r="L27" s="13" t="s">
        <v>635</v>
      </c>
      <c r="M27" s="13" t="s">
        <v>383</v>
      </c>
      <c r="N27" s="13" t="s">
        <v>143</v>
      </c>
      <c r="O27" s="13" t="s">
        <v>617</v>
      </c>
      <c r="P27" s="13" t="s">
        <v>591</v>
      </c>
      <c r="Q27" s="13" t="s">
        <v>960</v>
      </c>
      <c r="R27" s="13" t="s">
        <v>411</v>
      </c>
      <c r="S27" s="13" t="s">
        <v>385</v>
      </c>
      <c r="T27" s="13" t="s">
        <v>1044</v>
      </c>
      <c r="U27" s="13" t="n">
        <v>198000</v>
      </c>
      <c r="V27" s="13" t="n">
        <v>800</v>
      </c>
    </row>
    <row r="28" customFormat="false" ht="15.5" hidden="false" customHeight="false" outlineLevel="0" collapsed="false">
      <c r="A28" s="4" t="s">
        <v>243</v>
      </c>
      <c r="B28" s="13" t="s">
        <v>345</v>
      </c>
      <c r="C28" s="13" t="s">
        <v>263</v>
      </c>
      <c r="D28" s="13" t="s">
        <v>263</v>
      </c>
      <c r="E28" s="13" t="s">
        <v>263</v>
      </c>
      <c r="F28" s="13" t="s">
        <v>1228</v>
      </c>
      <c r="G28" s="13" t="s">
        <v>883</v>
      </c>
      <c r="H28" s="13" t="s">
        <v>1234</v>
      </c>
      <c r="I28" s="13" t="s">
        <v>490</v>
      </c>
      <c r="J28" s="13" t="s">
        <v>168</v>
      </c>
      <c r="K28" s="13" t="s">
        <v>382</v>
      </c>
      <c r="L28" s="13" t="s">
        <v>263</v>
      </c>
      <c r="M28" s="13" t="s">
        <v>263</v>
      </c>
      <c r="N28" s="13" t="s">
        <v>263</v>
      </c>
      <c r="O28" s="13" t="s">
        <v>356</v>
      </c>
      <c r="P28" s="13" t="s">
        <v>270</v>
      </c>
      <c r="Q28" s="13" t="s">
        <v>412</v>
      </c>
      <c r="R28" s="13" t="s">
        <v>263</v>
      </c>
      <c r="S28" s="13" t="s">
        <v>263</v>
      </c>
      <c r="T28" s="13" t="s">
        <v>263</v>
      </c>
      <c r="U28" s="13" t="n">
        <v>66000</v>
      </c>
      <c r="V28" s="13" t="n">
        <v>400</v>
      </c>
    </row>
    <row r="29" customFormat="false" ht="15.5" hidden="false" customHeight="false" outlineLevel="0" collapsed="false">
      <c r="A29" s="4" t="s">
        <v>243</v>
      </c>
      <c r="B29" s="13" t="s">
        <v>352</v>
      </c>
      <c r="C29" s="13" t="s">
        <v>263</v>
      </c>
      <c r="D29" s="13" t="s">
        <v>263</v>
      </c>
      <c r="E29" s="13" t="s">
        <v>263</v>
      </c>
      <c r="F29" s="13" t="s">
        <v>771</v>
      </c>
      <c r="G29" s="13" t="s">
        <v>716</v>
      </c>
      <c r="H29" s="13" t="s">
        <v>1273</v>
      </c>
      <c r="I29" s="13" t="s">
        <v>276</v>
      </c>
      <c r="J29" s="13" t="s">
        <v>318</v>
      </c>
      <c r="K29" s="13" t="s">
        <v>388</v>
      </c>
      <c r="L29" s="13" t="s">
        <v>263</v>
      </c>
      <c r="M29" s="13" t="s">
        <v>263</v>
      </c>
      <c r="N29" s="13" t="s">
        <v>263</v>
      </c>
      <c r="O29" s="13" t="s">
        <v>635</v>
      </c>
      <c r="P29" s="13" t="s">
        <v>217</v>
      </c>
      <c r="Q29" s="13" t="s">
        <v>469</v>
      </c>
      <c r="R29" s="13" t="s">
        <v>263</v>
      </c>
      <c r="S29" s="13" t="s">
        <v>263</v>
      </c>
      <c r="T29" s="13" t="s">
        <v>263</v>
      </c>
      <c r="U29" s="13" t="n">
        <v>79000</v>
      </c>
      <c r="V29" s="13" t="n">
        <v>400</v>
      </c>
    </row>
    <row r="30" customFormat="false" ht="15.5" hidden="false" customHeight="false" outlineLevel="0" collapsed="false">
      <c r="A30" s="4" t="s">
        <v>243</v>
      </c>
      <c r="B30" s="13" t="s">
        <v>359</v>
      </c>
      <c r="C30" s="13" t="s">
        <v>263</v>
      </c>
      <c r="D30" s="13" t="s">
        <v>263</v>
      </c>
      <c r="E30" s="13" t="s">
        <v>263</v>
      </c>
      <c r="F30" s="13" t="s">
        <v>366</v>
      </c>
      <c r="G30" s="13" t="s">
        <v>430</v>
      </c>
      <c r="H30" s="13" t="s">
        <v>1106</v>
      </c>
      <c r="I30" s="13" t="s">
        <v>146</v>
      </c>
      <c r="J30" s="13" t="s">
        <v>355</v>
      </c>
      <c r="K30" s="13" t="s">
        <v>609</v>
      </c>
      <c r="L30" s="13" t="s">
        <v>536</v>
      </c>
      <c r="M30" s="13" t="s">
        <v>191</v>
      </c>
      <c r="N30" s="13" t="s">
        <v>632</v>
      </c>
      <c r="O30" s="13" t="s">
        <v>213</v>
      </c>
      <c r="P30" s="13" t="s">
        <v>291</v>
      </c>
      <c r="Q30" s="13" t="s">
        <v>1021</v>
      </c>
      <c r="R30" s="13" t="s">
        <v>559</v>
      </c>
      <c r="S30" s="13" t="s">
        <v>151</v>
      </c>
      <c r="T30" s="13" t="s">
        <v>529</v>
      </c>
      <c r="U30" s="13" t="n">
        <v>79000</v>
      </c>
      <c r="V30" s="13" t="n">
        <v>400</v>
      </c>
    </row>
    <row r="31" customFormat="false" ht="15.5" hidden="false" customHeight="false" outlineLevel="0" collapsed="false">
      <c r="A31" s="4" t="s">
        <v>243</v>
      </c>
      <c r="B31" s="13" t="s">
        <v>365</v>
      </c>
      <c r="C31" s="13" t="s">
        <v>263</v>
      </c>
      <c r="D31" s="13" t="s">
        <v>263</v>
      </c>
      <c r="E31" s="13" t="s">
        <v>263</v>
      </c>
      <c r="F31" s="13" t="s">
        <v>263</v>
      </c>
      <c r="G31" s="13" t="s">
        <v>263</v>
      </c>
      <c r="H31" s="13" t="s">
        <v>263</v>
      </c>
      <c r="I31" s="13" t="s">
        <v>263</v>
      </c>
      <c r="J31" s="13" t="s">
        <v>263</v>
      </c>
      <c r="K31" s="13" t="s">
        <v>263</v>
      </c>
      <c r="L31" s="13" t="s">
        <v>594</v>
      </c>
      <c r="M31" s="13" t="s">
        <v>403</v>
      </c>
      <c r="N31" s="13" t="s">
        <v>627</v>
      </c>
      <c r="O31" s="13" t="s">
        <v>263</v>
      </c>
      <c r="P31" s="13" t="s">
        <v>263</v>
      </c>
      <c r="Q31" s="13" t="s">
        <v>263</v>
      </c>
      <c r="R31" s="13" t="s">
        <v>1210</v>
      </c>
      <c r="S31" s="13" t="s">
        <v>765</v>
      </c>
      <c r="T31" s="13" t="s">
        <v>1223</v>
      </c>
      <c r="U31" s="13" t="n">
        <v>22000</v>
      </c>
      <c r="V31" s="13" t="n">
        <v>500</v>
      </c>
    </row>
    <row r="32" customFormat="false" ht="15.5" hidden="false" customHeight="false" outlineLevel="0" collapsed="false">
      <c r="A32" s="4" t="s">
        <v>243</v>
      </c>
      <c r="B32" s="13" t="s">
        <v>370</v>
      </c>
      <c r="C32" s="13" t="s">
        <v>263</v>
      </c>
      <c r="D32" s="13" t="s">
        <v>263</v>
      </c>
      <c r="E32" s="13" t="s">
        <v>263</v>
      </c>
      <c r="F32" s="13" t="s">
        <v>751</v>
      </c>
      <c r="G32" s="13" t="s">
        <v>773</v>
      </c>
      <c r="H32" s="13" t="s">
        <v>793</v>
      </c>
      <c r="I32" s="13" t="s">
        <v>343</v>
      </c>
      <c r="J32" s="13" t="s">
        <v>433</v>
      </c>
      <c r="K32" s="13" t="s">
        <v>612</v>
      </c>
      <c r="L32" s="13" t="s">
        <v>263</v>
      </c>
      <c r="M32" s="13" t="s">
        <v>263</v>
      </c>
      <c r="N32" s="13" t="s">
        <v>263</v>
      </c>
      <c r="O32" s="13" t="s">
        <v>148</v>
      </c>
      <c r="P32" s="13" t="s">
        <v>248</v>
      </c>
      <c r="Q32" s="13" t="s">
        <v>481</v>
      </c>
      <c r="R32" s="13" t="s">
        <v>304</v>
      </c>
      <c r="S32" s="13" t="s">
        <v>171</v>
      </c>
      <c r="T32" s="13" t="s">
        <v>340</v>
      </c>
      <c r="U32" s="13" t="n">
        <v>112000</v>
      </c>
      <c r="V32" s="13" t="n">
        <v>500</v>
      </c>
    </row>
    <row r="33" customFormat="false" ht="15.5" hidden="false" customHeight="false" outlineLevel="0" collapsed="false">
      <c r="A33" s="4" t="s">
        <v>243</v>
      </c>
      <c r="B33" s="13" t="s">
        <v>377</v>
      </c>
      <c r="C33" s="13" t="s">
        <v>604</v>
      </c>
      <c r="D33" s="13" t="s">
        <v>550</v>
      </c>
      <c r="E33" s="13" t="s">
        <v>919</v>
      </c>
      <c r="F33" s="13" t="s">
        <v>538</v>
      </c>
      <c r="G33" s="13" t="s">
        <v>187</v>
      </c>
      <c r="H33" s="13" t="s">
        <v>1047</v>
      </c>
      <c r="I33" s="13" t="s">
        <v>317</v>
      </c>
      <c r="J33" s="13" t="s">
        <v>211</v>
      </c>
      <c r="K33" s="13" t="s">
        <v>446</v>
      </c>
      <c r="L33" s="13" t="s">
        <v>263</v>
      </c>
      <c r="M33" s="13" t="s">
        <v>263</v>
      </c>
      <c r="N33" s="13" t="s">
        <v>263</v>
      </c>
      <c r="O33" s="13" t="s">
        <v>500</v>
      </c>
      <c r="P33" s="13" t="s">
        <v>416</v>
      </c>
      <c r="Q33" s="13" t="s">
        <v>338</v>
      </c>
      <c r="R33" s="13" t="s">
        <v>263</v>
      </c>
      <c r="S33" s="13" t="s">
        <v>263</v>
      </c>
      <c r="T33" s="13" t="s">
        <v>263</v>
      </c>
      <c r="U33" s="13" t="n">
        <v>281000</v>
      </c>
      <c r="V33" s="13" t="n">
        <v>900</v>
      </c>
    </row>
    <row r="34" customFormat="false" ht="15.5" hidden="false" customHeight="false" outlineLevel="0" collapsed="false">
      <c r="A34" s="4" t="s">
        <v>243</v>
      </c>
      <c r="B34" s="13" t="s">
        <v>384</v>
      </c>
      <c r="C34" s="13" t="s">
        <v>263</v>
      </c>
      <c r="D34" s="13" t="s">
        <v>263</v>
      </c>
      <c r="E34" s="13" t="s">
        <v>263</v>
      </c>
      <c r="F34" s="13" t="s">
        <v>263</v>
      </c>
      <c r="G34" s="13" t="s">
        <v>263</v>
      </c>
      <c r="H34" s="13" t="s">
        <v>263</v>
      </c>
      <c r="I34" s="13" t="s">
        <v>263</v>
      </c>
      <c r="J34" s="13" t="s">
        <v>263</v>
      </c>
      <c r="K34" s="13" t="s">
        <v>263</v>
      </c>
      <c r="L34" s="13" t="s">
        <v>450</v>
      </c>
      <c r="M34" s="13" t="s">
        <v>612</v>
      </c>
      <c r="N34" s="13" t="s">
        <v>582</v>
      </c>
      <c r="O34" s="13" t="s">
        <v>263</v>
      </c>
      <c r="P34" s="13" t="s">
        <v>263</v>
      </c>
      <c r="Q34" s="13" t="s">
        <v>263</v>
      </c>
      <c r="R34" s="13" t="s">
        <v>758</v>
      </c>
      <c r="S34" s="13" t="s">
        <v>877</v>
      </c>
      <c r="T34" s="13" t="s">
        <v>797</v>
      </c>
      <c r="U34" s="13" t="n">
        <v>19000</v>
      </c>
      <c r="V34" s="13" t="n">
        <v>500</v>
      </c>
    </row>
    <row r="35" customFormat="false" ht="15.5" hidden="false" customHeight="false" outlineLevel="0" collapsed="false">
      <c r="A35" s="4" t="s">
        <v>243</v>
      </c>
      <c r="B35" s="13" t="s">
        <v>389</v>
      </c>
      <c r="C35" s="13" t="s">
        <v>171</v>
      </c>
      <c r="D35" s="13" t="s">
        <v>555</v>
      </c>
      <c r="E35" s="13" t="s">
        <v>356</v>
      </c>
      <c r="F35" s="13" t="s">
        <v>415</v>
      </c>
      <c r="G35" s="13" t="s">
        <v>414</v>
      </c>
      <c r="H35" s="13" t="s">
        <v>372</v>
      </c>
      <c r="I35" s="13" t="s">
        <v>477</v>
      </c>
      <c r="J35" s="13" t="s">
        <v>536</v>
      </c>
      <c r="K35" s="13" t="s">
        <v>167</v>
      </c>
      <c r="L35" s="13" t="s">
        <v>559</v>
      </c>
      <c r="M35" s="13" t="s">
        <v>248</v>
      </c>
      <c r="N35" s="13" t="s">
        <v>554</v>
      </c>
      <c r="O35" s="13" t="s">
        <v>1073</v>
      </c>
      <c r="P35" s="13" t="s">
        <v>627</v>
      </c>
      <c r="Q35" s="13" t="s">
        <v>829</v>
      </c>
      <c r="R35" s="13" t="s">
        <v>161</v>
      </c>
      <c r="S35" s="13" t="s">
        <v>340</v>
      </c>
      <c r="T35" s="13" t="s">
        <v>526</v>
      </c>
      <c r="U35" s="13" t="n">
        <v>127000</v>
      </c>
      <c r="V35" s="13" t="n">
        <v>500</v>
      </c>
    </row>
    <row r="36" customFormat="false" ht="15.5" hidden="false" customHeight="false" outlineLevel="0" collapsed="false">
      <c r="A36" s="4" t="s">
        <v>243</v>
      </c>
      <c r="B36" s="13" t="s">
        <v>394</v>
      </c>
      <c r="C36" s="13" t="s">
        <v>1214</v>
      </c>
      <c r="D36" s="13" t="s">
        <v>1303</v>
      </c>
      <c r="E36" s="13" t="s">
        <v>1236</v>
      </c>
      <c r="F36" s="13" t="s">
        <v>698</v>
      </c>
      <c r="G36" s="13" t="s">
        <v>192</v>
      </c>
      <c r="H36" s="13" t="s">
        <v>651</v>
      </c>
      <c r="I36" s="13" t="s">
        <v>305</v>
      </c>
      <c r="J36" s="13" t="s">
        <v>363</v>
      </c>
      <c r="K36" s="13" t="s">
        <v>595</v>
      </c>
      <c r="L36" s="13" t="s">
        <v>263</v>
      </c>
      <c r="M36" s="13" t="s">
        <v>263</v>
      </c>
      <c r="N36" s="13" t="s">
        <v>263</v>
      </c>
      <c r="O36" s="13" t="s">
        <v>232</v>
      </c>
      <c r="P36" s="13" t="s">
        <v>569</v>
      </c>
      <c r="Q36" s="13" t="s">
        <v>339</v>
      </c>
      <c r="R36" s="13" t="s">
        <v>263</v>
      </c>
      <c r="S36" s="13" t="s">
        <v>263</v>
      </c>
      <c r="T36" s="13" t="s">
        <v>263</v>
      </c>
      <c r="U36" s="13" t="n">
        <v>155000</v>
      </c>
      <c r="V36" s="13" t="n">
        <v>700</v>
      </c>
    </row>
    <row r="37" customFormat="false" ht="15.5" hidden="false" customHeight="false" outlineLevel="0" collapsed="false">
      <c r="A37" s="4" t="s">
        <v>243</v>
      </c>
      <c r="B37" s="13" t="s">
        <v>399</v>
      </c>
      <c r="C37" s="13" t="s">
        <v>263</v>
      </c>
      <c r="D37" s="13" t="s">
        <v>263</v>
      </c>
      <c r="E37" s="13" t="s">
        <v>263</v>
      </c>
      <c r="F37" s="13" t="s">
        <v>346</v>
      </c>
      <c r="G37" s="13" t="s">
        <v>260</v>
      </c>
      <c r="H37" s="13" t="s">
        <v>415</v>
      </c>
      <c r="I37" s="13" t="s">
        <v>297</v>
      </c>
      <c r="J37" s="13" t="s">
        <v>500</v>
      </c>
      <c r="K37" s="13" t="s">
        <v>378</v>
      </c>
      <c r="L37" s="13" t="s">
        <v>339</v>
      </c>
      <c r="M37" s="13" t="s">
        <v>192</v>
      </c>
      <c r="N37" s="13" t="s">
        <v>598</v>
      </c>
      <c r="O37" s="13" t="s">
        <v>494</v>
      </c>
      <c r="P37" s="13" t="s">
        <v>253</v>
      </c>
      <c r="Q37" s="13" t="s">
        <v>266</v>
      </c>
      <c r="R37" s="13" t="s">
        <v>369</v>
      </c>
      <c r="S37" s="13" t="s">
        <v>180</v>
      </c>
      <c r="T37" s="13" t="s">
        <v>652</v>
      </c>
      <c r="U37" s="13" t="n">
        <v>99000</v>
      </c>
      <c r="V37" s="13" t="n">
        <v>500</v>
      </c>
    </row>
    <row r="38" customFormat="false" ht="15.5" hidden="false" customHeight="false" outlineLevel="0" collapsed="false">
      <c r="A38" s="4" t="s">
        <v>243</v>
      </c>
      <c r="B38" s="13" t="s">
        <v>404</v>
      </c>
      <c r="C38" s="13" t="s">
        <v>263</v>
      </c>
      <c r="D38" s="13" t="s">
        <v>263</v>
      </c>
      <c r="E38" s="13" t="s">
        <v>263</v>
      </c>
      <c r="F38" s="13" t="s">
        <v>263</v>
      </c>
      <c r="G38" s="13" t="s">
        <v>263</v>
      </c>
      <c r="H38" s="13" t="s">
        <v>263</v>
      </c>
      <c r="I38" s="13" t="s">
        <v>263</v>
      </c>
      <c r="J38" s="13" t="s">
        <v>263</v>
      </c>
      <c r="K38" s="13" t="s">
        <v>263</v>
      </c>
      <c r="L38" s="13" t="s">
        <v>332</v>
      </c>
      <c r="M38" s="13" t="s">
        <v>459</v>
      </c>
      <c r="N38" s="13" t="s">
        <v>1021</v>
      </c>
      <c r="O38" s="13" t="s">
        <v>263</v>
      </c>
      <c r="P38" s="13" t="s">
        <v>263</v>
      </c>
      <c r="Q38" s="13" t="s">
        <v>263</v>
      </c>
      <c r="R38" s="13" t="s">
        <v>1315</v>
      </c>
      <c r="S38" s="13" t="s">
        <v>1322</v>
      </c>
      <c r="T38" s="13" t="s">
        <v>835</v>
      </c>
      <c r="U38" s="13" t="n">
        <v>19000</v>
      </c>
      <c r="V38" s="13" t="n">
        <v>500</v>
      </c>
    </row>
    <row r="39" customFormat="false" ht="15.5" hidden="false" customHeight="false" outlineLevel="0" collapsed="false">
      <c r="A39" s="4" t="s">
        <v>243</v>
      </c>
      <c r="B39" s="13" t="s">
        <v>410</v>
      </c>
      <c r="C39" s="13" t="s">
        <v>263</v>
      </c>
      <c r="D39" s="13" t="s">
        <v>263</v>
      </c>
      <c r="E39" s="13" t="s">
        <v>263</v>
      </c>
      <c r="F39" s="13" t="s">
        <v>735</v>
      </c>
      <c r="G39" s="13" t="s">
        <v>1320</v>
      </c>
      <c r="H39" s="13" t="s">
        <v>923</v>
      </c>
      <c r="I39" s="13" t="s">
        <v>192</v>
      </c>
      <c r="J39" s="13" t="s">
        <v>183</v>
      </c>
      <c r="K39" s="13" t="s">
        <v>169</v>
      </c>
      <c r="L39" s="13" t="s">
        <v>241</v>
      </c>
      <c r="M39" s="13" t="s">
        <v>220</v>
      </c>
      <c r="N39" s="13" t="s">
        <v>424</v>
      </c>
      <c r="O39" s="13" t="s">
        <v>642</v>
      </c>
      <c r="P39" s="13" t="s">
        <v>591</v>
      </c>
      <c r="Q39" s="13" t="s">
        <v>615</v>
      </c>
      <c r="R39" s="13" t="s">
        <v>398</v>
      </c>
      <c r="S39" s="13" t="s">
        <v>234</v>
      </c>
      <c r="T39" s="13" t="s">
        <v>136</v>
      </c>
      <c r="U39" s="13" t="n">
        <v>95000</v>
      </c>
      <c r="V39" s="13" t="n">
        <v>400</v>
      </c>
    </row>
    <row r="40" customFormat="false" ht="15.5" hidden="false" customHeight="false" outlineLevel="0" collapsed="false">
      <c r="A40" s="4" t="s">
        <v>243</v>
      </c>
      <c r="B40" s="13" t="s">
        <v>413</v>
      </c>
      <c r="C40" s="13" t="s">
        <v>133</v>
      </c>
      <c r="D40" s="13" t="s">
        <v>502</v>
      </c>
      <c r="E40" s="13" t="s">
        <v>252</v>
      </c>
      <c r="F40" s="13" t="s">
        <v>1137</v>
      </c>
      <c r="G40" s="13" t="s">
        <v>1069</v>
      </c>
      <c r="H40" s="13" t="s">
        <v>833</v>
      </c>
      <c r="I40" s="13" t="s">
        <v>149</v>
      </c>
      <c r="J40" s="13" t="s">
        <v>242</v>
      </c>
      <c r="K40" s="13" t="s">
        <v>617</v>
      </c>
      <c r="L40" s="13" t="s">
        <v>263</v>
      </c>
      <c r="M40" s="13" t="s">
        <v>263</v>
      </c>
      <c r="N40" s="13" t="s">
        <v>263</v>
      </c>
      <c r="O40" s="13" t="s">
        <v>629</v>
      </c>
      <c r="P40" s="13" t="s">
        <v>306</v>
      </c>
      <c r="Q40" s="13" t="s">
        <v>515</v>
      </c>
      <c r="R40" s="13" t="s">
        <v>137</v>
      </c>
      <c r="S40" s="13" t="s">
        <v>358</v>
      </c>
      <c r="T40" s="13" t="s">
        <v>190</v>
      </c>
      <c r="U40" s="13" t="n">
        <v>272000</v>
      </c>
      <c r="V40" s="13" t="n">
        <v>900</v>
      </c>
    </row>
    <row r="41" customFormat="false" ht="15.5" hidden="false" customHeight="false" outlineLevel="0" collapsed="false">
      <c r="A41" s="4" t="s">
        <v>243</v>
      </c>
      <c r="B41" s="13" t="s">
        <v>417</v>
      </c>
      <c r="C41" s="13" t="s">
        <v>263</v>
      </c>
      <c r="D41" s="13" t="s">
        <v>263</v>
      </c>
      <c r="E41" s="13" t="s">
        <v>263</v>
      </c>
      <c r="F41" s="13" t="s">
        <v>1060</v>
      </c>
      <c r="G41" s="13" t="s">
        <v>444</v>
      </c>
      <c r="H41" s="13" t="s">
        <v>1313</v>
      </c>
      <c r="I41" s="13" t="s">
        <v>617</v>
      </c>
      <c r="J41" s="13" t="s">
        <v>536</v>
      </c>
      <c r="K41" s="13" t="s">
        <v>401</v>
      </c>
      <c r="L41" s="13" t="s">
        <v>263</v>
      </c>
      <c r="M41" s="13" t="s">
        <v>263</v>
      </c>
      <c r="N41" s="13" t="s">
        <v>263</v>
      </c>
      <c r="O41" s="13" t="s">
        <v>156</v>
      </c>
      <c r="P41" s="13" t="s">
        <v>382</v>
      </c>
      <c r="Q41" s="13" t="s">
        <v>328</v>
      </c>
      <c r="R41" s="13" t="s">
        <v>268</v>
      </c>
      <c r="S41" s="13" t="s">
        <v>183</v>
      </c>
      <c r="T41" s="13" t="s">
        <v>573</v>
      </c>
      <c r="U41" s="13" t="n">
        <v>78000</v>
      </c>
      <c r="V41" s="13" t="n">
        <v>500</v>
      </c>
    </row>
    <row r="42" customFormat="false" ht="29" hidden="false" customHeight="false" outlineLevel="0" collapsed="false">
      <c r="A42" s="4" t="s">
        <v>243</v>
      </c>
      <c r="B42" s="13" t="s">
        <v>419</v>
      </c>
      <c r="C42" s="13" t="s">
        <v>1126</v>
      </c>
      <c r="D42" s="13" t="s">
        <v>1057</v>
      </c>
      <c r="E42" s="13" t="s">
        <v>788</v>
      </c>
      <c r="F42" s="13" t="s">
        <v>256</v>
      </c>
      <c r="G42" s="13" t="s">
        <v>256</v>
      </c>
      <c r="H42" s="13" t="s">
        <v>256</v>
      </c>
      <c r="I42" s="13" t="s">
        <v>263</v>
      </c>
      <c r="J42" s="13" t="s">
        <v>263</v>
      </c>
      <c r="K42" s="13" t="s">
        <v>263</v>
      </c>
      <c r="L42" s="13" t="s">
        <v>263</v>
      </c>
      <c r="M42" s="13" t="s">
        <v>263</v>
      </c>
      <c r="N42" s="13" t="s">
        <v>263</v>
      </c>
      <c r="O42" s="13" t="s">
        <v>256</v>
      </c>
      <c r="P42" s="13" t="s">
        <v>256</v>
      </c>
      <c r="Q42" s="13" t="s">
        <v>256</v>
      </c>
      <c r="R42" s="13" t="s">
        <v>263</v>
      </c>
      <c r="S42" s="13" t="s">
        <v>263</v>
      </c>
      <c r="T42" s="13" t="s">
        <v>263</v>
      </c>
      <c r="U42" s="13" t="n">
        <v>73000</v>
      </c>
      <c r="V42" s="13" t="n">
        <v>500</v>
      </c>
    </row>
    <row r="43" customFormat="false" ht="15.5" hidden="false" customHeight="false" outlineLevel="0" collapsed="false">
      <c r="A43" s="4" t="s">
        <v>243</v>
      </c>
      <c r="B43" s="13" t="s">
        <v>425</v>
      </c>
      <c r="C43" s="13" t="s">
        <v>263</v>
      </c>
      <c r="D43" s="13" t="s">
        <v>263</v>
      </c>
      <c r="E43" s="13" t="s">
        <v>263</v>
      </c>
      <c r="F43" s="13" t="s">
        <v>860</v>
      </c>
      <c r="G43" s="13" t="s">
        <v>1081</v>
      </c>
      <c r="H43" s="13" t="s">
        <v>1562</v>
      </c>
      <c r="I43" s="13" t="s">
        <v>490</v>
      </c>
      <c r="J43" s="13" t="s">
        <v>446</v>
      </c>
      <c r="K43" s="13" t="s">
        <v>200</v>
      </c>
      <c r="L43" s="13" t="s">
        <v>263</v>
      </c>
      <c r="M43" s="13" t="s">
        <v>263</v>
      </c>
      <c r="N43" s="13" t="s">
        <v>263</v>
      </c>
      <c r="O43" s="13" t="s">
        <v>334</v>
      </c>
      <c r="P43" s="13" t="s">
        <v>317</v>
      </c>
      <c r="Q43" s="13" t="s">
        <v>376</v>
      </c>
      <c r="R43" s="13" t="s">
        <v>263</v>
      </c>
      <c r="S43" s="13" t="s">
        <v>263</v>
      </c>
      <c r="T43" s="13" t="s">
        <v>263</v>
      </c>
      <c r="U43" s="13" t="n">
        <v>148000</v>
      </c>
      <c r="V43" s="13" t="n">
        <v>500</v>
      </c>
    </row>
    <row r="44" customFormat="false" ht="15.5" hidden="false" customHeight="false" outlineLevel="0" collapsed="false">
      <c r="A44" s="4" t="s">
        <v>428</v>
      </c>
      <c r="B44" s="13" t="s">
        <v>429</v>
      </c>
      <c r="C44" s="13" t="s">
        <v>263</v>
      </c>
      <c r="D44" s="13" t="s">
        <v>263</v>
      </c>
      <c r="E44" s="13" t="s">
        <v>263</v>
      </c>
      <c r="F44" s="13" t="s">
        <v>1520</v>
      </c>
      <c r="G44" s="13" t="s">
        <v>1139</v>
      </c>
      <c r="H44" s="13" t="s">
        <v>833</v>
      </c>
      <c r="I44" s="13" t="s">
        <v>445</v>
      </c>
      <c r="J44" s="13" t="s">
        <v>635</v>
      </c>
      <c r="K44" s="13" t="s">
        <v>426</v>
      </c>
      <c r="L44" s="13" t="s">
        <v>139</v>
      </c>
      <c r="M44" s="13" t="s">
        <v>219</v>
      </c>
      <c r="N44" s="13" t="s">
        <v>268</v>
      </c>
      <c r="O44" s="13" t="s">
        <v>962</v>
      </c>
      <c r="P44" s="13" t="s">
        <v>490</v>
      </c>
      <c r="Q44" s="13" t="s">
        <v>466</v>
      </c>
      <c r="R44" s="13" t="s">
        <v>180</v>
      </c>
      <c r="S44" s="13" t="s">
        <v>268</v>
      </c>
      <c r="T44" s="13" t="s">
        <v>134</v>
      </c>
      <c r="U44" s="13" t="n">
        <v>307000</v>
      </c>
      <c r="V44" s="13" t="n">
        <v>1400</v>
      </c>
    </row>
    <row r="45" customFormat="false" ht="15.5" hidden="false" customHeight="false" outlineLevel="0" collapsed="false">
      <c r="A45" s="4" t="s">
        <v>428</v>
      </c>
      <c r="B45" s="13" t="s">
        <v>434</v>
      </c>
      <c r="C45" s="13" t="s">
        <v>263</v>
      </c>
      <c r="D45" s="13" t="s">
        <v>263</v>
      </c>
      <c r="E45" s="13" t="s">
        <v>263</v>
      </c>
      <c r="F45" s="13" t="s">
        <v>346</v>
      </c>
      <c r="G45" s="13" t="s">
        <v>167</v>
      </c>
      <c r="H45" s="13" t="s">
        <v>415</v>
      </c>
      <c r="I45" s="13" t="s">
        <v>297</v>
      </c>
      <c r="J45" s="13" t="s">
        <v>500</v>
      </c>
      <c r="K45" s="13" t="s">
        <v>204</v>
      </c>
      <c r="L45" s="13" t="s">
        <v>339</v>
      </c>
      <c r="M45" s="13" t="s">
        <v>192</v>
      </c>
      <c r="N45" s="13" t="s">
        <v>598</v>
      </c>
      <c r="O45" s="13" t="s">
        <v>494</v>
      </c>
      <c r="P45" s="13" t="s">
        <v>253</v>
      </c>
      <c r="Q45" s="13" t="s">
        <v>266</v>
      </c>
      <c r="R45" s="13" t="s">
        <v>369</v>
      </c>
      <c r="S45" s="13" t="s">
        <v>180</v>
      </c>
      <c r="T45" s="13" t="s">
        <v>652</v>
      </c>
      <c r="U45" s="13" t="n">
        <v>99000</v>
      </c>
      <c r="V45" s="13" t="n">
        <v>500</v>
      </c>
    </row>
    <row r="46" customFormat="false" ht="29" hidden="false" customHeight="false" outlineLevel="0" collapsed="false">
      <c r="A46" s="4" t="s">
        <v>428</v>
      </c>
      <c r="B46" s="13" t="s">
        <v>436</v>
      </c>
      <c r="C46" s="13" t="s">
        <v>263</v>
      </c>
      <c r="D46" s="13" t="s">
        <v>263</v>
      </c>
      <c r="E46" s="13" t="s">
        <v>263</v>
      </c>
      <c r="F46" s="13" t="s">
        <v>144</v>
      </c>
      <c r="G46" s="13" t="s">
        <v>535</v>
      </c>
      <c r="H46" s="13" t="s">
        <v>443</v>
      </c>
      <c r="I46" s="13" t="s">
        <v>200</v>
      </c>
      <c r="J46" s="13" t="s">
        <v>498</v>
      </c>
      <c r="K46" s="13" t="s">
        <v>309</v>
      </c>
      <c r="L46" s="13" t="s">
        <v>269</v>
      </c>
      <c r="M46" s="13" t="s">
        <v>163</v>
      </c>
      <c r="N46" s="13" t="s">
        <v>262</v>
      </c>
      <c r="O46" s="13" t="s">
        <v>251</v>
      </c>
      <c r="P46" s="13" t="s">
        <v>379</v>
      </c>
      <c r="Q46" s="13" t="s">
        <v>258</v>
      </c>
      <c r="R46" s="13" t="s">
        <v>588</v>
      </c>
      <c r="S46" s="13" t="s">
        <v>260</v>
      </c>
      <c r="T46" s="13" t="s">
        <v>609</v>
      </c>
      <c r="U46" s="13" t="n">
        <v>124000</v>
      </c>
      <c r="V46" s="13" t="n">
        <v>800</v>
      </c>
    </row>
    <row r="47" customFormat="false" ht="15.5" hidden="false" customHeight="false" outlineLevel="0" collapsed="false">
      <c r="A47" s="4" t="s">
        <v>428</v>
      </c>
      <c r="B47" s="13" t="s">
        <v>330</v>
      </c>
      <c r="C47" s="13" t="s">
        <v>263</v>
      </c>
      <c r="D47" s="13" t="s">
        <v>263</v>
      </c>
      <c r="E47" s="13" t="s">
        <v>263</v>
      </c>
      <c r="F47" s="13" t="s">
        <v>788</v>
      </c>
      <c r="G47" s="13" t="s">
        <v>1526</v>
      </c>
      <c r="H47" s="13" t="s">
        <v>754</v>
      </c>
      <c r="I47" s="13" t="s">
        <v>667</v>
      </c>
      <c r="J47" s="13" t="s">
        <v>481</v>
      </c>
      <c r="K47" s="13" t="s">
        <v>142</v>
      </c>
      <c r="L47" s="13" t="s">
        <v>263</v>
      </c>
      <c r="M47" s="13" t="s">
        <v>263</v>
      </c>
      <c r="N47" s="13" t="s">
        <v>263</v>
      </c>
      <c r="O47" s="13" t="s">
        <v>667</v>
      </c>
      <c r="P47" s="13" t="s">
        <v>462</v>
      </c>
      <c r="Q47" s="13" t="s">
        <v>679</v>
      </c>
      <c r="R47" s="13" t="s">
        <v>263</v>
      </c>
      <c r="S47" s="13" t="s">
        <v>263</v>
      </c>
      <c r="T47" s="13" t="s">
        <v>263</v>
      </c>
      <c r="U47" s="13" t="n">
        <v>310000</v>
      </c>
      <c r="V47" s="13" t="n">
        <v>1000</v>
      </c>
    </row>
    <row r="48" customFormat="false" ht="15.5" hidden="false" customHeight="false" outlineLevel="0" collapsed="false">
      <c r="A48" s="4" t="s">
        <v>428</v>
      </c>
      <c r="B48" s="13" t="s">
        <v>437</v>
      </c>
      <c r="C48" s="13" t="s">
        <v>263</v>
      </c>
      <c r="D48" s="13" t="s">
        <v>263</v>
      </c>
      <c r="E48" s="13" t="s">
        <v>263</v>
      </c>
      <c r="F48" s="13" t="s">
        <v>858</v>
      </c>
      <c r="G48" s="13" t="s">
        <v>886</v>
      </c>
      <c r="H48" s="13" t="s">
        <v>769</v>
      </c>
      <c r="I48" s="13" t="s">
        <v>495</v>
      </c>
      <c r="J48" s="13" t="s">
        <v>344</v>
      </c>
      <c r="K48" s="13" t="s">
        <v>642</v>
      </c>
      <c r="L48" s="13" t="s">
        <v>263</v>
      </c>
      <c r="M48" s="13" t="s">
        <v>263</v>
      </c>
      <c r="N48" s="13" t="s">
        <v>263</v>
      </c>
      <c r="O48" s="13" t="s">
        <v>423</v>
      </c>
      <c r="P48" s="13" t="s">
        <v>374</v>
      </c>
      <c r="Q48" s="13" t="s">
        <v>469</v>
      </c>
      <c r="R48" s="13" t="s">
        <v>181</v>
      </c>
      <c r="S48" s="13" t="s">
        <v>358</v>
      </c>
      <c r="T48" s="13" t="s">
        <v>171</v>
      </c>
      <c r="U48" s="13" t="n">
        <v>252000</v>
      </c>
      <c r="V48" s="13" t="n">
        <v>1400</v>
      </c>
    </row>
    <row r="49" customFormat="false" ht="15.5" hidden="false" customHeight="false" outlineLevel="0" collapsed="false">
      <c r="A49" s="4" t="s">
        <v>428</v>
      </c>
      <c r="B49" s="13" t="s">
        <v>442</v>
      </c>
      <c r="C49" s="13" t="s">
        <v>622</v>
      </c>
      <c r="D49" s="13" t="s">
        <v>1024</v>
      </c>
      <c r="E49" s="13" t="s">
        <v>310</v>
      </c>
      <c r="F49" s="13" t="s">
        <v>297</v>
      </c>
      <c r="G49" s="13" t="s">
        <v>231</v>
      </c>
      <c r="H49" s="13" t="s">
        <v>406</v>
      </c>
      <c r="I49" s="13" t="s">
        <v>433</v>
      </c>
      <c r="J49" s="13" t="s">
        <v>416</v>
      </c>
      <c r="K49" s="13" t="s">
        <v>515</v>
      </c>
      <c r="L49" s="13" t="s">
        <v>323</v>
      </c>
      <c r="M49" s="13" t="s">
        <v>162</v>
      </c>
      <c r="N49" s="13" t="s">
        <v>134</v>
      </c>
      <c r="O49" s="13" t="s">
        <v>426</v>
      </c>
      <c r="P49" s="13" t="s">
        <v>466</v>
      </c>
      <c r="Q49" s="13" t="s">
        <v>337</v>
      </c>
      <c r="R49" s="13" t="s">
        <v>159</v>
      </c>
      <c r="S49" s="13" t="s">
        <v>446</v>
      </c>
      <c r="T49" s="13" t="s">
        <v>476</v>
      </c>
      <c r="U49" s="13" t="n">
        <v>483000</v>
      </c>
      <c r="V49" s="13" t="n">
        <v>1900</v>
      </c>
    </row>
    <row r="50" customFormat="false" ht="29" hidden="false" customHeight="false" outlineLevel="0" collapsed="false">
      <c r="A50" s="4" t="s">
        <v>428</v>
      </c>
      <c r="B50" s="13" t="s">
        <v>447</v>
      </c>
      <c r="C50" s="13" t="s">
        <v>1217</v>
      </c>
      <c r="D50" s="13" t="s">
        <v>883</v>
      </c>
      <c r="E50" s="13" t="s">
        <v>900</v>
      </c>
      <c r="F50" s="13" t="s">
        <v>189</v>
      </c>
      <c r="G50" s="13" t="s">
        <v>501</v>
      </c>
      <c r="H50" s="13" t="s">
        <v>279</v>
      </c>
      <c r="I50" s="13" t="s">
        <v>268</v>
      </c>
      <c r="J50" s="13" t="s">
        <v>191</v>
      </c>
      <c r="K50" s="13" t="s">
        <v>398</v>
      </c>
      <c r="L50" s="13" t="s">
        <v>263</v>
      </c>
      <c r="M50" s="13" t="s">
        <v>263</v>
      </c>
      <c r="N50" s="13" t="s">
        <v>263</v>
      </c>
      <c r="O50" s="13" t="s">
        <v>183</v>
      </c>
      <c r="P50" s="13" t="s">
        <v>270</v>
      </c>
      <c r="Q50" s="13" t="s">
        <v>137</v>
      </c>
      <c r="R50" s="13" t="s">
        <v>263</v>
      </c>
      <c r="S50" s="13" t="s">
        <v>263</v>
      </c>
      <c r="T50" s="13" t="s">
        <v>263</v>
      </c>
      <c r="U50" s="13" t="n">
        <v>988000</v>
      </c>
      <c r="V50" s="13" t="n">
        <v>3900</v>
      </c>
    </row>
    <row r="51" customFormat="false" ht="15.5" hidden="false" customHeight="false" outlineLevel="0" collapsed="false">
      <c r="A51" s="4" t="s">
        <v>428</v>
      </c>
      <c r="B51" s="13" t="s">
        <v>341</v>
      </c>
      <c r="C51" s="13" t="s">
        <v>263</v>
      </c>
      <c r="D51" s="13" t="s">
        <v>263</v>
      </c>
      <c r="E51" s="13" t="s">
        <v>263</v>
      </c>
      <c r="F51" s="13" t="s">
        <v>130</v>
      </c>
      <c r="G51" s="13" t="s">
        <v>594</v>
      </c>
      <c r="H51" s="13" t="s">
        <v>432</v>
      </c>
      <c r="I51" s="13" t="s">
        <v>183</v>
      </c>
      <c r="J51" s="13" t="s">
        <v>358</v>
      </c>
      <c r="K51" s="13" t="s">
        <v>211</v>
      </c>
      <c r="L51" s="13" t="s">
        <v>409</v>
      </c>
      <c r="M51" s="13" t="s">
        <v>498</v>
      </c>
      <c r="N51" s="13" t="s">
        <v>963</v>
      </c>
      <c r="O51" s="13" t="s">
        <v>636</v>
      </c>
      <c r="P51" s="13" t="s">
        <v>649</v>
      </c>
      <c r="Q51" s="13" t="s">
        <v>651</v>
      </c>
      <c r="R51" s="13" t="s">
        <v>310</v>
      </c>
      <c r="S51" s="13" t="s">
        <v>176</v>
      </c>
      <c r="T51" s="13" t="s">
        <v>669</v>
      </c>
      <c r="U51" s="13" t="n">
        <v>274000</v>
      </c>
      <c r="V51" s="13" t="n">
        <v>1400</v>
      </c>
    </row>
    <row r="52" customFormat="false" ht="15.5" hidden="false" customHeight="false" outlineLevel="0" collapsed="false">
      <c r="A52" s="4" t="s">
        <v>428</v>
      </c>
      <c r="B52" s="13" t="s">
        <v>453</v>
      </c>
      <c r="C52" s="13" t="s">
        <v>196</v>
      </c>
      <c r="D52" s="13" t="s">
        <v>165</v>
      </c>
      <c r="E52" s="13" t="s">
        <v>1024</v>
      </c>
      <c r="F52" s="13" t="s">
        <v>1088</v>
      </c>
      <c r="G52" s="13" t="s">
        <v>919</v>
      </c>
      <c r="H52" s="13" t="s">
        <v>1066</v>
      </c>
      <c r="I52" s="13" t="s">
        <v>350</v>
      </c>
      <c r="J52" s="13" t="s">
        <v>340</v>
      </c>
      <c r="K52" s="13" t="s">
        <v>590</v>
      </c>
      <c r="L52" s="13" t="s">
        <v>263</v>
      </c>
      <c r="M52" s="13" t="s">
        <v>263</v>
      </c>
      <c r="N52" s="13" t="s">
        <v>263</v>
      </c>
      <c r="O52" s="13" t="s">
        <v>147</v>
      </c>
      <c r="P52" s="13" t="s">
        <v>375</v>
      </c>
      <c r="Q52" s="13" t="s">
        <v>189</v>
      </c>
      <c r="R52" s="13" t="s">
        <v>364</v>
      </c>
      <c r="S52" s="13" t="s">
        <v>292</v>
      </c>
      <c r="T52" s="13" t="s">
        <v>218</v>
      </c>
      <c r="U52" s="13" t="n">
        <v>553000</v>
      </c>
      <c r="V52" s="13" t="n">
        <v>1700</v>
      </c>
    </row>
    <row r="53" customFormat="false" ht="15.5" hidden="false" customHeight="false" outlineLevel="0" collapsed="false">
      <c r="A53" s="4" t="s">
        <v>428</v>
      </c>
      <c r="B53" s="13" t="s">
        <v>457</v>
      </c>
      <c r="C53" s="13" t="s">
        <v>1072</v>
      </c>
      <c r="D53" s="13" t="s">
        <v>1103</v>
      </c>
      <c r="E53" s="13" t="s">
        <v>885</v>
      </c>
      <c r="F53" s="13" t="s">
        <v>483</v>
      </c>
      <c r="G53" s="13" t="s">
        <v>430</v>
      </c>
      <c r="H53" s="13" t="s">
        <v>422</v>
      </c>
      <c r="I53" s="13" t="s">
        <v>201</v>
      </c>
      <c r="J53" s="13" t="s">
        <v>304</v>
      </c>
      <c r="K53" s="13" t="s">
        <v>168</v>
      </c>
      <c r="L53" s="13" t="s">
        <v>263</v>
      </c>
      <c r="M53" s="13" t="s">
        <v>263</v>
      </c>
      <c r="N53" s="13" t="s">
        <v>263</v>
      </c>
      <c r="O53" s="13" t="s">
        <v>269</v>
      </c>
      <c r="P53" s="13" t="s">
        <v>305</v>
      </c>
      <c r="Q53" s="13" t="s">
        <v>383</v>
      </c>
      <c r="R53" s="13" t="s">
        <v>263</v>
      </c>
      <c r="S53" s="13" t="s">
        <v>263</v>
      </c>
      <c r="T53" s="13" t="s">
        <v>263</v>
      </c>
      <c r="U53" s="13" t="n">
        <v>759000</v>
      </c>
      <c r="V53" s="13" t="n">
        <v>2800</v>
      </c>
    </row>
    <row r="54" customFormat="false" ht="15.5" hidden="false" customHeight="false" outlineLevel="0" collapsed="false">
      <c r="A54" s="4" t="s">
        <v>428</v>
      </c>
      <c r="B54" s="13" t="s">
        <v>460</v>
      </c>
      <c r="C54" s="13" t="s">
        <v>263</v>
      </c>
      <c r="D54" s="13" t="s">
        <v>263</v>
      </c>
      <c r="E54" s="13" t="s">
        <v>263</v>
      </c>
      <c r="F54" s="13" t="s">
        <v>263</v>
      </c>
      <c r="G54" s="13" t="s">
        <v>263</v>
      </c>
      <c r="H54" s="13" t="s">
        <v>263</v>
      </c>
      <c r="I54" s="13" t="s">
        <v>263</v>
      </c>
      <c r="J54" s="13" t="s">
        <v>263</v>
      </c>
      <c r="K54" s="13" t="s">
        <v>263</v>
      </c>
      <c r="L54" s="13" t="s">
        <v>450</v>
      </c>
      <c r="M54" s="13" t="s">
        <v>612</v>
      </c>
      <c r="N54" s="13" t="s">
        <v>582</v>
      </c>
      <c r="O54" s="13" t="s">
        <v>263</v>
      </c>
      <c r="P54" s="13" t="s">
        <v>263</v>
      </c>
      <c r="Q54" s="13" t="s">
        <v>263</v>
      </c>
      <c r="R54" s="13" t="s">
        <v>758</v>
      </c>
      <c r="S54" s="13" t="s">
        <v>877</v>
      </c>
      <c r="T54" s="13" t="s">
        <v>797</v>
      </c>
      <c r="U54" s="13" t="n">
        <v>19000</v>
      </c>
      <c r="V54" s="13" t="n">
        <v>500</v>
      </c>
    </row>
    <row r="55" customFormat="false" ht="15.5" hidden="false" customHeight="false" outlineLevel="0" collapsed="false">
      <c r="A55" s="4" t="s">
        <v>428</v>
      </c>
      <c r="B55" s="13" t="s">
        <v>463</v>
      </c>
      <c r="C55" s="13" t="s">
        <v>263</v>
      </c>
      <c r="D55" s="13" t="s">
        <v>263</v>
      </c>
      <c r="E55" s="13" t="s">
        <v>263</v>
      </c>
      <c r="F55" s="13" t="s">
        <v>263</v>
      </c>
      <c r="G55" s="13" t="s">
        <v>263</v>
      </c>
      <c r="H55" s="13" t="s">
        <v>263</v>
      </c>
      <c r="I55" s="13" t="s">
        <v>263</v>
      </c>
      <c r="J55" s="13" t="s">
        <v>263</v>
      </c>
      <c r="K55" s="13" t="s">
        <v>263</v>
      </c>
      <c r="L55" s="13" t="s">
        <v>332</v>
      </c>
      <c r="M55" s="13" t="s">
        <v>231</v>
      </c>
      <c r="N55" s="13" t="s">
        <v>1021</v>
      </c>
      <c r="O55" s="13" t="s">
        <v>263</v>
      </c>
      <c r="P55" s="13" t="s">
        <v>263</v>
      </c>
      <c r="Q55" s="13" t="s">
        <v>263</v>
      </c>
      <c r="R55" s="13" t="s">
        <v>1315</v>
      </c>
      <c r="S55" s="13" t="s">
        <v>1322</v>
      </c>
      <c r="T55" s="13" t="s">
        <v>872</v>
      </c>
      <c r="U55" s="13" t="n">
        <v>19000</v>
      </c>
      <c r="V55" s="13" t="n">
        <v>500</v>
      </c>
    </row>
    <row r="56" customFormat="false" ht="15.5" hidden="false" customHeight="false" outlineLevel="0" collapsed="false">
      <c r="A56" s="4" t="s">
        <v>428</v>
      </c>
      <c r="B56" s="13" t="s">
        <v>467</v>
      </c>
      <c r="C56" s="13" t="s">
        <v>407</v>
      </c>
      <c r="D56" s="13" t="s">
        <v>1056</v>
      </c>
      <c r="E56" s="13" t="s">
        <v>1037</v>
      </c>
      <c r="F56" s="13" t="s">
        <v>154</v>
      </c>
      <c r="G56" s="13" t="s">
        <v>679</v>
      </c>
      <c r="H56" s="13" t="s">
        <v>196</v>
      </c>
      <c r="I56" s="13" t="s">
        <v>559</v>
      </c>
      <c r="J56" s="13" t="s">
        <v>503</v>
      </c>
      <c r="K56" s="13" t="s">
        <v>501</v>
      </c>
      <c r="L56" s="13" t="s">
        <v>190</v>
      </c>
      <c r="M56" s="13" t="s">
        <v>234</v>
      </c>
      <c r="N56" s="13" t="s">
        <v>306</v>
      </c>
      <c r="O56" s="13" t="s">
        <v>974</v>
      </c>
      <c r="P56" s="13" t="s">
        <v>535</v>
      </c>
      <c r="Q56" s="13" t="s">
        <v>205</v>
      </c>
      <c r="R56" s="13" t="s">
        <v>268</v>
      </c>
      <c r="S56" s="13" t="s">
        <v>220</v>
      </c>
      <c r="T56" s="13" t="s">
        <v>323</v>
      </c>
      <c r="U56" s="13" t="n">
        <v>348000</v>
      </c>
      <c r="V56" s="13" t="n">
        <v>1300</v>
      </c>
    </row>
    <row r="57" customFormat="false" ht="15.5" hidden="false" customHeight="false" outlineLevel="0" collapsed="false">
      <c r="A57" s="4" t="s">
        <v>428</v>
      </c>
      <c r="B57" s="13" t="s">
        <v>471</v>
      </c>
      <c r="C57" s="13" t="s">
        <v>263</v>
      </c>
      <c r="D57" s="13" t="s">
        <v>263</v>
      </c>
      <c r="E57" s="13" t="s">
        <v>263</v>
      </c>
      <c r="F57" s="13" t="s">
        <v>263</v>
      </c>
      <c r="G57" s="13" t="s">
        <v>263</v>
      </c>
      <c r="H57" s="13" t="s">
        <v>263</v>
      </c>
      <c r="I57" s="13" t="s">
        <v>263</v>
      </c>
      <c r="J57" s="13" t="s">
        <v>263</v>
      </c>
      <c r="K57" s="13" t="s">
        <v>263</v>
      </c>
      <c r="L57" s="13" t="s">
        <v>594</v>
      </c>
      <c r="M57" s="13" t="s">
        <v>200</v>
      </c>
      <c r="N57" s="13" t="s">
        <v>627</v>
      </c>
      <c r="O57" s="13" t="s">
        <v>263</v>
      </c>
      <c r="P57" s="13" t="s">
        <v>263</v>
      </c>
      <c r="Q57" s="13" t="s">
        <v>263</v>
      </c>
      <c r="R57" s="13" t="s">
        <v>1210</v>
      </c>
      <c r="S57" s="13" t="s">
        <v>765</v>
      </c>
      <c r="T57" s="13" t="s">
        <v>1284</v>
      </c>
      <c r="U57" s="13" t="n">
        <v>22000</v>
      </c>
      <c r="V57" s="13" t="n">
        <v>500</v>
      </c>
    </row>
    <row r="58" customFormat="false" ht="29" hidden="false" customHeight="false" outlineLevel="0" collapsed="false">
      <c r="A58" s="4" t="s">
        <v>472</v>
      </c>
      <c r="B58" s="13" t="s">
        <v>473</v>
      </c>
      <c r="C58" s="13" t="s">
        <v>1052</v>
      </c>
      <c r="D58" s="13" t="s">
        <v>1049</v>
      </c>
      <c r="E58" s="13" t="s">
        <v>830</v>
      </c>
      <c r="F58" s="13" t="s">
        <v>432</v>
      </c>
      <c r="G58" s="13" t="s">
        <v>380</v>
      </c>
      <c r="H58" s="13" t="s">
        <v>315</v>
      </c>
      <c r="I58" s="13" t="s">
        <v>340</v>
      </c>
      <c r="J58" s="13" t="s">
        <v>180</v>
      </c>
      <c r="K58" s="13" t="s">
        <v>168</v>
      </c>
      <c r="L58" s="13" t="s">
        <v>162</v>
      </c>
      <c r="M58" s="13" t="s">
        <v>139</v>
      </c>
      <c r="N58" s="13" t="s">
        <v>356</v>
      </c>
      <c r="O58" s="13" t="s">
        <v>375</v>
      </c>
      <c r="P58" s="13" t="s">
        <v>202</v>
      </c>
      <c r="Q58" s="13" t="s">
        <v>344</v>
      </c>
      <c r="R58" s="13" t="s">
        <v>232</v>
      </c>
      <c r="S58" s="13" t="s">
        <v>233</v>
      </c>
      <c r="T58" s="13" t="s">
        <v>169</v>
      </c>
      <c r="U58" s="13" t="n">
        <v>564000</v>
      </c>
      <c r="V58" s="13" t="n">
        <v>3100</v>
      </c>
    </row>
    <row r="59" customFormat="false" ht="29" hidden="false" customHeight="false" outlineLevel="0" collapsed="false">
      <c r="A59" s="4" t="s">
        <v>472</v>
      </c>
      <c r="B59" s="13" t="s">
        <v>478</v>
      </c>
      <c r="C59" s="13" t="s">
        <v>1037</v>
      </c>
      <c r="D59" s="13" t="s">
        <v>440</v>
      </c>
      <c r="E59" s="13" t="s">
        <v>1042</v>
      </c>
      <c r="F59" s="13" t="s">
        <v>422</v>
      </c>
      <c r="G59" s="13" t="s">
        <v>342</v>
      </c>
      <c r="H59" s="13" t="s">
        <v>468</v>
      </c>
      <c r="I59" s="13" t="s">
        <v>210</v>
      </c>
      <c r="J59" s="13" t="s">
        <v>202</v>
      </c>
      <c r="K59" s="13" t="s">
        <v>161</v>
      </c>
      <c r="L59" s="13" t="s">
        <v>220</v>
      </c>
      <c r="M59" s="13" t="s">
        <v>138</v>
      </c>
      <c r="N59" s="13" t="s">
        <v>363</v>
      </c>
      <c r="O59" s="13" t="s">
        <v>476</v>
      </c>
      <c r="P59" s="13" t="s">
        <v>161</v>
      </c>
      <c r="Q59" s="13" t="s">
        <v>475</v>
      </c>
      <c r="R59" s="13" t="s">
        <v>573</v>
      </c>
      <c r="S59" s="13" t="s">
        <v>398</v>
      </c>
      <c r="T59" s="13" t="s">
        <v>209</v>
      </c>
      <c r="U59" s="13" t="n">
        <v>891000</v>
      </c>
      <c r="V59" s="13" t="n">
        <v>2900</v>
      </c>
    </row>
    <row r="60" customFormat="false" ht="29" hidden="false" customHeight="false" outlineLevel="0" collapsed="false">
      <c r="A60" s="4" t="s">
        <v>472</v>
      </c>
      <c r="B60" s="13" t="s">
        <v>482</v>
      </c>
      <c r="C60" s="13" t="s">
        <v>557</v>
      </c>
      <c r="D60" s="13" t="s">
        <v>145</v>
      </c>
      <c r="E60" s="13" t="s">
        <v>1033</v>
      </c>
      <c r="F60" s="13" t="s">
        <v>450</v>
      </c>
      <c r="G60" s="13" t="s">
        <v>454</v>
      </c>
      <c r="H60" s="13" t="s">
        <v>684</v>
      </c>
      <c r="I60" s="13" t="s">
        <v>435</v>
      </c>
      <c r="J60" s="13" t="s">
        <v>339</v>
      </c>
      <c r="K60" s="13" t="s">
        <v>591</v>
      </c>
      <c r="L60" s="13" t="s">
        <v>171</v>
      </c>
      <c r="M60" s="13" t="s">
        <v>270</v>
      </c>
      <c r="N60" s="13" t="s">
        <v>191</v>
      </c>
      <c r="O60" s="13" t="s">
        <v>316</v>
      </c>
      <c r="P60" s="13" t="s">
        <v>374</v>
      </c>
      <c r="Q60" s="13" t="s">
        <v>962</v>
      </c>
      <c r="R60" s="13" t="s">
        <v>201</v>
      </c>
      <c r="S60" s="13" t="s">
        <v>317</v>
      </c>
      <c r="T60" s="13" t="s">
        <v>241</v>
      </c>
      <c r="U60" s="13" t="n">
        <v>674000</v>
      </c>
      <c r="V60" s="13" t="n">
        <v>1600</v>
      </c>
    </row>
    <row r="61" customFormat="false" ht="29" hidden="false" customHeight="false" outlineLevel="0" collapsed="false">
      <c r="A61" s="4" t="s">
        <v>472</v>
      </c>
      <c r="B61" s="13" t="s">
        <v>486</v>
      </c>
      <c r="C61" s="13" t="s">
        <v>1108</v>
      </c>
      <c r="D61" s="13" t="s">
        <v>157</v>
      </c>
      <c r="E61" s="13" t="s">
        <v>266</v>
      </c>
      <c r="F61" s="13" t="s">
        <v>480</v>
      </c>
      <c r="G61" s="13" t="s">
        <v>1021</v>
      </c>
      <c r="H61" s="13" t="s">
        <v>557</v>
      </c>
      <c r="I61" s="13" t="s">
        <v>242</v>
      </c>
      <c r="J61" s="13" t="s">
        <v>169</v>
      </c>
      <c r="K61" s="13" t="s">
        <v>276</v>
      </c>
      <c r="L61" s="13" t="s">
        <v>153</v>
      </c>
      <c r="M61" s="13" t="s">
        <v>270</v>
      </c>
      <c r="N61" s="13" t="s">
        <v>356</v>
      </c>
      <c r="O61" s="13" t="s">
        <v>249</v>
      </c>
      <c r="P61" s="13" t="s">
        <v>232</v>
      </c>
      <c r="Q61" s="13" t="s">
        <v>161</v>
      </c>
      <c r="R61" s="13" t="s">
        <v>150</v>
      </c>
      <c r="S61" s="13" t="s">
        <v>153</v>
      </c>
      <c r="T61" s="13" t="s">
        <v>248</v>
      </c>
      <c r="U61" s="13" t="n">
        <v>132000</v>
      </c>
      <c r="V61" s="13" t="n">
        <v>700</v>
      </c>
    </row>
    <row r="62" customFormat="false" ht="29" hidden="false" customHeight="false" outlineLevel="0" collapsed="false">
      <c r="A62" s="4" t="s">
        <v>472</v>
      </c>
      <c r="B62" s="13" t="s">
        <v>491</v>
      </c>
      <c r="C62" s="13" t="s">
        <v>229</v>
      </c>
      <c r="D62" s="13" t="s">
        <v>387</v>
      </c>
      <c r="E62" s="13" t="s">
        <v>391</v>
      </c>
      <c r="F62" s="13" t="s">
        <v>468</v>
      </c>
      <c r="G62" s="13" t="s">
        <v>253</v>
      </c>
      <c r="H62" s="13" t="s">
        <v>622</v>
      </c>
      <c r="I62" s="13" t="s">
        <v>649</v>
      </c>
      <c r="J62" s="13" t="s">
        <v>170</v>
      </c>
      <c r="K62" s="13" t="s">
        <v>147</v>
      </c>
      <c r="L62" s="13" t="s">
        <v>211</v>
      </c>
      <c r="M62" s="13" t="s">
        <v>138</v>
      </c>
      <c r="N62" s="13" t="s">
        <v>190</v>
      </c>
      <c r="O62" s="13" t="s">
        <v>393</v>
      </c>
      <c r="P62" s="13" t="s">
        <v>376</v>
      </c>
      <c r="Q62" s="13" t="s">
        <v>273</v>
      </c>
      <c r="R62" s="13" t="s">
        <v>232</v>
      </c>
      <c r="S62" s="13" t="s">
        <v>317</v>
      </c>
      <c r="T62" s="13" t="s">
        <v>135</v>
      </c>
      <c r="U62" s="13" t="n">
        <v>642000</v>
      </c>
      <c r="V62" s="13" t="n">
        <v>2200</v>
      </c>
    </row>
    <row r="63" customFormat="false" ht="29" hidden="false" customHeight="false" outlineLevel="0" collapsed="false">
      <c r="A63" s="4" t="s">
        <v>472</v>
      </c>
      <c r="B63" s="13" t="s">
        <v>493</v>
      </c>
      <c r="C63" s="13" t="s">
        <v>174</v>
      </c>
      <c r="D63" s="13" t="s">
        <v>483</v>
      </c>
      <c r="E63" s="13" t="s">
        <v>157</v>
      </c>
      <c r="F63" s="13" t="s">
        <v>300</v>
      </c>
      <c r="G63" s="13" t="s">
        <v>488</v>
      </c>
      <c r="H63" s="13" t="s">
        <v>620</v>
      </c>
      <c r="I63" s="13" t="s">
        <v>148</v>
      </c>
      <c r="J63" s="13" t="s">
        <v>136</v>
      </c>
      <c r="K63" s="13" t="s">
        <v>526</v>
      </c>
      <c r="L63" s="13" t="s">
        <v>233</v>
      </c>
      <c r="M63" s="13" t="s">
        <v>191</v>
      </c>
      <c r="N63" s="13" t="s">
        <v>412</v>
      </c>
      <c r="O63" s="13" t="s">
        <v>481</v>
      </c>
      <c r="P63" s="13" t="s">
        <v>303</v>
      </c>
      <c r="Q63" s="13" t="s">
        <v>459</v>
      </c>
      <c r="R63" s="13" t="s">
        <v>169</v>
      </c>
      <c r="S63" s="13" t="s">
        <v>233</v>
      </c>
      <c r="T63" s="13" t="s">
        <v>210</v>
      </c>
      <c r="U63" s="13" t="n">
        <v>338000</v>
      </c>
      <c r="V63" s="13" t="n">
        <v>1000</v>
      </c>
    </row>
    <row r="64" customFormat="false" ht="29" hidden="false" customHeight="false" outlineLevel="0" collapsed="false">
      <c r="A64" s="4" t="s">
        <v>472</v>
      </c>
      <c r="B64" s="13" t="s">
        <v>496</v>
      </c>
      <c r="C64" s="13" t="s">
        <v>431</v>
      </c>
      <c r="D64" s="13" t="s">
        <v>552</v>
      </c>
      <c r="E64" s="13" t="s">
        <v>347</v>
      </c>
      <c r="F64" s="13" t="s">
        <v>474</v>
      </c>
      <c r="G64" s="13" t="s">
        <v>640</v>
      </c>
      <c r="H64" s="13" t="s">
        <v>1073</v>
      </c>
      <c r="I64" s="13" t="s">
        <v>649</v>
      </c>
      <c r="J64" s="13" t="s">
        <v>242</v>
      </c>
      <c r="K64" s="13" t="s">
        <v>476</v>
      </c>
      <c r="L64" s="13" t="s">
        <v>356</v>
      </c>
      <c r="M64" s="13" t="s">
        <v>191</v>
      </c>
      <c r="N64" s="13" t="s">
        <v>233</v>
      </c>
      <c r="O64" s="13" t="s">
        <v>697</v>
      </c>
      <c r="P64" s="13" t="s">
        <v>598</v>
      </c>
      <c r="Q64" s="13" t="s">
        <v>529</v>
      </c>
      <c r="R64" s="13" t="s">
        <v>160</v>
      </c>
      <c r="S64" s="13" t="s">
        <v>318</v>
      </c>
      <c r="T64" s="13" t="s">
        <v>159</v>
      </c>
      <c r="U64" s="13" t="n">
        <v>466000</v>
      </c>
      <c r="V64" s="13" t="n">
        <v>3800</v>
      </c>
    </row>
    <row r="65" customFormat="false" ht="29" hidden="false" customHeight="false" outlineLevel="0" collapsed="false">
      <c r="A65" s="4" t="s">
        <v>472</v>
      </c>
      <c r="B65" s="13" t="s">
        <v>504</v>
      </c>
      <c r="C65" s="13" t="s">
        <v>342</v>
      </c>
      <c r="D65" s="13" t="s">
        <v>448</v>
      </c>
      <c r="E65" s="13" t="s">
        <v>610</v>
      </c>
      <c r="F65" s="13" t="s">
        <v>458</v>
      </c>
      <c r="G65" s="13" t="s">
        <v>552</v>
      </c>
      <c r="H65" s="13" t="s">
        <v>1018</v>
      </c>
      <c r="I65" s="13" t="s">
        <v>435</v>
      </c>
      <c r="J65" s="13" t="s">
        <v>629</v>
      </c>
      <c r="K65" s="13" t="s">
        <v>433</v>
      </c>
      <c r="L65" s="13" t="s">
        <v>179</v>
      </c>
      <c r="M65" s="13" t="s">
        <v>162</v>
      </c>
      <c r="N65" s="13" t="s">
        <v>152</v>
      </c>
      <c r="O65" s="13" t="s">
        <v>279</v>
      </c>
      <c r="P65" s="13" t="s">
        <v>322</v>
      </c>
      <c r="Q65" s="13" t="s">
        <v>231</v>
      </c>
      <c r="R65" s="13" t="s">
        <v>161</v>
      </c>
      <c r="S65" s="13" t="s">
        <v>159</v>
      </c>
      <c r="T65" s="13" t="s">
        <v>632</v>
      </c>
      <c r="U65" s="13" t="n">
        <v>850000</v>
      </c>
      <c r="V65" s="13" t="n">
        <v>4400</v>
      </c>
    </row>
    <row r="66" customFormat="false" ht="15.5" hidden="false" customHeight="false" outlineLevel="0" collapsed="false">
      <c r="A66" s="4" t="s">
        <v>508</v>
      </c>
      <c r="B66" s="13" t="s">
        <v>509</v>
      </c>
      <c r="C66" s="13" t="s">
        <v>408</v>
      </c>
      <c r="D66" s="13" t="s">
        <v>348</v>
      </c>
      <c r="E66" s="13" t="s">
        <v>432</v>
      </c>
      <c r="F66" s="13" t="s">
        <v>684</v>
      </c>
      <c r="G66" s="13" t="s">
        <v>385</v>
      </c>
      <c r="H66" s="13" t="s">
        <v>347</v>
      </c>
      <c r="I66" s="13" t="s">
        <v>284</v>
      </c>
      <c r="J66" s="13" t="s">
        <v>629</v>
      </c>
      <c r="K66" s="13" t="s">
        <v>276</v>
      </c>
      <c r="L66" s="13" t="s">
        <v>190</v>
      </c>
      <c r="M66" s="13" t="s">
        <v>191</v>
      </c>
      <c r="N66" s="13" t="s">
        <v>150</v>
      </c>
      <c r="O66" s="13" t="s">
        <v>397</v>
      </c>
      <c r="P66" s="13" t="s">
        <v>322</v>
      </c>
      <c r="Q66" s="13" t="s">
        <v>700</v>
      </c>
      <c r="R66" s="13" t="s">
        <v>161</v>
      </c>
      <c r="S66" s="13" t="s">
        <v>559</v>
      </c>
      <c r="T66" s="13" t="s">
        <v>590</v>
      </c>
      <c r="U66" s="13" t="n">
        <v>1604000</v>
      </c>
      <c r="V66" s="13" t="n">
        <v>8300</v>
      </c>
    </row>
    <row r="67" customFormat="false" ht="15.5" hidden="false" customHeight="false" outlineLevel="0" collapsed="false">
      <c r="A67" s="4" t="s">
        <v>508</v>
      </c>
      <c r="B67" s="13" t="s">
        <v>512</v>
      </c>
      <c r="C67" s="13" t="s">
        <v>289</v>
      </c>
      <c r="D67" s="13" t="s">
        <v>176</v>
      </c>
      <c r="E67" s="13" t="s">
        <v>230</v>
      </c>
      <c r="F67" s="13" t="s">
        <v>1021</v>
      </c>
      <c r="G67" s="13" t="s">
        <v>415</v>
      </c>
      <c r="H67" s="13" t="s">
        <v>185</v>
      </c>
      <c r="I67" s="13" t="s">
        <v>435</v>
      </c>
      <c r="J67" s="13" t="s">
        <v>559</v>
      </c>
      <c r="K67" s="13" t="s">
        <v>433</v>
      </c>
      <c r="L67" s="13" t="s">
        <v>220</v>
      </c>
      <c r="M67" s="13" t="s">
        <v>171</v>
      </c>
      <c r="N67" s="13" t="s">
        <v>569</v>
      </c>
      <c r="O67" s="13" t="s">
        <v>298</v>
      </c>
      <c r="P67" s="13" t="s">
        <v>636</v>
      </c>
      <c r="Q67" s="13" t="s">
        <v>962</v>
      </c>
      <c r="R67" s="13" t="s">
        <v>503</v>
      </c>
      <c r="S67" s="13" t="s">
        <v>317</v>
      </c>
      <c r="T67" s="13" t="s">
        <v>573</v>
      </c>
      <c r="U67" s="13" t="n">
        <v>1451000</v>
      </c>
      <c r="V67" s="13" t="n">
        <v>5100</v>
      </c>
    </row>
    <row r="68" customFormat="false" ht="15.5" hidden="false" customHeight="false" outlineLevel="0" collapsed="false">
      <c r="A68" s="4" t="s">
        <v>508</v>
      </c>
      <c r="B68" s="13" t="s">
        <v>516</v>
      </c>
      <c r="C68" s="13" t="s">
        <v>321</v>
      </c>
      <c r="D68" s="13" t="s">
        <v>575</v>
      </c>
      <c r="E68" s="13" t="s">
        <v>514</v>
      </c>
      <c r="F68" s="13" t="s">
        <v>366</v>
      </c>
      <c r="G68" s="13" t="s">
        <v>468</v>
      </c>
      <c r="H68" s="13" t="s">
        <v>246</v>
      </c>
      <c r="I68" s="13" t="s">
        <v>375</v>
      </c>
      <c r="J68" s="13" t="s">
        <v>536</v>
      </c>
      <c r="K68" s="13" t="s">
        <v>161</v>
      </c>
      <c r="L68" s="13" t="s">
        <v>356</v>
      </c>
      <c r="M68" s="13" t="s">
        <v>191</v>
      </c>
      <c r="N68" s="13" t="s">
        <v>306</v>
      </c>
      <c r="O68" s="13" t="s">
        <v>350</v>
      </c>
      <c r="P68" s="13" t="s">
        <v>168</v>
      </c>
      <c r="Q68" s="13" t="s">
        <v>161</v>
      </c>
      <c r="R68" s="13" t="s">
        <v>233</v>
      </c>
      <c r="S68" s="13" t="s">
        <v>356</v>
      </c>
      <c r="T68" s="13" t="s">
        <v>275</v>
      </c>
      <c r="U68" s="13" t="n">
        <v>884000</v>
      </c>
      <c r="V68" s="13" t="n">
        <v>4100</v>
      </c>
    </row>
    <row r="69" customFormat="false" ht="15.5" hidden="false" customHeight="false" outlineLevel="0" collapsed="false">
      <c r="A69" s="4" t="s">
        <v>508</v>
      </c>
      <c r="B69" s="13" t="s">
        <v>518</v>
      </c>
      <c r="C69" s="13" t="s">
        <v>841</v>
      </c>
      <c r="D69" s="13" t="s">
        <v>1095</v>
      </c>
      <c r="E69" s="13" t="s">
        <v>1122</v>
      </c>
      <c r="F69" s="13" t="s">
        <v>206</v>
      </c>
      <c r="G69" s="13" t="s">
        <v>729</v>
      </c>
      <c r="H69" s="13" t="s">
        <v>427</v>
      </c>
      <c r="I69" s="13" t="s">
        <v>412</v>
      </c>
      <c r="J69" s="13" t="s">
        <v>306</v>
      </c>
      <c r="K69" s="13" t="s">
        <v>136</v>
      </c>
      <c r="L69" s="13" t="s">
        <v>139</v>
      </c>
      <c r="M69" s="13" t="s">
        <v>172</v>
      </c>
      <c r="N69" s="13" t="s">
        <v>569</v>
      </c>
      <c r="O69" s="13" t="s">
        <v>159</v>
      </c>
      <c r="P69" s="13" t="s">
        <v>241</v>
      </c>
      <c r="Q69" s="13" t="s">
        <v>284</v>
      </c>
      <c r="R69" s="13" t="s">
        <v>503</v>
      </c>
      <c r="S69" s="13" t="s">
        <v>150</v>
      </c>
      <c r="T69" s="13" t="s">
        <v>305</v>
      </c>
      <c r="U69" s="13" t="n">
        <v>607000</v>
      </c>
      <c r="V69" s="13" t="n">
        <v>2200</v>
      </c>
    </row>
    <row r="70" customFormat="false" ht="15.5" hidden="false" customHeight="false" outlineLevel="0" collapsed="false">
      <c r="A70" s="4" t="s">
        <v>519</v>
      </c>
      <c r="B70" s="13" t="s">
        <v>520</v>
      </c>
      <c r="C70" s="13" t="s">
        <v>575</v>
      </c>
      <c r="D70" s="13" t="s">
        <v>421</v>
      </c>
      <c r="E70" s="13" t="s">
        <v>354</v>
      </c>
      <c r="F70" s="13" t="s">
        <v>468</v>
      </c>
      <c r="G70" s="13" t="s">
        <v>431</v>
      </c>
      <c r="H70" s="13" t="s">
        <v>572</v>
      </c>
      <c r="I70" s="13" t="s">
        <v>416</v>
      </c>
      <c r="J70" s="13" t="s">
        <v>170</v>
      </c>
      <c r="K70" s="13" t="s">
        <v>284</v>
      </c>
      <c r="L70" s="13" t="s">
        <v>363</v>
      </c>
      <c r="M70" s="13" t="s">
        <v>191</v>
      </c>
      <c r="N70" s="13" t="s">
        <v>179</v>
      </c>
      <c r="O70" s="13" t="s">
        <v>632</v>
      </c>
      <c r="P70" s="13" t="s">
        <v>649</v>
      </c>
      <c r="Q70" s="13" t="s">
        <v>262</v>
      </c>
      <c r="R70" s="13" t="s">
        <v>340</v>
      </c>
      <c r="S70" s="13" t="s">
        <v>261</v>
      </c>
      <c r="T70" s="13" t="s">
        <v>134</v>
      </c>
      <c r="U70" s="13" t="n">
        <v>1877000</v>
      </c>
      <c r="V70" s="13" t="n">
        <v>8800</v>
      </c>
    </row>
    <row r="71" customFormat="false" ht="15.5" hidden="false" customHeight="false" outlineLevel="0" collapsed="false">
      <c r="A71" s="4" t="s">
        <v>519</v>
      </c>
      <c r="B71" s="13" t="s">
        <v>523</v>
      </c>
      <c r="C71" s="13" t="s">
        <v>532</v>
      </c>
      <c r="D71" s="13" t="s">
        <v>213</v>
      </c>
      <c r="E71" s="13" t="s">
        <v>237</v>
      </c>
      <c r="F71" s="13" t="s">
        <v>320</v>
      </c>
      <c r="G71" s="13" t="s">
        <v>431</v>
      </c>
      <c r="H71" s="13" t="s">
        <v>391</v>
      </c>
      <c r="I71" s="13" t="s">
        <v>148</v>
      </c>
      <c r="J71" s="13" t="s">
        <v>416</v>
      </c>
      <c r="K71" s="13" t="s">
        <v>147</v>
      </c>
      <c r="L71" s="13" t="s">
        <v>569</v>
      </c>
      <c r="M71" s="13" t="s">
        <v>153</v>
      </c>
      <c r="N71" s="13" t="s">
        <v>356</v>
      </c>
      <c r="O71" s="13" t="s">
        <v>568</v>
      </c>
      <c r="P71" s="13" t="s">
        <v>362</v>
      </c>
      <c r="Q71" s="13" t="s">
        <v>278</v>
      </c>
      <c r="R71" s="13" t="s">
        <v>170</v>
      </c>
      <c r="S71" s="13" t="s">
        <v>202</v>
      </c>
      <c r="T71" s="13" t="s">
        <v>416</v>
      </c>
      <c r="U71" s="13" t="n">
        <v>1299000</v>
      </c>
      <c r="V71" s="13" t="n">
        <v>4800</v>
      </c>
    </row>
    <row r="72" customFormat="false" ht="15.5" hidden="false" customHeight="false" outlineLevel="0" collapsed="false">
      <c r="A72" s="4" t="s">
        <v>519</v>
      </c>
      <c r="B72" s="13" t="s">
        <v>524</v>
      </c>
      <c r="C72" s="13" t="s">
        <v>747</v>
      </c>
      <c r="D72" s="13" t="s">
        <v>143</v>
      </c>
      <c r="E72" s="13" t="s">
        <v>454</v>
      </c>
      <c r="F72" s="13" t="s">
        <v>348</v>
      </c>
      <c r="G72" s="13" t="s">
        <v>689</v>
      </c>
      <c r="H72" s="13" t="s">
        <v>371</v>
      </c>
      <c r="I72" s="13" t="s">
        <v>495</v>
      </c>
      <c r="J72" s="13" t="s">
        <v>225</v>
      </c>
      <c r="K72" s="13" t="s">
        <v>362</v>
      </c>
      <c r="L72" s="13" t="s">
        <v>171</v>
      </c>
      <c r="M72" s="13" t="s">
        <v>182</v>
      </c>
      <c r="N72" s="13" t="s">
        <v>226</v>
      </c>
      <c r="O72" s="13" t="s">
        <v>158</v>
      </c>
      <c r="P72" s="13" t="s">
        <v>278</v>
      </c>
      <c r="Q72" s="13" t="s">
        <v>205</v>
      </c>
      <c r="R72" s="13" t="s">
        <v>262</v>
      </c>
      <c r="S72" s="13" t="s">
        <v>344</v>
      </c>
      <c r="T72" s="13" t="s">
        <v>495</v>
      </c>
      <c r="U72" s="13" t="n">
        <v>409000</v>
      </c>
      <c r="V72" s="13" t="n">
        <v>1300</v>
      </c>
    </row>
    <row r="73" customFormat="false" ht="15.5" hidden="false" customHeight="false" outlineLevel="0" collapsed="false">
      <c r="A73" s="4" t="s">
        <v>519</v>
      </c>
      <c r="B73" s="13" t="s">
        <v>527</v>
      </c>
      <c r="C73" s="13" t="s">
        <v>1122</v>
      </c>
      <c r="D73" s="13" t="s">
        <v>1087</v>
      </c>
      <c r="E73" s="13" t="s">
        <v>1225</v>
      </c>
      <c r="F73" s="13" t="s">
        <v>488</v>
      </c>
      <c r="G73" s="13" t="s">
        <v>646</v>
      </c>
      <c r="H73" s="13" t="s">
        <v>313</v>
      </c>
      <c r="I73" s="13" t="s">
        <v>573</v>
      </c>
      <c r="J73" s="13" t="s">
        <v>323</v>
      </c>
      <c r="K73" s="13" t="s">
        <v>536</v>
      </c>
      <c r="L73" s="13" t="s">
        <v>226</v>
      </c>
      <c r="M73" s="13" t="s">
        <v>234</v>
      </c>
      <c r="N73" s="13" t="s">
        <v>163</v>
      </c>
      <c r="O73" s="13" t="s">
        <v>275</v>
      </c>
      <c r="P73" s="13" t="s">
        <v>233</v>
      </c>
      <c r="Q73" s="13" t="s">
        <v>412</v>
      </c>
      <c r="R73" s="13" t="s">
        <v>226</v>
      </c>
      <c r="S73" s="13" t="s">
        <v>139</v>
      </c>
      <c r="T73" s="13" t="s">
        <v>190</v>
      </c>
      <c r="U73" s="13" t="n">
        <v>970000</v>
      </c>
      <c r="V73" s="13" t="n">
        <v>4700</v>
      </c>
    </row>
    <row r="74" customFormat="false" ht="29" hidden="false" customHeight="false" outlineLevel="0" collapsed="false">
      <c r="A74" s="4" t="s">
        <v>530</v>
      </c>
      <c r="B74" s="13" t="s">
        <v>531</v>
      </c>
      <c r="C74" s="13" t="s">
        <v>347</v>
      </c>
      <c r="D74" s="13" t="s">
        <v>815</v>
      </c>
      <c r="E74" s="13" t="s">
        <v>474</v>
      </c>
      <c r="F74" s="13" t="s">
        <v>525</v>
      </c>
      <c r="G74" s="13" t="s">
        <v>229</v>
      </c>
      <c r="H74" s="13" t="s">
        <v>421</v>
      </c>
      <c r="I74" s="13" t="s">
        <v>649</v>
      </c>
      <c r="J74" s="13" t="s">
        <v>595</v>
      </c>
      <c r="K74" s="13" t="s">
        <v>590</v>
      </c>
      <c r="L74" s="13" t="s">
        <v>569</v>
      </c>
      <c r="M74" s="13" t="s">
        <v>211</v>
      </c>
      <c r="N74" s="13" t="s">
        <v>356</v>
      </c>
      <c r="O74" s="13" t="s">
        <v>584</v>
      </c>
      <c r="P74" s="13" t="s">
        <v>501</v>
      </c>
      <c r="Q74" s="13" t="s">
        <v>662</v>
      </c>
      <c r="R74" s="13" t="s">
        <v>412</v>
      </c>
      <c r="S74" s="13" t="s">
        <v>232</v>
      </c>
      <c r="T74" s="13" t="s">
        <v>135</v>
      </c>
      <c r="U74" s="13" t="n">
        <v>3410000</v>
      </c>
      <c r="V74" s="13" t="n">
        <v>15100</v>
      </c>
    </row>
    <row r="75" customFormat="false" ht="29" hidden="false" customHeight="false" outlineLevel="0" collapsed="false">
      <c r="A75" s="4" t="s">
        <v>530</v>
      </c>
      <c r="B75" s="13" t="s">
        <v>534</v>
      </c>
      <c r="C75" s="13" t="s">
        <v>198</v>
      </c>
      <c r="D75" s="13" t="s">
        <v>368</v>
      </c>
      <c r="E75" s="13" t="s">
        <v>315</v>
      </c>
      <c r="F75" s="13" t="s">
        <v>390</v>
      </c>
      <c r="G75" s="13" t="s">
        <v>656</v>
      </c>
      <c r="H75" s="13" t="s">
        <v>129</v>
      </c>
      <c r="I75" s="13" t="s">
        <v>698</v>
      </c>
      <c r="J75" s="13" t="s">
        <v>559</v>
      </c>
      <c r="K75" s="13" t="s">
        <v>539</v>
      </c>
      <c r="L75" s="13" t="s">
        <v>163</v>
      </c>
      <c r="M75" s="13" t="s">
        <v>211</v>
      </c>
      <c r="N75" s="13" t="s">
        <v>306</v>
      </c>
      <c r="O75" s="13" t="s">
        <v>231</v>
      </c>
      <c r="P75" s="13" t="s">
        <v>962</v>
      </c>
      <c r="Q75" s="13" t="s">
        <v>721</v>
      </c>
      <c r="R75" s="13" t="s">
        <v>376</v>
      </c>
      <c r="S75" s="13" t="s">
        <v>591</v>
      </c>
      <c r="T75" s="13" t="s">
        <v>962</v>
      </c>
      <c r="U75" s="13" t="n">
        <v>562000</v>
      </c>
      <c r="V75" s="13" t="n">
        <v>2600</v>
      </c>
    </row>
    <row r="76" customFormat="false" ht="29" hidden="false" customHeight="false" outlineLevel="0" collapsed="false">
      <c r="A76" s="4" t="s">
        <v>530</v>
      </c>
      <c r="B76" s="13" t="s">
        <v>537</v>
      </c>
      <c r="C76" s="13" t="s">
        <v>940</v>
      </c>
      <c r="D76" s="13" t="s">
        <v>600</v>
      </c>
      <c r="E76" s="13" t="s">
        <v>1126</v>
      </c>
      <c r="F76" s="13" t="s">
        <v>405</v>
      </c>
      <c r="G76" s="13" t="s">
        <v>336</v>
      </c>
      <c r="H76" s="13" t="s">
        <v>468</v>
      </c>
      <c r="I76" s="13" t="s">
        <v>173</v>
      </c>
      <c r="J76" s="13" t="s">
        <v>151</v>
      </c>
      <c r="K76" s="13" t="s">
        <v>446</v>
      </c>
      <c r="L76" s="13" t="s">
        <v>569</v>
      </c>
      <c r="M76" s="13" t="s">
        <v>172</v>
      </c>
      <c r="N76" s="13" t="s">
        <v>173</v>
      </c>
      <c r="O76" s="13" t="s">
        <v>161</v>
      </c>
      <c r="P76" s="13" t="s">
        <v>318</v>
      </c>
      <c r="Q76" s="13" t="s">
        <v>149</v>
      </c>
      <c r="R76" s="13" t="s">
        <v>268</v>
      </c>
      <c r="S76" s="13" t="s">
        <v>153</v>
      </c>
      <c r="T76" s="13" t="s">
        <v>275</v>
      </c>
      <c r="U76" s="13" t="n">
        <v>221000</v>
      </c>
      <c r="V76" s="13" t="n">
        <v>800</v>
      </c>
    </row>
    <row r="77" customFormat="false" ht="29" hidden="false" customHeight="false" outlineLevel="0" collapsed="false">
      <c r="A77" s="4" t="s">
        <v>530</v>
      </c>
      <c r="B77" s="13" t="s">
        <v>540</v>
      </c>
      <c r="C77" s="13" t="s">
        <v>1142</v>
      </c>
      <c r="D77" s="13" t="s">
        <v>868</v>
      </c>
      <c r="E77" s="13" t="s">
        <v>708</v>
      </c>
      <c r="F77" s="13" t="s">
        <v>679</v>
      </c>
      <c r="G77" s="13" t="s">
        <v>274</v>
      </c>
      <c r="H77" s="13" t="s">
        <v>594</v>
      </c>
      <c r="I77" s="13" t="s">
        <v>304</v>
      </c>
      <c r="J77" s="13" t="s">
        <v>226</v>
      </c>
      <c r="K77" s="13" t="s">
        <v>248</v>
      </c>
      <c r="L77" s="13" t="s">
        <v>181</v>
      </c>
      <c r="M77" s="13" t="s">
        <v>193</v>
      </c>
      <c r="N77" s="13" t="s">
        <v>218</v>
      </c>
      <c r="O77" s="13" t="s">
        <v>261</v>
      </c>
      <c r="P77" s="13" t="s">
        <v>192</v>
      </c>
      <c r="Q77" s="13" t="s">
        <v>202</v>
      </c>
      <c r="R77" s="13" t="s">
        <v>220</v>
      </c>
      <c r="S77" s="13" t="s">
        <v>183</v>
      </c>
      <c r="T77" s="13" t="s">
        <v>363</v>
      </c>
      <c r="U77" s="13" t="n">
        <v>360000</v>
      </c>
      <c r="V77" s="13" t="n">
        <v>1200</v>
      </c>
    </row>
    <row r="78" customFormat="false" ht="15.5" hidden="false" customHeight="false" outlineLevel="0" collapsed="false">
      <c r="A78" s="4" t="s">
        <v>544</v>
      </c>
      <c r="B78" s="13" t="s">
        <v>545</v>
      </c>
      <c r="C78" s="13" t="s">
        <v>402</v>
      </c>
      <c r="D78" s="13" t="s">
        <v>300</v>
      </c>
      <c r="E78" s="13" t="s">
        <v>1019</v>
      </c>
      <c r="F78" s="13" t="s">
        <v>176</v>
      </c>
      <c r="G78" s="13" t="s">
        <v>648</v>
      </c>
      <c r="H78" s="13" t="s">
        <v>622</v>
      </c>
      <c r="I78" s="13" t="s">
        <v>217</v>
      </c>
      <c r="J78" s="13" t="s">
        <v>629</v>
      </c>
      <c r="K78" s="13" t="s">
        <v>632</v>
      </c>
      <c r="L78" s="13" t="s">
        <v>151</v>
      </c>
      <c r="M78" s="13" t="s">
        <v>211</v>
      </c>
      <c r="N78" s="13" t="s">
        <v>268</v>
      </c>
      <c r="O78" s="13" t="s">
        <v>515</v>
      </c>
      <c r="P78" s="13" t="s">
        <v>475</v>
      </c>
      <c r="Q78" s="13" t="s">
        <v>498</v>
      </c>
      <c r="R78" s="13" t="s">
        <v>573</v>
      </c>
      <c r="S78" s="13" t="s">
        <v>180</v>
      </c>
      <c r="T78" s="13" t="s">
        <v>169</v>
      </c>
      <c r="U78" s="13" t="n">
        <v>3340000</v>
      </c>
      <c r="V78" s="13" t="n">
        <v>14700</v>
      </c>
    </row>
    <row r="79" customFormat="false" ht="15.5" hidden="false" customHeight="false" outlineLevel="0" collapsed="false">
      <c r="A79" s="4" t="s">
        <v>544</v>
      </c>
      <c r="B79" s="13" t="s">
        <v>547</v>
      </c>
      <c r="C79" s="13" t="s">
        <v>296</v>
      </c>
      <c r="D79" s="13" t="s">
        <v>156</v>
      </c>
      <c r="E79" s="13" t="s">
        <v>432</v>
      </c>
      <c r="F79" s="13" t="s">
        <v>454</v>
      </c>
      <c r="G79" s="13" t="s">
        <v>809</v>
      </c>
      <c r="H79" s="13" t="s">
        <v>348</v>
      </c>
      <c r="I79" s="13" t="s">
        <v>543</v>
      </c>
      <c r="J79" s="13" t="s">
        <v>242</v>
      </c>
      <c r="K79" s="13" t="s">
        <v>539</v>
      </c>
      <c r="L79" s="13" t="s">
        <v>363</v>
      </c>
      <c r="M79" s="13" t="s">
        <v>153</v>
      </c>
      <c r="N79" s="13" t="s">
        <v>192</v>
      </c>
      <c r="O79" s="13" t="s">
        <v>564</v>
      </c>
      <c r="P79" s="13" t="s">
        <v>700</v>
      </c>
      <c r="Q79" s="13" t="s">
        <v>297</v>
      </c>
      <c r="R79" s="13" t="s">
        <v>376</v>
      </c>
      <c r="S79" s="13" t="s">
        <v>475</v>
      </c>
      <c r="T79" s="13" t="s">
        <v>597</v>
      </c>
      <c r="U79" s="13" t="n">
        <v>588000</v>
      </c>
      <c r="V79" s="13" t="n">
        <v>2800</v>
      </c>
    </row>
    <row r="80" customFormat="false" ht="15.5" hidden="false" customHeight="false" outlineLevel="0" collapsed="false">
      <c r="A80" s="4" t="s">
        <v>544</v>
      </c>
      <c r="B80" s="13" t="s">
        <v>549</v>
      </c>
      <c r="C80" s="13" t="s">
        <v>1044</v>
      </c>
      <c r="D80" s="13" t="s">
        <v>320</v>
      </c>
      <c r="E80" s="13" t="s">
        <v>937</v>
      </c>
      <c r="F80" s="13" t="s">
        <v>354</v>
      </c>
      <c r="G80" s="13" t="s">
        <v>253</v>
      </c>
      <c r="H80" s="13" t="s">
        <v>1099</v>
      </c>
      <c r="I80" s="13" t="s">
        <v>573</v>
      </c>
      <c r="J80" s="13" t="s">
        <v>211</v>
      </c>
      <c r="K80" s="13" t="s">
        <v>629</v>
      </c>
      <c r="L80" s="13" t="s">
        <v>169</v>
      </c>
      <c r="M80" s="13" t="s">
        <v>234</v>
      </c>
      <c r="N80" s="13" t="s">
        <v>590</v>
      </c>
      <c r="O80" s="13" t="s">
        <v>256</v>
      </c>
      <c r="P80" s="13" t="s">
        <v>256</v>
      </c>
      <c r="Q80" s="13" t="s">
        <v>256</v>
      </c>
      <c r="R80" s="13" t="s">
        <v>256</v>
      </c>
      <c r="S80" s="13" t="s">
        <v>256</v>
      </c>
      <c r="T80" s="13" t="s">
        <v>256</v>
      </c>
      <c r="U80" s="13" t="n">
        <v>61000</v>
      </c>
      <c r="V80" s="13" t="n">
        <v>200</v>
      </c>
    </row>
    <row r="81" customFormat="false" ht="29" hidden="false" customHeight="false" outlineLevel="0" collapsed="false">
      <c r="A81" s="4" t="s">
        <v>544</v>
      </c>
      <c r="B81" s="13" t="s">
        <v>551</v>
      </c>
      <c r="C81" s="13" t="s">
        <v>1136</v>
      </c>
      <c r="D81" s="13" t="s">
        <v>891</v>
      </c>
      <c r="E81" s="13" t="s">
        <v>1139</v>
      </c>
      <c r="F81" s="13" t="s">
        <v>336</v>
      </c>
      <c r="G81" s="13" t="s">
        <v>655</v>
      </c>
      <c r="H81" s="13" t="s">
        <v>450</v>
      </c>
      <c r="I81" s="13" t="s">
        <v>201</v>
      </c>
      <c r="J81" s="13" t="s">
        <v>150</v>
      </c>
      <c r="K81" s="13" t="s">
        <v>249</v>
      </c>
      <c r="L81" s="13" t="s">
        <v>171</v>
      </c>
      <c r="M81" s="13" t="s">
        <v>182</v>
      </c>
      <c r="N81" s="13" t="s">
        <v>162</v>
      </c>
      <c r="O81" s="13" t="s">
        <v>590</v>
      </c>
      <c r="P81" s="13" t="s">
        <v>283</v>
      </c>
      <c r="Q81" s="13" t="s">
        <v>515</v>
      </c>
      <c r="R81" s="13" t="s">
        <v>573</v>
      </c>
      <c r="S81" s="13" t="s">
        <v>150</v>
      </c>
      <c r="T81" s="13" t="s">
        <v>269</v>
      </c>
      <c r="U81" s="13" t="n">
        <v>260000</v>
      </c>
      <c r="V81" s="13" t="n">
        <v>900</v>
      </c>
    </row>
    <row r="82" customFormat="false" ht="29" hidden="false" customHeight="false" outlineLevel="0" collapsed="false">
      <c r="A82" s="4" t="s">
        <v>544</v>
      </c>
      <c r="B82" s="13" t="s">
        <v>556</v>
      </c>
      <c r="C82" s="13" t="s">
        <v>783</v>
      </c>
      <c r="D82" s="13" t="s">
        <v>870</v>
      </c>
      <c r="E82" s="13" t="s">
        <v>1184</v>
      </c>
      <c r="F82" s="13" t="s">
        <v>395</v>
      </c>
      <c r="G82" s="13" t="s">
        <v>445</v>
      </c>
      <c r="H82" s="13" t="s">
        <v>336</v>
      </c>
      <c r="I82" s="13" t="s">
        <v>218</v>
      </c>
      <c r="J82" s="13" t="s">
        <v>193</v>
      </c>
      <c r="K82" s="13" t="s">
        <v>191</v>
      </c>
      <c r="L82" s="13" t="s">
        <v>329</v>
      </c>
      <c r="M82" s="13" t="s">
        <v>602</v>
      </c>
      <c r="N82" s="13" t="s">
        <v>193</v>
      </c>
      <c r="O82" s="13" t="s">
        <v>234</v>
      </c>
      <c r="P82" s="13" t="s">
        <v>193</v>
      </c>
      <c r="Q82" s="13" t="s">
        <v>356</v>
      </c>
      <c r="R82" s="13" t="s">
        <v>358</v>
      </c>
      <c r="S82" s="13" t="s">
        <v>555</v>
      </c>
      <c r="T82" s="13" t="s">
        <v>182</v>
      </c>
      <c r="U82" s="13" t="n">
        <v>176000</v>
      </c>
      <c r="V82" s="13" t="n">
        <v>500</v>
      </c>
    </row>
    <row r="83" customFormat="false" ht="42.5" hidden="false" customHeight="false" outlineLevel="0" collapsed="false">
      <c r="A83" s="4" t="s">
        <v>544</v>
      </c>
      <c r="B83" s="13" t="s">
        <v>560</v>
      </c>
      <c r="C83" s="13" t="s">
        <v>1303</v>
      </c>
      <c r="D83" s="13" t="s">
        <v>765</v>
      </c>
      <c r="E83" s="13" t="s">
        <v>880</v>
      </c>
      <c r="F83" s="13" t="s">
        <v>642</v>
      </c>
      <c r="G83" s="13" t="s">
        <v>500</v>
      </c>
      <c r="H83" s="13" t="s">
        <v>959</v>
      </c>
      <c r="I83" s="13" t="s">
        <v>163</v>
      </c>
      <c r="J83" s="13" t="s">
        <v>218</v>
      </c>
      <c r="K83" s="13" t="s">
        <v>232</v>
      </c>
      <c r="L83" s="13" t="s">
        <v>181</v>
      </c>
      <c r="M83" s="13" t="s">
        <v>555</v>
      </c>
      <c r="N83" s="13" t="s">
        <v>234</v>
      </c>
      <c r="O83" s="13" t="s">
        <v>317</v>
      </c>
      <c r="P83" s="13" t="s">
        <v>181</v>
      </c>
      <c r="Q83" s="13" t="s">
        <v>168</v>
      </c>
      <c r="R83" s="13" t="s">
        <v>285</v>
      </c>
      <c r="S83" s="13" t="s">
        <v>329</v>
      </c>
      <c r="T83" s="13" t="s">
        <v>139</v>
      </c>
      <c r="U83" s="13" t="n">
        <v>125000</v>
      </c>
      <c r="V83" s="13" t="n">
        <v>400</v>
      </c>
    </row>
    <row r="84" customFormat="false" ht="15.5" hidden="false" customHeight="false" outlineLevel="0" collapsed="false">
      <c r="A84" s="4" t="s">
        <v>562</v>
      </c>
      <c r="B84" s="13" t="s">
        <v>563</v>
      </c>
      <c r="C84" s="13" t="s">
        <v>366</v>
      </c>
      <c r="D84" s="13" t="s">
        <v>589</v>
      </c>
      <c r="E84" s="13" t="s">
        <v>407</v>
      </c>
      <c r="F84" s="13" t="s">
        <v>371</v>
      </c>
      <c r="G84" s="13" t="s">
        <v>198</v>
      </c>
      <c r="H84" s="13" t="s">
        <v>640</v>
      </c>
      <c r="I84" s="13" t="s">
        <v>161</v>
      </c>
      <c r="J84" s="13" t="s">
        <v>559</v>
      </c>
      <c r="K84" s="13" t="s">
        <v>590</v>
      </c>
      <c r="L84" s="13" t="s">
        <v>162</v>
      </c>
      <c r="M84" s="13" t="s">
        <v>153</v>
      </c>
      <c r="N84" s="13" t="s">
        <v>190</v>
      </c>
      <c r="O84" s="13" t="s">
        <v>495</v>
      </c>
      <c r="P84" s="13" t="s">
        <v>697</v>
      </c>
      <c r="Q84" s="13" t="s">
        <v>502</v>
      </c>
      <c r="R84" s="13" t="s">
        <v>318</v>
      </c>
      <c r="S84" s="13" t="s">
        <v>412</v>
      </c>
      <c r="T84" s="13" t="s">
        <v>168</v>
      </c>
      <c r="U84" s="13" t="n">
        <v>2666000</v>
      </c>
      <c r="V84" s="13" t="n">
        <v>10900</v>
      </c>
    </row>
    <row r="85" customFormat="false" ht="15.5" hidden="false" customHeight="false" outlineLevel="0" collapsed="false">
      <c r="A85" s="4" t="s">
        <v>562</v>
      </c>
      <c r="B85" s="13" t="s">
        <v>565</v>
      </c>
      <c r="C85" s="13" t="s">
        <v>342</v>
      </c>
      <c r="D85" s="13" t="s">
        <v>448</v>
      </c>
      <c r="E85" s="13" t="s">
        <v>517</v>
      </c>
      <c r="F85" s="13" t="s">
        <v>315</v>
      </c>
      <c r="G85" s="13" t="s">
        <v>432</v>
      </c>
      <c r="H85" s="13" t="s">
        <v>238</v>
      </c>
      <c r="I85" s="13" t="s">
        <v>632</v>
      </c>
      <c r="J85" s="13" t="s">
        <v>344</v>
      </c>
      <c r="K85" s="13" t="s">
        <v>539</v>
      </c>
      <c r="L85" s="13" t="s">
        <v>304</v>
      </c>
      <c r="M85" s="13" t="s">
        <v>363</v>
      </c>
      <c r="N85" s="13" t="s">
        <v>275</v>
      </c>
      <c r="O85" s="13" t="s">
        <v>597</v>
      </c>
      <c r="P85" s="13" t="s">
        <v>498</v>
      </c>
      <c r="Q85" s="13" t="s">
        <v>362</v>
      </c>
      <c r="R85" s="13" t="s">
        <v>470</v>
      </c>
      <c r="S85" s="13" t="s">
        <v>134</v>
      </c>
      <c r="T85" s="13" t="s">
        <v>629</v>
      </c>
      <c r="U85" s="13" t="n">
        <v>862000</v>
      </c>
      <c r="V85" s="13" t="n">
        <v>4500</v>
      </c>
    </row>
    <row r="86" customFormat="false" ht="15.5" hidden="false" customHeight="false" outlineLevel="0" collapsed="false">
      <c r="A86" s="4" t="s">
        <v>562</v>
      </c>
      <c r="B86" s="13" t="s">
        <v>567</v>
      </c>
      <c r="C86" s="13" t="s">
        <v>669</v>
      </c>
      <c r="D86" s="13" t="s">
        <v>538</v>
      </c>
      <c r="E86" s="13" t="s">
        <v>676</v>
      </c>
      <c r="F86" s="13" t="s">
        <v>418</v>
      </c>
      <c r="G86" s="13" t="s">
        <v>229</v>
      </c>
      <c r="H86" s="13" t="s">
        <v>215</v>
      </c>
      <c r="I86" s="13" t="s">
        <v>305</v>
      </c>
      <c r="J86" s="13" t="s">
        <v>398</v>
      </c>
      <c r="K86" s="13" t="s">
        <v>249</v>
      </c>
      <c r="L86" s="13" t="s">
        <v>181</v>
      </c>
      <c r="M86" s="13" t="s">
        <v>193</v>
      </c>
      <c r="N86" s="13" t="s">
        <v>218</v>
      </c>
      <c r="O86" s="13" t="s">
        <v>629</v>
      </c>
      <c r="P86" s="13" t="s">
        <v>168</v>
      </c>
      <c r="Q86" s="13" t="s">
        <v>357</v>
      </c>
      <c r="R86" s="13" t="s">
        <v>226</v>
      </c>
      <c r="S86" s="13" t="s">
        <v>137</v>
      </c>
      <c r="T86" s="13" t="s">
        <v>163</v>
      </c>
      <c r="U86" s="13" t="n">
        <v>547000</v>
      </c>
      <c r="V86" s="13" t="n">
        <v>2200</v>
      </c>
    </row>
    <row r="87" customFormat="false" ht="15.5" hidden="false" customHeight="false" outlineLevel="0" collapsed="false">
      <c r="A87" s="4" t="s">
        <v>562</v>
      </c>
      <c r="B87" s="13" t="s">
        <v>570</v>
      </c>
      <c r="C87" s="13" t="s">
        <v>525</v>
      </c>
      <c r="D87" s="13" t="s">
        <v>552</v>
      </c>
      <c r="E87" s="13" t="s">
        <v>354</v>
      </c>
      <c r="F87" s="13" t="s">
        <v>408</v>
      </c>
      <c r="G87" s="13" t="s">
        <v>454</v>
      </c>
      <c r="H87" s="13" t="s">
        <v>648</v>
      </c>
      <c r="I87" s="13" t="s">
        <v>629</v>
      </c>
      <c r="J87" s="13" t="s">
        <v>209</v>
      </c>
      <c r="K87" s="13" t="s">
        <v>433</v>
      </c>
      <c r="L87" s="13" t="s">
        <v>150</v>
      </c>
      <c r="M87" s="13" t="s">
        <v>191</v>
      </c>
      <c r="N87" s="13" t="s">
        <v>180</v>
      </c>
      <c r="O87" s="13" t="s">
        <v>475</v>
      </c>
      <c r="P87" s="13" t="s">
        <v>435</v>
      </c>
      <c r="Q87" s="13" t="s">
        <v>298</v>
      </c>
      <c r="R87" s="13" t="s">
        <v>424</v>
      </c>
      <c r="S87" s="13" t="s">
        <v>383</v>
      </c>
      <c r="T87" s="13" t="s">
        <v>477</v>
      </c>
      <c r="U87" s="13" t="n">
        <v>285000</v>
      </c>
      <c r="V87" s="13" t="n">
        <v>1400</v>
      </c>
    </row>
    <row r="88" customFormat="false" ht="15.5" hidden="false" customHeight="false" outlineLevel="0" collapsed="false">
      <c r="A88" s="4" t="s">
        <v>562</v>
      </c>
      <c r="B88" s="13" t="s">
        <v>574</v>
      </c>
      <c r="C88" s="13" t="s">
        <v>737</v>
      </c>
      <c r="D88" s="13" t="s">
        <v>716</v>
      </c>
      <c r="E88" s="13" t="s">
        <v>882</v>
      </c>
      <c r="F88" s="13" t="s">
        <v>960</v>
      </c>
      <c r="G88" s="13" t="s">
        <v>298</v>
      </c>
      <c r="H88" s="13" t="s">
        <v>729</v>
      </c>
      <c r="I88" s="13" t="s">
        <v>163</v>
      </c>
      <c r="J88" s="13" t="s">
        <v>329</v>
      </c>
      <c r="K88" s="13" t="s">
        <v>318</v>
      </c>
      <c r="L88" s="13" t="s">
        <v>256</v>
      </c>
      <c r="M88" s="13" t="s">
        <v>256</v>
      </c>
      <c r="N88" s="13" t="s">
        <v>256</v>
      </c>
      <c r="O88" s="13" t="s">
        <v>256</v>
      </c>
      <c r="P88" s="13" t="s">
        <v>256</v>
      </c>
      <c r="Q88" s="13" t="s">
        <v>256</v>
      </c>
      <c r="R88" s="13" t="s">
        <v>256</v>
      </c>
      <c r="S88" s="13" t="s">
        <v>256</v>
      </c>
      <c r="T88" s="13" t="s">
        <v>256</v>
      </c>
      <c r="U88" s="13" t="n">
        <v>89000</v>
      </c>
      <c r="V88" s="13" t="n">
        <v>200</v>
      </c>
    </row>
    <row r="89" customFormat="false" ht="29" hidden="false" customHeight="false" outlineLevel="0" collapsed="false">
      <c r="A89" s="4" t="s">
        <v>562</v>
      </c>
      <c r="B89" s="13" t="s">
        <v>576</v>
      </c>
      <c r="C89" s="13" t="s">
        <v>775</v>
      </c>
      <c r="D89" s="13" t="s">
        <v>1140</v>
      </c>
      <c r="E89" s="13" t="s">
        <v>790</v>
      </c>
      <c r="F89" s="13" t="s">
        <v>593</v>
      </c>
      <c r="G89" s="13" t="s">
        <v>338</v>
      </c>
      <c r="H89" s="13" t="s">
        <v>378</v>
      </c>
      <c r="I89" s="13" t="s">
        <v>190</v>
      </c>
      <c r="J89" s="13" t="s">
        <v>181</v>
      </c>
      <c r="K89" s="13" t="s">
        <v>248</v>
      </c>
      <c r="L89" s="13" t="s">
        <v>162</v>
      </c>
      <c r="M89" s="13" t="s">
        <v>182</v>
      </c>
      <c r="N89" s="13" t="s">
        <v>323</v>
      </c>
      <c r="O89" s="13" t="s">
        <v>201</v>
      </c>
      <c r="P89" s="13" t="s">
        <v>569</v>
      </c>
      <c r="Q89" s="13" t="s">
        <v>210</v>
      </c>
      <c r="R89" s="13" t="s">
        <v>150</v>
      </c>
      <c r="S89" s="13" t="s">
        <v>153</v>
      </c>
      <c r="T89" s="13" t="s">
        <v>261</v>
      </c>
      <c r="U89" s="13" t="n">
        <v>96000</v>
      </c>
      <c r="V89" s="13" t="n">
        <v>400</v>
      </c>
    </row>
    <row r="90" customFormat="false" ht="15.5" hidden="false" customHeight="false" outlineLevel="0" collapsed="false">
      <c r="A90" s="4" t="s">
        <v>577</v>
      </c>
      <c r="B90" s="13" t="s">
        <v>578</v>
      </c>
      <c r="C90" s="13" t="s">
        <v>480</v>
      </c>
      <c r="D90" s="13" t="s">
        <v>572</v>
      </c>
      <c r="E90" s="13" t="s">
        <v>1073</v>
      </c>
      <c r="F90" s="13" t="s">
        <v>499</v>
      </c>
      <c r="G90" s="13" t="s">
        <v>639</v>
      </c>
      <c r="H90" s="13" t="s">
        <v>468</v>
      </c>
      <c r="I90" s="13" t="s">
        <v>416</v>
      </c>
      <c r="J90" s="13" t="s">
        <v>350</v>
      </c>
      <c r="K90" s="13" t="s">
        <v>649</v>
      </c>
      <c r="L90" s="13" t="s">
        <v>162</v>
      </c>
      <c r="M90" s="13" t="s">
        <v>211</v>
      </c>
      <c r="N90" s="13" t="s">
        <v>363</v>
      </c>
      <c r="O90" s="13" t="s">
        <v>515</v>
      </c>
      <c r="P90" s="13" t="s">
        <v>490</v>
      </c>
      <c r="Q90" s="13" t="s">
        <v>376</v>
      </c>
      <c r="R90" s="13" t="s">
        <v>536</v>
      </c>
      <c r="S90" s="13" t="s">
        <v>305</v>
      </c>
      <c r="T90" s="13" t="s">
        <v>202</v>
      </c>
      <c r="U90" s="13" t="n">
        <v>4033000</v>
      </c>
      <c r="V90" s="13" t="n">
        <v>17000</v>
      </c>
    </row>
    <row r="91" customFormat="false" ht="29" hidden="false" customHeight="false" outlineLevel="0" collapsed="false">
      <c r="A91" s="4" t="s">
        <v>577</v>
      </c>
      <c r="B91" s="13" t="s">
        <v>579</v>
      </c>
      <c r="C91" s="13" t="s">
        <v>1087</v>
      </c>
      <c r="D91" s="13" t="s">
        <v>1113</v>
      </c>
      <c r="E91" s="13" t="s">
        <v>947</v>
      </c>
      <c r="F91" s="13" t="s">
        <v>204</v>
      </c>
      <c r="G91" s="13" t="s">
        <v>593</v>
      </c>
      <c r="H91" s="13" t="s">
        <v>361</v>
      </c>
      <c r="I91" s="13" t="s">
        <v>269</v>
      </c>
      <c r="J91" s="13" t="s">
        <v>323</v>
      </c>
      <c r="K91" s="13" t="s">
        <v>225</v>
      </c>
      <c r="L91" s="13" t="s">
        <v>364</v>
      </c>
      <c r="M91" s="13" t="s">
        <v>602</v>
      </c>
      <c r="N91" s="13" t="s">
        <v>137</v>
      </c>
      <c r="O91" s="13" t="s">
        <v>369</v>
      </c>
      <c r="P91" s="13" t="s">
        <v>340</v>
      </c>
      <c r="Q91" s="13" t="s">
        <v>634</v>
      </c>
      <c r="R91" s="13" t="s">
        <v>268</v>
      </c>
      <c r="S91" s="13" t="s">
        <v>138</v>
      </c>
      <c r="T91" s="13" t="s">
        <v>261</v>
      </c>
      <c r="U91" s="13" t="n">
        <v>155000</v>
      </c>
      <c r="V91" s="13" t="n">
        <v>500</v>
      </c>
    </row>
    <row r="92" customFormat="false" ht="15.5" hidden="false" customHeight="false" outlineLevel="0" collapsed="false">
      <c r="A92" s="4" t="s">
        <v>580</v>
      </c>
      <c r="B92" s="13" t="s">
        <v>581</v>
      </c>
      <c r="C92" s="13" t="s">
        <v>1127</v>
      </c>
      <c r="D92" s="13" t="s">
        <v>514</v>
      </c>
      <c r="E92" s="13" t="s">
        <v>936</v>
      </c>
      <c r="F92" s="13" t="s">
        <v>405</v>
      </c>
      <c r="G92" s="13" t="s">
        <v>154</v>
      </c>
      <c r="H92" s="13" t="s">
        <v>452</v>
      </c>
      <c r="I92" s="13" t="s">
        <v>160</v>
      </c>
      <c r="J92" s="13" t="s">
        <v>503</v>
      </c>
      <c r="K92" s="13" t="s">
        <v>284</v>
      </c>
      <c r="L92" s="13" t="s">
        <v>211</v>
      </c>
      <c r="M92" s="13" t="s">
        <v>270</v>
      </c>
      <c r="N92" s="13" t="s">
        <v>304</v>
      </c>
      <c r="O92" s="13" t="s">
        <v>210</v>
      </c>
      <c r="P92" s="13" t="s">
        <v>248</v>
      </c>
      <c r="Q92" s="13" t="s">
        <v>276</v>
      </c>
      <c r="R92" s="13" t="s">
        <v>317</v>
      </c>
      <c r="S92" s="13" t="s">
        <v>139</v>
      </c>
      <c r="T92" s="13" t="s">
        <v>169</v>
      </c>
      <c r="U92" s="13" t="n">
        <v>235000</v>
      </c>
      <c r="V92" s="13" t="n">
        <v>600</v>
      </c>
    </row>
    <row r="93" customFormat="false" ht="15.5" hidden="false" customHeight="false" outlineLevel="0" collapsed="false">
      <c r="A93" s="4" t="s">
        <v>580</v>
      </c>
      <c r="B93" s="13" t="s">
        <v>583</v>
      </c>
      <c r="C93" s="13" t="s">
        <v>829</v>
      </c>
      <c r="D93" s="13" t="s">
        <v>1141</v>
      </c>
      <c r="E93" s="13" t="s">
        <v>1077</v>
      </c>
      <c r="F93" s="13" t="s">
        <v>175</v>
      </c>
      <c r="G93" s="13" t="s">
        <v>129</v>
      </c>
      <c r="H93" s="13" t="s">
        <v>320</v>
      </c>
      <c r="I93" s="13" t="s">
        <v>269</v>
      </c>
      <c r="J93" s="13" t="s">
        <v>412</v>
      </c>
      <c r="K93" s="13" t="s">
        <v>369</v>
      </c>
      <c r="L93" s="13" t="s">
        <v>220</v>
      </c>
      <c r="M93" s="13" t="s">
        <v>285</v>
      </c>
      <c r="N93" s="13" t="s">
        <v>356</v>
      </c>
      <c r="O93" s="13" t="s">
        <v>357</v>
      </c>
      <c r="P93" s="13" t="s">
        <v>242</v>
      </c>
      <c r="Q93" s="13" t="s">
        <v>526</v>
      </c>
      <c r="R93" s="13" t="s">
        <v>268</v>
      </c>
      <c r="S93" s="13" t="s">
        <v>211</v>
      </c>
      <c r="T93" s="13" t="s">
        <v>398</v>
      </c>
      <c r="U93" s="13" t="n">
        <v>410000</v>
      </c>
      <c r="V93" s="13" t="n">
        <v>1400</v>
      </c>
    </row>
    <row r="94" customFormat="false" ht="15.5" hidden="false" customHeight="false" outlineLevel="0" collapsed="false">
      <c r="A94" s="4" t="s">
        <v>580</v>
      </c>
      <c r="B94" s="13" t="s">
        <v>585</v>
      </c>
      <c r="C94" s="13" t="s">
        <v>354</v>
      </c>
      <c r="D94" s="13" t="s">
        <v>622</v>
      </c>
      <c r="E94" s="13" t="s">
        <v>1045</v>
      </c>
      <c r="F94" s="13" t="s">
        <v>245</v>
      </c>
      <c r="G94" s="13" t="s">
        <v>420</v>
      </c>
      <c r="H94" s="13" t="s">
        <v>391</v>
      </c>
      <c r="I94" s="13" t="s">
        <v>339</v>
      </c>
      <c r="J94" s="13" t="s">
        <v>305</v>
      </c>
      <c r="K94" s="13" t="s">
        <v>369</v>
      </c>
      <c r="L94" s="13" t="s">
        <v>163</v>
      </c>
      <c r="M94" s="13" t="s">
        <v>139</v>
      </c>
      <c r="N94" s="13" t="s">
        <v>152</v>
      </c>
      <c r="O94" s="13" t="s">
        <v>501</v>
      </c>
      <c r="P94" s="13" t="s">
        <v>698</v>
      </c>
      <c r="Q94" s="13" t="s">
        <v>298</v>
      </c>
      <c r="R94" s="13" t="s">
        <v>233</v>
      </c>
      <c r="S94" s="13" t="s">
        <v>363</v>
      </c>
      <c r="T94" s="13" t="s">
        <v>248</v>
      </c>
      <c r="U94" s="13" t="n">
        <v>352000</v>
      </c>
      <c r="V94" s="13" t="n">
        <v>1500</v>
      </c>
    </row>
    <row r="95" customFormat="false" ht="15.5" hidden="false" customHeight="false" outlineLevel="0" collapsed="false">
      <c r="A95" s="4" t="s">
        <v>580</v>
      </c>
      <c r="B95" s="13" t="s">
        <v>586</v>
      </c>
      <c r="C95" s="13" t="s">
        <v>1056</v>
      </c>
      <c r="D95" s="13" t="s">
        <v>415</v>
      </c>
      <c r="E95" s="13" t="s">
        <v>418</v>
      </c>
      <c r="F95" s="13" t="s">
        <v>474</v>
      </c>
      <c r="G95" s="13" t="s">
        <v>371</v>
      </c>
      <c r="H95" s="13" t="s">
        <v>582</v>
      </c>
      <c r="I95" s="13" t="s">
        <v>210</v>
      </c>
      <c r="J95" s="13" t="s">
        <v>536</v>
      </c>
      <c r="K95" s="13" t="s">
        <v>435</v>
      </c>
      <c r="L95" s="13" t="s">
        <v>226</v>
      </c>
      <c r="M95" s="13" t="s">
        <v>138</v>
      </c>
      <c r="N95" s="13" t="s">
        <v>179</v>
      </c>
      <c r="O95" s="13" t="s">
        <v>652</v>
      </c>
      <c r="P95" s="13" t="s">
        <v>598</v>
      </c>
      <c r="Q95" s="13" t="s">
        <v>393</v>
      </c>
      <c r="R95" s="13" t="s">
        <v>249</v>
      </c>
      <c r="S95" s="13" t="s">
        <v>573</v>
      </c>
      <c r="T95" s="13" t="s">
        <v>334</v>
      </c>
      <c r="U95" s="13" t="n">
        <v>368000</v>
      </c>
      <c r="V95" s="13" t="n">
        <v>1400</v>
      </c>
    </row>
    <row r="96" customFormat="false" ht="15.5" hidden="false" customHeight="false" outlineLevel="0" collapsed="false">
      <c r="A96" s="4" t="s">
        <v>580</v>
      </c>
      <c r="B96" s="13" t="s">
        <v>587</v>
      </c>
      <c r="C96" s="13" t="s">
        <v>1024</v>
      </c>
      <c r="D96" s="13" t="s">
        <v>552</v>
      </c>
      <c r="E96" s="13" t="s">
        <v>187</v>
      </c>
      <c r="F96" s="13" t="s">
        <v>300</v>
      </c>
      <c r="G96" s="13" t="s">
        <v>415</v>
      </c>
      <c r="H96" s="13" t="s">
        <v>572</v>
      </c>
      <c r="I96" s="13" t="s">
        <v>159</v>
      </c>
      <c r="J96" s="13" t="s">
        <v>202</v>
      </c>
      <c r="K96" s="13" t="s">
        <v>435</v>
      </c>
      <c r="L96" s="13" t="s">
        <v>363</v>
      </c>
      <c r="M96" s="13" t="s">
        <v>139</v>
      </c>
      <c r="N96" s="13" t="s">
        <v>304</v>
      </c>
      <c r="O96" s="13" t="s">
        <v>497</v>
      </c>
      <c r="P96" s="13" t="s">
        <v>477</v>
      </c>
      <c r="Q96" s="13" t="s">
        <v>267</v>
      </c>
      <c r="R96" s="13" t="s">
        <v>170</v>
      </c>
      <c r="S96" s="13" t="s">
        <v>536</v>
      </c>
      <c r="T96" s="13" t="s">
        <v>344</v>
      </c>
      <c r="U96" s="13" t="n">
        <v>403000</v>
      </c>
      <c r="V96" s="13" t="n">
        <v>2000</v>
      </c>
    </row>
    <row r="97" customFormat="false" ht="15.5" hidden="false" customHeight="false" outlineLevel="0" collapsed="false">
      <c r="A97" s="4" t="s">
        <v>580</v>
      </c>
      <c r="B97" s="13" t="s">
        <v>592</v>
      </c>
      <c r="C97" s="13" t="s">
        <v>552</v>
      </c>
      <c r="D97" s="13" t="s">
        <v>571</v>
      </c>
      <c r="E97" s="13" t="s">
        <v>174</v>
      </c>
      <c r="F97" s="13" t="s">
        <v>229</v>
      </c>
      <c r="G97" s="13" t="s">
        <v>387</v>
      </c>
      <c r="H97" s="13" t="s">
        <v>421</v>
      </c>
      <c r="I97" s="13" t="s">
        <v>424</v>
      </c>
      <c r="J97" s="13" t="s">
        <v>649</v>
      </c>
      <c r="K97" s="13" t="s">
        <v>636</v>
      </c>
      <c r="L97" s="13" t="s">
        <v>356</v>
      </c>
      <c r="M97" s="13" t="s">
        <v>220</v>
      </c>
      <c r="N97" s="13" t="s">
        <v>173</v>
      </c>
      <c r="O97" s="13" t="s">
        <v>529</v>
      </c>
      <c r="P97" s="13" t="s">
        <v>475</v>
      </c>
      <c r="Q97" s="13" t="s">
        <v>962</v>
      </c>
      <c r="R97" s="13" t="s">
        <v>350</v>
      </c>
      <c r="S97" s="13" t="s">
        <v>241</v>
      </c>
      <c r="T97" s="13" t="s">
        <v>217</v>
      </c>
      <c r="U97" s="13" t="n">
        <v>312000</v>
      </c>
      <c r="V97" s="13" t="n">
        <v>2100</v>
      </c>
    </row>
    <row r="98" customFormat="false" ht="15.5" hidden="false" customHeight="false" outlineLevel="0" collapsed="false">
      <c r="A98" s="4" t="s">
        <v>580</v>
      </c>
      <c r="B98" s="13" t="s">
        <v>596</v>
      </c>
      <c r="C98" s="13" t="s">
        <v>387</v>
      </c>
      <c r="D98" s="13" t="s">
        <v>609</v>
      </c>
      <c r="E98" s="13" t="s">
        <v>648</v>
      </c>
      <c r="F98" s="13" t="s">
        <v>347</v>
      </c>
      <c r="G98" s="13" t="s">
        <v>517</v>
      </c>
      <c r="H98" s="13" t="s">
        <v>620</v>
      </c>
      <c r="I98" s="13" t="s">
        <v>383</v>
      </c>
      <c r="J98" s="13" t="s">
        <v>339</v>
      </c>
      <c r="K98" s="13" t="s">
        <v>357</v>
      </c>
      <c r="L98" s="13" t="s">
        <v>163</v>
      </c>
      <c r="M98" s="13" t="s">
        <v>220</v>
      </c>
      <c r="N98" s="13" t="s">
        <v>306</v>
      </c>
      <c r="O98" s="13" t="s">
        <v>388</v>
      </c>
      <c r="P98" s="13" t="s">
        <v>584</v>
      </c>
      <c r="Q98" s="13" t="s">
        <v>362</v>
      </c>
      <c r="R98" s="13" t="s">
        <v>375</v>
      </c>
      <c r="S98" s="13" t="s">
        <v>209</v>
      </c>
      <c r="T98" s="13" t="s">
        <v>369</v>
      </c>
      <c r="U98" s="13" t="n">
        <v>286000</v>
      </c>
      <c r="V98" s="13" t="n">
        <v>1900</v>
      </c>
    </row>
    <row r="99" customFormat="false" ht="15.5" hidden="false" customHeight="false" outlineLevel="0" collapsed="false">
      <c r="A99" s="4" t="s">
        <v>580</v>
      </c>
      <c r="B99" s="13" t="s">
        <v>599</v>
      </c>
      <c r="C99" s="13" t="s">
        <v>461</v>
      </c>
      <c r="D99" s="13" t="s">
        <v>246</v>
      </c>
      <c r="E99" s="13" t="s">
        <v>827</v>
      </c>
      <c r="F99" s="13" t="s">
        <v>348</v>
      </c>
      <c r="G99" s="13" t="s">
        <v>678</v>
      </c>
      <c r="H99" s="13" t="s">
        <v>315</v>
      </c>
      <c r="I99" s="13" t="s">
        <v>159</v>
      </c>
      <c r="J99" s="13" t="s">
        <v>201</v>
      </c>
      <c r="K99" s="13" t="s">
        <v>147</v>
      </c>
      <c r="L99" s="13" t="s">
        <v>171</v>
      </c>
      <c r="M99" s="13" t="s">
        <v>219</v>
      </c>
      <c r="N99" s="13" t="s">
        <v>162</v>
      </c>
      <c r="O99" s="13" t="s">
        <v>539</v>
      </c>
      <c r="P99" s="13" t="s">
        <v>350</v>
      </c>
      <c r="Q99" s="13" t="s">
        <v>497</v>
      </c>
      <c r="R99" s="13" t="s">
        <v>135</v>
      </c>
      <c r="S99" s="13" t="s">
        <v>268</v>
      </c>
      <c r="T99" s="13" t="s">
        <v>334</v>
      </c>
      <c r="U99" s="13" t="n">
        <v>253000</v>
      </c>
      <c r="V99" s="13" t="n">
        <v>500</v>
      </c>
    </row>
    <row r="100" customFormat="false" ht="15.5" hidden="false" customHeight="false" outlineLevel="0" collapsed="false">
      <c r="A100" s="4" t="s">
        <v>580</v>
      </c>
      <c r="B100" s="13" t="s">
        <v>603</v>
      </c>
      <c r="C100" s="13" t="s">
        <v>1125</v>
      </c>
      <c r="D100" s="13" t="s">
        <v>449</v>
      </c>
      <c r="E100" s="13" t="s">
        <v>1034</v>
      </c>
      <c r="F100" s="13" t="s">
        <v>422</v>
      </c>
      <c r="G100" s="13" t="s">
        <v>400</v>
      </c>
      <c r="H100" s="13" t="s">
        <v>176</v>
      </c>
      <c r="I100" s="13" t="s">
        <v>159</v>
      </c>
      <c r="J100" s="13" t="s">
        <v>135</v>
      </c>
      <c r="K100" s="13" t="s">
        <v>590</v>
      </c>
      <c r="L100" s="13" t="s">
        <v>153</v>
      </c>
      <c r="M100" s="13" t="s">
        <v>285</v>
      </c>
      <c r="N100" s="13" t="s">
        <v>363</v>
      </c>
      <c r="O100" s="13" t="s">
        <v>217</v>
      </c>
      <c r="P100" s="13" t="s">
        <v>160</v>
      </c>
      <c r="Q100" s="13" t="s">
        <v>554</v>
      </c>
      <c r="R100" s="13" t="s">
        <v>150</v>
      </c>
      <c r="S100" s="13" t="s">
        <v>191</v>
      </c>
      <c r="T100" s="13" t="s">
        <v>503</v>
      </c>
      <c r="U100" s="13" t="n">
        <v>379000</v>
      </c>
      <c r="V100" s="13" t="n">
        <v>1100</v>
      </c>
    </row>
    <row r="101" customFormat="false" ht="15.5" hidden="false" customHeight="false" outlineLevel="0" collapsed="false">
      <c r="A101" s="4" t="s">
        <v>580</v>
      </c>
      <c r="B101" s="13" t="s">
        <v>606</v>
      </c>
      <c r="C101" s="13" t="s">
        <v>538</v>
      </c>
      <c r="D101" s="13" t="s">
        <v>328</v>
      </c>
      <c r="E101" s="13" t="s">
        <v>1057</v>
      </c>
      <c r="F101" s="13" t="s">
        <v>627</v>
      </c>
      <c r="G101" s="13" t="s">
        <v>646</v>
      </c>
      <c r="H101" s="13" t="s">
        <v>815</v>
      </c>
      <c r="I101" s="13" t="s">
        <v>217</v>
      </c>
      <c r="J101" s="13" t="s">
        <v>269</v>
      </c>
      <c r="K101" s="13" t="s">
        <v>539</v>
      </c>
      <c r="L101" s="13" t="s">
        <v>220</v>
      </c>
      <c r="M101" s="13" t="s">
        <v>172</v>
      </c>
      <c r="N101" s="13" t="s">
        <v>163</v>
      </c>
      <c r="O101" s="13" t="s">
        <v>490</v>
      </c>
      <c r="P101" s="13" t="s">
        <v>543</v>
      </c>
      <c r="Q101" s="13" t="s">
        <v>481</v>
      </c>
      <c r="R101" s="13" t="s">
        <v>398</v>
      </c>
      <c r="S101" s="13" t="s">
        <v>190</v>
      </c>
      <c r="T101" s="13" t="s">
        <v>305</v>
      </c>
      <c r="U101" s="13" t="n">
        <v>333000</v>
      </c>
      <c r="V101" s="13" t="n">
        <v>1200</v>
      </c>
    </row>
    <row r="102" customFormat="false" ht="15.5" hidden="false" customHeight="false" outlineLevel="0" collapsed="false">
      <c r="A102" s="4" t="s">
        <v>580</v>
      </c>
      <c r="B102" s="13" t="s">
        <v>608</v>
      </c>
      <c r="C102" s="13" t="s">
        <v>238</v>
      </c>
      <c r="D102" s="13" t="s">
        <v>431</v>
      </c>
      <c r="E102" s="13" t="s">
        <v>302</v>
      </c>
      <c r="F102" s="13" t="s">
        <v>684</v>
      </c>
      <c r="G102" s="13" t="s">
        <v>196</v>
      </c>
      <c r="H102" s="13" t="s">
        <v>187</v>
      </c>
      <c r="I102" s="13" t="s">
        <v>698</v>
      </c>
      <c r="J102" s="13" t="s">
        <v>170</v>
      </c>
      <c r="K102" s="13" t="s">
        <v>490</v>
      </c>
      <c r="L102" s="13" t="s">
        <v>191</v>
      </c>
      <c r="M102" s="13" t="s">
        <v>183</v>
      </c>
      <c r="N102" s="13" t="s">
        <v>179</v>
      </c>
      <c r="O102" s="13" t="s">
        <v>376</v>
      </c>
      <c r="P102" s="13" t="s">
        <v>424</v>
      </c>
      <c r="Q102" s="13" t="s">
        <v>651</v>
      </c>
      <c r="R102" s="13" t="s">
        <v>446</v>
      </c>
      <c r="S102" s="13" t="s">
        <v>233</v>
      </c>
      <c r="T102" s="13" t="s">
        <v>269</v>
      </c>
      <c r="U102" s="13" t="n">
        <v>346000</v>
      </c>
      <c r="V102" s="13" t="n">
        <v>1200</v>
      </c>
    </row>
    <row r="103" customFormat="false" ht="15.5" hidden="false" customHeight="false" outlineLevel="0" collapsed="false">
      <c r="A103" s="4" t="s">
        <v>580</v>
      </c>
      <c r="B103" s="13" t="s">
        <v>611</v>
      </c>
      <c r="C103" s="13" t="s">
        <v>458</v>
      </c>
      <c r="D103" s="13" t="s">
        <v>342</v>
      </c>
      <c r="E103" s="13" t="s">
        <v>474</v>
      </c>
      <c r="F103" s="13" t="s">
        <v>174</v>
      </c>
      <c r="G103" s="13" t="s">
        <v>415</v>
      </c>
      <c r="H103" s="13" t="s">
        <v>451</v>
      </c>
      <c r="I103" s="13" t="s">
        <v>698</v>
      </c>
      <c r="J103" s="13" t="s">
        <v>350</v>
      </c>
      <c r="K103" s="13" t="s">
        <v>591</v>
      </c>
      <c r="L103" s="13" t="s">
        <v>226</v>
      </c>
      <c r="M103" s="13" t="s">
        <v>171</v>
      </c>
      <c r="N103" s="13" t="s">
        <v>268</v>
      </c>
      <c r="O103" s="13" t="s">
        <v>498</v>
      </c>
      <c r="P103" s="13" t="s">
        <v>554</v>
      </c>
      <c r="Q103" s="13" t="s">
        <v>279</v>
      </c>
      <c r="R103" s="13" t="s">
        <v>242</v>
      </c>
      <c r="S103" s="13" t="s">
        <v>241</v>
      </c>
      <c r="T103" s="13" t="s">
        <v>148</v>
      </c>
      <c r="U103" s="13" t="n">
        <v>380000</v>
      </c>
      <c r="V103" s="13" t="n">
        <v>1700</v>
      </c>
    </row>
    <row r="104" customFormat="false" ht="15.5" hidden="false" customHeight="false" outlineLevel="0" collapsed="false">
      <c r="A104" s="4" t="s">
        <v>580</v>
      </c>
      <c r="B104" s="13" t="s">
        <v>614</v>
      </c>
      <c r="C104" s="13" t="s">
        <v>420</v>
      </c>
      <c r="D104" s="13" t="s">
        <v>448</v>
      </c>
      <c r="E104" s="13" t="s">
        <v>174</v>
      </c>
      <c r="F104" s="13" t="s">
        <v>815</v>
      </c>
      <c r="G104" s="13" t="s">
        <v>465</v>
      </c>
      <c r="H104" s="13" t="s">
        <v>187</v>
      </c>
      <c r="I104" s="13" t="s">
        <v>284</v>
      </c>
      <c r="J104" s="13" t="s">
        <v>375</v>
      </c>
      <c r="K104" s="13" t="s">
        <v>598</v>
      </c>
      <c r="L104" s="13" t="s">
        <v>268</v>
      </c>
      <c r="M104" s="13" t="s">
        <v>191</v>
      </c>
      <c r="N104" s="13" t="s">
        <v>398</v>
      </c>
      <c r="O104" s="13" t="s">
        <v>462</v>
      </c>
      <c r="P104" s="13" t="s">
        <v>895</v>
      </c>
      <c r="Q104" s="13" t="s">
        <v>267</v>
      </c>
      <c r="R104" s="13" t="s">
        <v>383</v>
      </c>
      <c r="S104" s="13" t="s">
        <v>269</v>
      </c>
      <c r="T104" s="13" t="s">
        <v>476</v>
      </c>
      <c r="U104" s="13" t="n">
        <v>287000</v>
      </c>
      <c r="V104" s="13" t="n">
        <v>1700</v>
      </c>
    </row>
    <row r="105" customFormat="false" ht="15.5" hidden="false" customHeight="false" outlineLevel="0" collapsed="false">
      <c r="A105" s="4" t="s">
        <v>580</v>
      </c>
      <c r="B105" s="13" t="s">
        <v>616</v>
      </c>
      <c r="C105" s="13" t="s">
        <v>342</v>
      </c>
      <c r="D105" s="13" t="s">
        <v>521</v>
      </c>
      <c r="E105" s="13" t="s">
        <v>458</v>
      </c>
      <c r="F105" s="13" t="s">
        <v>174</v>
      </c>
      <c r="G105" s="13" t="s">
        <v>408</v>
      </c>
      <c r="H105" s="13" t="s">
        <v>391</v>
      </c>
      <c r="I105" s="13" t="s">
        <v>435</v>
      </c>
      <c r="J105" s="13" t="s">
        <v>375</v>
      </c>
      <c r="K105" s="13" t="s">
        <v>303</v>
      </c>
      <c r="L105" s="13" t="s">
        <v>306</v>
      </c>
      <c r="M105" s="13" t="s">
        <v>151</v>
      </c>
      <c r="N105" s="13" t="s">
        <v>573</v>
      </c>
      <c r="O105" s="13" t="s">
        <v>462</v>
      </c>
      <c r="P105" s="13" t="s">
        <v>636</v>
      </c>
      <c r="Q105" s="13" t="s">
        <v>382</v>
      </c>
      <c r="R105" s="13" t="s">
        <v>383</v>
      </c>
      <c r="S105" s="13" t="s">
        <v>269</v>
      </c>
      <c r="T105" s="13" t="s">
        <v>276</v>
      </c>
      <c r="U105" s="13" t="n">
        <v>212000</v>
      </c>
      <c r="V105" s="13" t="n">
        <v>1300</v>
      </c>
    </row>
    <row r="106" customFormat="false" ht="15.5" hidden="false" customHeight="false" outlineLevel="0" collapsed="false">
      <c r="A106" s="4" t="s">
        <v>618</v>
      </c>
      <c r="B106" s="13" t="s">
        <v>619</v>
      </c>
      <c r="C106" s="13" t="s">
        <v>919</v>
      </c>
      <c r="D106" s="13" t="s">
        <v>1037</v>
      </c>
      <c r="E106" s="13" t="s">
        <v>905</v>
      </c>
      <c r="F106" s="13" t="s">
        <v>296</v>
      </c>
      <c r="G106" s="13" t="s">
        <v>336</v>
      </c>
      <c r="H106" s="13" t="s">
        <v>258</v>
      </c>
      <c r="I106" s="13" t="s">
        <v>470</v>
      </c>
      <c r="J106" s="13" t="s">
        <v>412</v>
      </c>
      <c r="K106" s="13" t="s">
        <v>148</v>
      </c>
      <c r="L106" s="13" t="s">
        <v>139</v>
      </c>
      <c r="M106" s="13" t="s">
        <v>181</v>
      </c>
      <c r="N106" s="13" t="s">
        <v>151</v>
      </c>
      <c r="O106" s="13" t="s">
        <v>543</v>
      </c>
      <c r="P106" s="13" t="s">
        <v>339</v>
      </c>
      <c r="Q106" s="13" t="s">
        <v>149</v>
      </c>
      <c r="R106" s="13" t="s">
        <v>232</v>
      </c>
      <c r="S106" s="13" t="s">
        <v>268</v>
      </c>
      <c r="T106" s="13" t="s">
        <v>202</v>
      </c>
      <c r="U106" s="13" t="n">
        <v>488000</v>
      </c>
      <c r="V106" s="13" t="n">
        <v>1100</v>
      </c>
    </row>
    <row r="107" customFormat="false" ht="15.5" hidden="false" customHeight="false" outlineLevel="0" collapsed="false">
      <c r="A107" s="4" t="s">
        <v>618</v>
      </c>
      <c r="B107" s="13" t="s">
        <v>623</v>
      </c>
      <c r="C107" s="13" t="s">
        <v>669</v>
      </c>
      <c r="D107" s="13" t="s">
        <v>1020</v>
      </c>
      <c r="E107" s="13" t="s">
        <v>1112</v>
      </c>
      <c r="F107" s="13" t="s">
        <v>610</v>
      </c>
      <c r="G107" s="13" t="s">
        <v>296</v>
      </c>
      <c r="H107" s="13" t="s">
        <v>648</v>
      </c>
      <c r="I107" s="13" t="s">
        <v>170</v>
      </c>
      <c r="J107" s="13" t="s">
        <v>536</v>
      </c>
      <c r="K107" s="13" t="s">
        <v>369</v>
      </c>
      <c r="L107" s="13" t="s">
        <v>153</v>
      </c>
      <c r="M107" s="13" t="s">
        <v>218</v>
      </c>
      <c r="N107" s="13" t="s">
        <v>151</v>
      </c>
      <c r="O107" s="13" t="s">
        <v>698</v>
      </c>
      <c r="P107" s="13" t="s">
        <v>559</v>
      </c>
      <c r="Q107" s="13" t="s">
        <v>539</v>
      </c>
      <c r="R107" s="13" t="s">
        <v>179</v>
      </c>
      <c r="S107" s="13" t="s">
        <v>162</v>
      </c>
      <c r="T107" s="13" t="s">
        <v>173</v>
      </c>
      <c r="U107" s="13" t="n">
        <v>788000</v>
      </c>
      <c r="V107" s="13" t="n">
        <v>2500</v>
      </c>
    </row>
    <row r="108" customFormat="false" ht="15.5" hidden="false" customHeight="false" outlineLevel="0" collapsed="false">
      <c r="A108" s="4" t="s">
        <v>618</v>
      </c>
      <c r="B108" s="13" t="s">
        <v>624</v>
      </c>
      <c r="C108" s="13" t="s">
        <v>381</v>
      </c>
      <c r="D108" s="13" t="s">
        <v>605</v>
      </c>
      <c r="E108" s="13" t="s">
        <v>367</v>
      </c>
      <c r="F108" s="13" t="s">
        <v>422</v>
      </c>
      <c r="G108" s="13" t="s">
        <v>342</v>
      </c>
      <c r="H108" s="13" t="s">
        <v>468</v>
      </c>
      <c r="I108" s="13" t="s">
        <v>559</v>
      </c>
      <c r="J108" s="13" t="s">
        <v>136</v>
      </c>
      <c r="K108" s="13" t="s">
        <v>148</v>
      </c>
      <c r="L108" s="13" t="s">
        <v>569</v>
      </c>
      <c r="M108" s="13" t="s">
        <v>139</v>
      </c>
      <c r="N108" s="13" t="s">
        <v>179</v>
      </c>
      <c r="O108" s="13" t="s">
        <v>490</v>
      </c>
      <c r="P108" s="13" t="s">
        <v>476</v>
      </c>
      <c r="Q108" s="13" t="s">
        <v>529</v>
      </c>
      <c r="R108" s="13" t="s">
        <v>173</v>
      </c>
      <c r="S108" s="13" t="s">
        <v>356</v>
      </c>
      <c r="T108" s="13" t="s">
        <v>261</v>
      </c>
      <c r="U108" s="13" t="n">
        <v>685000</v>
      </c>
      <c r="V108" s="13" t="n">
        <v>2700</v>
      </c>
    </row>
    <row r="109" customFormat="false" ht="15.5" hidden="false" customHeight="false" outlineLevel="0" collapsed="false">
      <c r="A109" s="4" t="s">
        <v>618</v>
      </c>
      <c r="B109" s="13" t="s">
        <v>626</v>
      </c>
      <c r="C109" s="13" t="s">
        <v>1018</v>
      </c>
      <c r="D109" s="13" t="s">
        <v>1021</v>
      </c>
      <c r="E109" s="13" t="s">
        <v>620</v>
      </c>
      <c r="F109" s="13" t="s">
        <v>402</v>
      </c>
      <c r="G109" s="13" t="s">
        <v>432</v>
      </c>
      <c r="H109" s="13" t="s">
        <v>622</v>
      </c>
      <c r="I109" s="13" t="s">
        <v>383</v>
      </c>
      <c r="J109" s="13" t="s">
        <v>283</v>
      </c>
      <c r="K109" s="13" t="s">
        <v>357</v>
      </c>
      <c r="L109" s="13" t="s">
        <v>191</v>
      </c>
      <c r="M109" s="13" t="s">
        <v>171</v>
      </c>
      <c r="N109" s="13" t="s">
        <v>356</v>
      </c>
      <c r="O109" s="13" t="s">
        <v>495</v>
      </c>
      <c r="P109" s="13" t="s">
        <v>554</v>
      </c>
      <c r="Q109" s="13" t="s">
        <v>497</v>
      </c>
      <c r="R109" s="13" t="s">
        <v>209</v>
      </c>
      <c r="S109" s="13" t="s">
        <v>261</v>
      </c>
      <c r="T109" s="13" t="s">
        <v>470</v>
      </c>
      <c r="U109" s="13" t="n">
        <v>715000</v>
      </c>
      <c r="V109" s="13" t="n">
        <v>2700</v>
      </c>
    </row>
    <row r="110" customFormat="false" ht="15.5" hidden="false" customHeight="false" outlineLevel="0" collapsed="false">
      <c r="A110" s="4" t="s">
        <v>618</v>
      </c>
      <c r="B110" s="13" t="s">
        <v>628</v>
      </c>
      <c r="C110" s="13" t="s">
        <v>300</v>
      </c>
      <c r="D110" s="13" t="s">
        <v>259</v>
      </c>
      <c r="E110" s="13" t="s">
        <v>625</v>
      </c>
      <c r="F110" s="13" t="s">
        <v>815</v>
      </c>
      <c r="G110" s="13" t="s">
        <v>361</v>
      </c>
      <c r="H110" s="13" t="s">
        <v>176</v>
      </c>
      <c r="I110" s="13" t="s">
        <v>344</v>
      </c>
      <c r="J110" s="13" t="s">
        <v>170</v>
      </c>
      <c r="K110" s="13" t="s">
        <v>632</v>
      </c>
      <c r="L110" s="13" t="s">
        <v>569</v>
      </c>
      <c r="M110" s="13" t="s">
        <v>139</v>
      </c>
      <c r="N110" s="13" t="s">
        <v>268</v>
      </c>
      <c r="O110" s="13" t="s">
        <v>322</v>
      </c>
      <c r="P110" s="13" t="s">
        <v>584</v>
      </c>
      <c r="Q110" s="13" t="s">
        <v>651</v>
      </c>
      <c r="R110" s="13" t="s">
        <v>210</v>
      </c>
      <c r="S110" s="13" t="s">
        <v>168</v>
      </c>
      <c r="T110" s="13" t="s">
        <v>344</v>
      </c>
      <c r="U110" s="13" t="n">
        <v>782000</v>
      </c>
      <c r="V110" s="13" t="n">
        <v>3600</v>
      </c>
    </row>
    <row r="111" customFormat="false" ht="15.5" hidden="false" customHeight="false" outlineLevel="0" collapsed="false">
      <c r="A111" s="4" t="s">
        <v>618</v>
      </c>
      <c r="B111" s="13" t="s">
        <v>630</v>
      </c>
      <c r="C111" s="13" t="s">
        <v>420</v>
      </c>
      <c r="D111" s="13" t="s">
        <v>348</v>
      </c>
      <c r="E111" s="13" t="s">
        <v>236</v>
      </c>
      <c r="F111" s="13" t="s">
        <v>1056</v>
      </c>
      <c r="G111" s="13" t="s">
        <v>253</v>
      </c>
      <c r="H111" s="13" t="s">
        <v>572</v>
      </c>
      <c r="I111" s="13" t="s">
        <v>632</v>
      </c>
      <c r="J111" s="13" t="s">
        <v>344</v>
      </c>
      <c r="K111" s="13" t="s">
        <v>539</v>
      </c>
      <c r="L111" s="13" t="s">
        <v>268</v>
      </c>
      <c r="M111" s="13" t="s">
        <v>226</v>
      </c>
      <c r="N111" s="13" t="s">
        <v>173</v>
      </c>
      <c r="O111" s="13" t="s">
        <v>481</v>
      </c>
      <c r="P111" s="13" t="s">
        <v>515</v>
      </c>
      <c r="Q111" s="13" t="s">
        <v>423</v>
      </c>
      <c r="R111" s="13" t="s">
        <v>595</v>
      </c>
      <c r="S111" s="13" t="s">
        <v>269</v>
      </c>
      <c r="T111" s="13" t="s">
        <v>284</v>
      </c>
      <c r="U111" s="13" t="n">
        <v>599000</v>
      </c>
      <c r="V111" s="13" t="n">
        <v>3800</v>
      </c>
    </row>
    <row r="112" customFormat="false" ht="15.5" hidden="false" customHeight="false" outlineLevel="0" collapsed="false">
      <c r="A112" s="4" t="s">
        <v>618</v>
      </c>
      <c r="B112" s="13" t="s">
        <v>633</v>
      </c>
      <c r="C112" s="13" t="s">
        <v>420</v>
      </c>
      <c r="D112" s="13" t="s">
        <v>400</v>
      </c>
      <c r="E112" s="13" t="s">
        <v>684</v>
      </c>
      <c r="F112" s="13" t="s">
        <v>229</v>
      </c>
      <c r="G112" s="13" t="s">
        <v>517</v>
      </c>
      <c r="H112" s="13" t="s">
        <v>187</v>
      </c>
      <c r="I112" s="13" t="s">
        <v>161</v>
      </c>
      <c r="J112" s="13" t="s">
        <v>210</v>
      </c>
      <c r="K112" s="13" t="s">
        <v>476</v>
      </c>
      <c r="L112" s="13" t="s">
        <v>150</v>
      </c>
      <c r="M112" s="13" t="s">
        <v>162</v>
      </c>
      <c r="N112" s="13" t="s">
        <v>398</v>
      </c>
      <c r="O112" s="13" t="s">
        <v>388</v>
      </c>
      <c r="P112" s="13" t="s">
        <v>500</v>
      </c>
      <c r="Q112" s="13" t="s">
        <v>908</v>
      </c>
      <c r="R112" s="13" t="s">
        <v>242</v>
      </c>
      <c r="S112" s="13" t="s">
        <v>249</v>
      </c>
      <c r="T112" s="13" t="s">
        <v>217</v>
      </c>
      <c r="U112" s="13" t="n">
        <v>498000</v>
      </c>
      <c r="V112" s="13" t="n">
        <v>3200</v>
      </c>
    </row>
    <row r="113" customFormat="false" ht="29" hidden="false" customHeight="false" outlineLevel="0" collapsed="false">
      <c r="A113" s="4" t="s">
        <v>637</v>
      </c>
      <c r="B113" s="13" t="s">
        <v>638</v>
      </c>
      <c r="C113" s="13" t="s">
        <v>1049</v>
      </c>
      <c r="D113" s="13" t="s">
        <v>514</v>
      </c>
      <c r="E113" s="13" t="s">
        <v>1055</v>
      </c>
      <c r="F113" s="13" t="s">
        <v>175</v>
      </c>
      <c r="G113" s="13" t="s">
        <v>342</v>
      </c>
      <c r="H113" s="13" t="s">
        <v>815</v>
      </c>
      <c r="I113" s="13" t="s">
        <v>339</v>
      </c>
      <c r="J113" s="13" t="s">
        <v>209</v>
      </c>
      <c r="K113" s="13" t="s">
        <v>559</v>
      </c>
      <c r="L113" s="13" t="s">
        <v>191</v>
      </c>
      <c r="M113" s="13" t="s">
        <v>234</v>
      </c>
      <c r="N113" s="13" t="s">
        <v>363</v>
      </c>
      <c r="O113" s="13" t="s">
        <v>148</v>
      </c>
      <c r="P113" s="13" t="s">
        <v>629</v>
      </c>
      <c r="Q113" s="13" t="s">
        <v>147</v>
      </c>
      <c r="R113" s="13" t="s">
        <v>398</v>
      </c>
      <c r="S113" s="13" t="s">
        <v>304</v>
      </c>
      <c r="T113" s="13" t="s">
        <v>248</v>
      </c>
      <c r="U113" s="13" t="n">
        <v>1657000</v>
      </c>
      <c r="V113" s="13" t="n">
        <v>6200</v>
      </c>
    </row>
    <row r="114" customFormat="false" ht="29" hidden="false" customHeight="false" outlineLevel="0" collapsed="false">
      <c r="A114" s="4" t="s">
        <v>637</v>
      </c>
      <c r="B114" s="13" t="s">
        <v>643</v>
      </c>
      <c r="C114" s="13" t="s">
        <v>315</v>
      </c>
      <c r="D114" s="13" t="s">
        <v>1021</v>
      </c>
      <c r="E114" s="13" t="s">
        <v>176</v>
      </c>
      <c r="F114" s="13" t="s">
        <v>422</v>
      </c>
      <c r="G114" s="13" t="s">
        <v>415</v>
      </c>
      <c r="H114" s="13" t="s">
        <v>1024</v>
      </c>
      <c r="I114" s="13" t="s">
        <v>435</v>
      </c>
      <c r="J114" s="13" t="s">
        <v>629</v>
      </c>
      <c r="K114" s="13" t="s">
        <v>276</v>
      </c>
      <c r="L114" s="13" t="s">
        <v>569</v>
      </c>
      <c r="M114" s="13" t="s">
        <v>220</v>
      </c>
      <c r="N114" s="13" t="s">
        <v>163</v>
      </c>
      <c r="O114" s="13" t="s">
        <v>635</v>
      </c>
      <c r="P114" s="13" t="s">
        <v>662</v>
      </c>
      <c r="Q114" s="13" t="s">
        <v>617</v>
      </c>
      <c r="R114" s="13" t="s">
        <v>339</v>
      </c>
      <c r="S114" s="13" t="s">
        <v>241</v>
      </c>
      <c r="T114" s="13" t="s">
        <v>242</v>
      </c>
      <c r="U114" s="13" t="n">
        <v>2155000</v>
      </c>
      <c r="V114" s="13" t="n">
        <v>8600</v>
      </c>
    </row>
    <row r="115" customFormat="false" ht="15.5" hidden="false" customHeight="false" outlineLevel="0" collapsed="false">
      <c r="A115" s="4" t="s">
        <v>637</v>
      </c>
      <c r="B115" s="13" t="s">
        <v>645</v>
      </c>
      <c r="C115" s="13" t="s">
        <v>1025</v>
      </c>
      <c r="D115" s="13" t="s">
        <v>420</v>
      </c>
      <c r="E115" s="13" t="s">
        <v>177</v>
      </c>
      <c r="F115" s="13" t="s">
        <v>474</v>
      </c>
      <c r="G115" s="13" t="s">
        <v>333</v>
      </c>
      <c r="H115" s="13" t="s">
        <v>381</v>
      </c>
      <c r="I115" s="13" t="s">
        <v>334</v>
      </c>
      <c r="J115" s="13" t="s">
        <v>340</v>
      </c>
      <c r="K115" s="13" t="s">
        <v>591</v>
      </c>
      <c r="L115" s="13" t="s">
        <v>232</v>
      </c>
      <c r="M115" s="13" t="s">
        <v>137</v>
      </c>
      <c r="N115" s="13" t="s">
        <v>159</v>
      </c>
      <c r="O115" s="13" t="s">
        <v>476</v>
      </c>
      <c r="P115" s="13" t="s">
        <v>136</v>
      </c>
      <c r="Q115" s="13" t="s">
        <v>298</v>
      </c>
      <c r="R115" s="13" t="s">
        <v>152</v>
      </c>
      <c r="S115" s="13" t="s">
        <v>162</v>
      </c>
      <c r="T115" s="13" t="s">
        <v>169</v>
      </c>
      <c r="U115" s="13" t="n">
        <v>91000</v>
      </c>
      <c r="V115" s="13" t="n">
        <v>500</v>
      </c>
    </row>
    <row r="116" customFormat="false" ht="29" hidden="false" customHeight="false" outlineLevel="0" collapsed="false">
      <c r="A116" s="4" t="s">
        <v>637</v>
      </c>
      <c r="B116" s="13" t="s">
        <v>647</v>
      </c>
      <c r="C116" s="13" t="s">
        <v>517</v>
      </c>
      <c r="D116" s="13" t="s">
        <v>483</v>
      </c>
      <c r="E116" s="13" t="s">
        <v>402</v>
      </c>
      <c r="F116" s="13" t="s">
        <v>372</v>
      </c>
      <c r="G116" s="13" t="s">
        <v>525</v>
      </c>
      <c r="H116" s="13" t="s">
        <v>381</v>
      </c>
      <c r="I116" s="13" t="s">
        <v>148</v>
      </c>
      <c r="J116" s="13" t="s">
        <v>159</v>
      </c>
      <c r="K116" s="13" t="s">
        <v>349</v>
      </c>
      <c r="L116" s="13" t="s">
        <v>151</v>
      </c>
      <c r="M116" s="13" t="s">
        <v>139</v>
      </c>
      <c r="N116" s="13" t="s">
        <v>192</v>
      </c>
      <c r="O116" s="13" t="s">
        <v>501</v>
      </c>
      <c r="P116" s="13" t="s">
        <v>632</v>
      </c>
      <c r="Q116" s="13" t="s">
        <v>498</v>
      </c>
      <c r="R116" s="13" t="s">
        <v>340</v>
      </c>
      <c r="S116" s="13" t="s">
        <v>503</v>
      </c>
      <c r="T116" s="13" t="s">
        <v>249</v>
      </c>
      <c r="U116" s="13" t="n">
        <v>340000</v>
      </c>
      <c r="V116" s="13" t="n">
        <v>2100</v>
      </c>
    </row>
    <row r="117" customFormat="false" ht="29" hidden="false" customHeight="false" outlineLevel="0" collapsed="false">
      <c r="A117" s="4" t="s">
        <v>637</v>
      </c>
      <c r="B117" s="13" t="s">
        <v>650</v>
      </c>
      <c r="C117" s="13" t="s">
        <v>259</v>
      </c>
      <c r="D117" s="13" t="s">
        <v>400</v>
      </c>
      <c r="E117" s="13" t="s">
        <v>174</v>
      </c>
      <c r="F117" s="13" t="s">
        <v>418</v>
      </c>
      <c r="G117" s="13" t="s">
        <v>347</v>
      </c>
      <c r="H117" s="13" t="s">
        <v>230</v>
      </c>
      <c r="I117" s="13" t="s">
        <v>334</v>
      </c>
      <c r="J117" s="13" t="s">
        <v>339</v>
      </c>
      <c r="K117" s="13" t="s">
        <v>225</v>
      </c>
      <c r="L117" s="13" t="s">
        <v>163</v>
      </c>
      <c r="M117" s="13" t="s">
        <v>220</v>
      </c>
      <c r="N117" s="13" t="s">
        <v>306</v>
      </c>
      <c r="O117" s="13" t="s">
        <v>652</v>
      </c>
      <c r="P117" s="13" t="s">
        <v>303</v>
      </c>
      <c r="Q117" s="13" t="s">
        <v>699</v>
      </c>
      <c r="R117" s="13" t="s">
        <v>269</v>
      </c>
      <c r="S117" s="13" t="s">
        <v>135</v>
      </c>
      <c r="T117" s="13" t="s">
        <v>595</v>
      </c>
      <c r="U117" s="13" t="n">
        <v>312000</v>
      </c>
      <c r="V117" s="13" t="n">
        <v>2300</v>
      </c>
    </row>
    <row r="118" customFormat="false" ht="29" hidden="false" customHeight="false" outlineLevel="0" collapsed="false">
      <c r="A118" s="4" t="s">
        <v>653</v>
      </c>
      <c r="B118" s="13" t="s">
        <v>654</v>
      </c>
      <c r="C118" s="13" t="s">
        <v>420</v>
      </c>
      <c r="D118" s="13" t="s">
        <v>214</v>
      </c>
      <c r="E118" s="13" t="s">
        <v>458</v>
      </c>
      <c r="F118" s="13" t="s">
        <v>145</v>
      </c>
      <c r="G118" s="13" t="s">
        <v>452</v>
      </c>
      <c r="H118" s="13" t="s">
        <v>440</v>
      </c>
      <c r="I118" s="13" t="s">
        <v>161</v>
      </c>
      <c r="J118" s="13" t="s">
        <v>170</v>
      </c>
      <c r="K118" s="13" t="s">
        <v>276</v>
      </c>
      <c r="L118" s="13" t="s">
        <v>173</v>
      </c>
      <c r="M118" s="13" t="s">
        <v>356</v>
      </c>
      <c r="N118" s="13" t="s">
        <v>248</v>
      </c>
      <c r="O118" s="13" t="s">
        <v>652</v>
      </c>
      <c r="P118" s="13" t="s">
        <v>554</v>
      </c>
      <c r="Q118" s="13" t="s">
        <v>462</v>
      </c>
      <c r="R118" s="13" t="s">
        <v>305</v>
      </c>
      <c r="S118" s="13" t="s">
        <v>275</v>
      </c>
      <c r="T118" s="13" t="s">
        <v>202</v>
      </c>
      <c r="U118" s="13" t="n">
        <v>850000</v>
      </c>
      <c r="V118" s="13" t="n">
        <v>3700</v>
      </c>
    </row>
    <row r="119" customFormat="false" ht="29" hidden="false" customHeight="false" outlineLevel="0" collapsed="false">
      <c r="A119" s="4" t="s">
        <v>653</v>
      </c>
      <c r="B119" s="13" t="s">
        <v>658</v>
      </c>
      <c r="C119" s="13" t="s">
        <v>258</v>
      </c>
      <c r="D119" s="13" t="s">
        <v>408</v>
      </c>
      <c r="E119" s="13" t="s">
        <v>474</v>
      </c>
      <c r="F119" s="13" t="s">
        <v>452</v>
      </c>
      <c r="G119" s="13" t="s">
        <v>371</v>
      </c>
      <c r="H119" s="13" t="s">
        <v>1073</v>
      </c>
      <c r="I119" s="13" t="s">
        <v>435</v>
      </c>
      <c r="J119" s="13" t="s">
        <v>159</v>
      </c>
      <c r="K119" s="13" t="s">
        <v>424</v>
      </c>
      <c r="L119" s="13" t="s">
        <v>190</v>
      </c>
      <c r="M119" s="13" t="s">
        <v>220</v>
      </c>
      <c r="N119" s="13" t="s">
        <v>304</v>
      </c>
      <c r="O119" s="13" t="s">
        <v>584</v>
      </c>
      <c r="P119" s="13" t="s">
        <v>262</v>
      </c>
      <c r="Q119" s="13" t="s">
        <v>696</v>
      </c>
      <c r="R119" s="13" t="s">
        <v>168</v>
      </c>
      <c r="S119" s="13" t="s">
        <v>446</v>
      </c>
      <c r="T119" s="13" t="s">
        <v>159</v>
      </c>
      <c r="U119" s="13" t="n">
        <v>736000</v>
      </c>
      <c r="V119" s="13" t="n">
        <v>2900</v>
      </c>
    </row>
    <row r="120" customFormat="false" ht="29" hidden="false" customHeight="false" outlineLevel="0" collapsed="false">
      <c r="A120" s="4" t="s">
        <v>653</v>
      </c>
      <c r="B120" s="13" t="s">
        <v>659</v>
      </c>
      <c r="C120" s="13" t="s">
        <v>229</v>
      </c>
      <c r="D120" s="13" t="s">
        <v>385</v>
      </c>
      <c r="E120" s="13" t="s">
        <v>480</v>
      </c>
      <c r="F120" s="13" t="s">
        <v>421</v>
      </c>
      <c r="G120" s="13" t="s">
        <v>315</v>
      </c>
      <c r="H120" s="13" t="s">
        <v>548</v>
      </c>
      <c r="I120" s="13" t="s">
        <v>383</v>
      </c>
      <c r="J120" s="13" t="s">
        <v>269</v>
      </c>
      <c r="K120" s="13" t="s">
        <v>357</v>
      </c>
      <c r="L120" s="13" t="s">
        <v>211</v>
      </c>
      <c r="M120" s="13" t="s">
        <v>138</v>
      </c>
      <c r="N120" s="13" t="s">
        <v>190</v>
      </c>
      <c r="O120" s="13" t="s">
        <v>584</v>
      </c>
      <c r="P120" s="13" t="s">
        <v>424</v>
      </c>
      <c r="Q120" s="13" t="s">
        <v>351</v>
      </c>
      <c r="R120" s="13" t="s">
        <v>446</v>
      </c>
      <c r="S120" s="13" t="s">
        <v>398</v>
      </c>
      <c r="T120" s="13" t="s">
        <v>168</v>
      </c>
      <c r="U120" s="13" t="n">
        <v>564000</v>
      </c>
      <c r="V120" s="13" t="n">
        <v>2300</v>
      </c>
    </row>
    <row r="121" customFormat="false" ht="29" hidden="false" customHeight="false" outlineLevel="0" collapsed="false">
      <c r="A121" s="4" t="s">
        <v>653</v>
      </c>
      <c r="B121" s="13" t="s">
        <v>660</v>
      </c>
      <c r="C121" s="13" t="s">
        <v>386</v>
      </c>
      <c r="D121" s="13" t="s">
        <v>1020</v>
      </c>
      <c r="E121" s="13" t="s">
        <v>889</v>
      </c>
      <c r="F121" s="13" t="s">
        <v>378</v>
      </c>
      <c r="G121" s="13" t="s">
        <v>205</v>
      </c>
      <c r="H121" s="13" t="s">
        <v>251</v>
      </c>
      <c r="I121" s="13" t="s">
        <v>559</v>
      </c>
      <c r="J121" s="13" t="s">
        <v>269</v>
      </c>
      <c r="K121" s="13" t="s">
        <v>217</v>
      </c>
      <c r="L121" s="13" t="s">
        <v>234</v>
      </c>
      <c r="M121" s="13" t="s">
        <v>218</v>
      </c>
      <c r="N121" s="13" t="s">
        <v>211</v>
      </c>
      <c r="O121" s="13" t="s">
        <v>376</v>
      </c>
      <c r="P121" s="13" t="s">
        <v>697</v>
      </c>
      <c r="Q121" s="13" t="s">
        <v>388</v>
      </c>
      <c r="R121" s="13" t="s">
        <v>318</v>
      </c>
      <c r="S121" s="13" t="s">
        <v>573</v>
      </c>
      <c r="T121" s="13" t="s">
        <v>249</v>
      </c>
      <c r="U121" s="13" t="n">
        <v>1679000</v>
      </c>
      <c r="V121" s="13" t="n">
        <v>6900</v>
      </c>
    </row>
    <row r="122" customFormat="false" ht="15.5" hidden="false" customHeight="false" outlineLevel="0" collapsed="false">
      <c r="A122" s="4" t="s">
        <v>653</v>
      </c>
      <c r="B122" s="13" t="s">
        <v>663</v>
      </c>
      <c r="C122" s="13" t="s">
        <v>906</v>
      </c>
      <c r="D122" s="13" t="s">
        <v>542</v>
      </c>
      <c r="E122" s="13" t="s">
        <v>1084</v>
      </c>
      <c r="F122" s="13" t="s">
        <v>315</v>
      </c>
      <c r="G122" s="13" t="s">
        <v>405</v>
      </c>
      <c r="H122" s="13" t="s">
        <v>407</v>
      </c>
      <c r="I122" s="13" t="s">
        <v>248</v>
      </c>
      <c r="J122" s="13" t="s">
        <v>150</v>
      </c>
      <c r="K122" s="13" t="s">
        <v>134</v>
      </c>
      <c r="L122" s="13" t="s">
        <v>162</v>
      </c>
      <c r="M122" s="13" t="s">
        <v>183</v>
      </c>
      <c r="N122" s="13" t="s">
        <v>317</v>
      </c>
      <c r="O122" s="13" t="s">
        <v>134</v>
      </c>
      <c r="P122" s="13" t="s">
        <v>275</v>
      </c>
      <c r="Q122" s="13" t="s">
        <v>242</v>
      </c>
      <c r="R122" s="13" t="s">
        <v>173</v>
      </c>
      <c r="S122" s="13" t="s">
        <v>190</v>
      </c>
      <c r="T122" s="13" t="s">
        <v>412</v>
      </c>
      <c r="U122" s="13" t="n">
        <v>204000</v>
      </c>
      <c r="V122" s="13" t="n">
        <v>1100</v>
      </c>
    </row>
    <row r="123" customFormat="false" ht="15.5" hidden="false" customHeight="false" outlineLevel="0" collapsed="false">
      <c r="A123" s="4" t="s">
        <v>653</v>
      </c>
      <c r="B123" s="13" t="s">
        <v>664</v>
      </c>
      <c r="C123" s="13" t="s">
        <v>258</v>
      </c>
      <c r="D123" s="13" t="s">
        <v>465</v>
      </c>
      <c r="E123" s="13" t="s">
        <v>1019</v>
      </c>
      <c r="F123" s="13" t="s">
        <v>312</v>
      </c>
      <c r="G123" s="13" t="s">
        <v>625</v>
      </c>
      <c r="H123" s="13" t="s">
        <v>484</v>
      </c>
      <c r="I123" s="13" t="s">
        <v>369</v>
      </c>
      <c r="J123" s="13" t="s">
        <v>170</v>
      </c>
      <c r="K123" s="13" t="s">
        <v>276</v>
      </c>
      <c r="L123" s="13" t="s">
        <v>151</v>
      </c>
      <c r="M123" s="13" t="s">
        <v>139</v>
      </c>
      <c r="N123" s="13" t="s">
        <v>192</v>
      </c>
      <c r="O123" s="13" t="s">
        <v>374</v>
      </c>
      <c r="P123" s="13" t="s">
        <v>161</v>
      </c>
      <c r="Q123" s="13" t="s">
        <v>149</v>
      </c>
      <c r="R123" s="13" t="s">
        <v>136</v>
      </c>
      <c r="S123" s="13" t="s">
        <v>340</v>
      </c>
      <c r="T123" s="13" t="s">
        <v>159</v>
      </c>
      <c r="U123" s="13" t="n">
        <v>498000</v>
      </c>
      <c r="V123" s="13" t="n">
        <v>2600</v>
      </c>
    </row>
    <row r="124" customFormat="false" ht="15.5" hidden="false" customHeight="false" outlineLevel="0" collapsed="false">
      <c r="A124" s="4" t="s">
        <v>665</v>
      </c>
      <c r="B124" s="13" t="s">
        <v>666</v>
      </c>
      <c r="C124" s="13" t="s">
        <v>265</v>
      </c>
      <c r="D124" s="13" t="s">
        <v>320</v>
      </c>
      <c r="E124" s="13" t="s">
        <v>1073</v>
      </c>
      <c r="F124" s="13" t="s">
        <v>300</v>
      </c>
      <c r="G124" s="13" t="s">
        <v>253</v>
      </c>
      <c r="H124" s="13" t="s">
        <v>320</v>
      </c>
      <c r="I124" s="13" t="s">
        <v>334</v>
      </c>
      <c r="J124" s="13" t="s">
        <v>210</v>
      </c>
      <c r="K124" s="13" t="s">
        <v>148</v>
      </c>
      <c r="L124" s="13" t="s">
        <v>356</v>
      </c>
      <c r="M124" s="13" t="s">
        <v>226</v>
      </c>
      <c r="N124" s="13" t="s">
        <v>317</v>
      </c>
      <c r="O124" s="13" t="s">
        <v>634</v>
      </c>
      <c r="P124" s="13" t="s">
        <v>349</v>
      </c>
      <c r="Q124" s="13" t="s">
        <v>652</v>
      </c>
      <c r="R124" s="13" t="s">
        <v>168</v>
      </c>
      <c r="S124" s="13" t="s">
        <v>318</v>
      </c>
      <c r="T124" s="13" t="s">
        <v>470</v>
      </c>
      <c r="U124" s="13" t="n">
        <v>1797000</v>
      </c>
      <c r="V124" s="13" t="n">
        <v>9500</v>
      </c>
    </row>
    <row r="125" customFormat="false" ht="15.5" hidden="false" customHeight="false" outlineLevel="0" collapsed="false">
      <c r="A125" s="4" t="s">
        <v>665</v>
      </c>
      <c r="B125" s="13" t="s">
        <v>668</v>
      </c>
      <c r="C125" s="13" t="s">
        <v>513</v>
      </c>
      <c r="D125" s="13" t="s">
        <v>421</v>
      </c>
      <c r="E125" s="13" t="s">
        <v>566</v>
      </c>
      <c r="F125" s="13" t="s">
        <v>1021</v>
      </c>
      <c r="G125" s="13" t="s">
        <v>313</v>
      </c>
      <c r="H125" s="13" t="s">
        <v>315</v>
      </c>
      <c r="I125" s="13" t="s">
        <v>416</v>
      </c>
      <c r="J125" s="13" t="s">
        <v>170</v>
      </c>
      <c r="K125" s="13" t="s">
        <v>435</v>
      </c>
      <c r="L125" s="13" t="s">
        <v>211</v>
      </c>
      <c r="M125" s="13" t="s">
        <v>234</v>
      </c>
      <c r="N125" s="13" t="s">
        <v>569</v>
      </c>
      <c r="O125" s="13" t="s">
        <v>316</v>
      </c>
      <c r="P125" s="13" t="s">
        <v>501</v>
      </c>
      <c r="Q125" s="13" t="s">
        <v>298</v>
      </c>
      <c r="R125" s="13" t="s">
        <v>305</v>
      </c>
      <c r="S125" s="13" t="s">
        <v>248</v>
      </c>
      <c r="T125" s="13" t="s">
        <v>209</v>
      </c>
      <c r="U125" s="13" t="n">
        <v>2694000</v>
      </c>
      <c r="V125" s="13" t="n">
        <v>10000</v>
      </c>
    </row>
    <row r="126" customFormat="false" ht="15.5" hidden="false" customHeight="false" outlineLevel="0" collapsed="false">
      <c r="A126" s="4" t="s">
        <v>665</v>
      </c>
      <c r="B126" s="13" t="s">
        <v>670</v>
      </c>
      <c r="C126" s="13" t="s">
        <v>829</v>
      </c>
      <c r="D126" s="13" t="s">
        <v>187</v>
      </c>
      <c r="E126" s="13" t="s">
        <v>926</v>
      </c>
      <c r="F126" s="13" t="s">
        <v>550</v>
      </c>
      <c r="G126" s="13" t="s">
        <v>685</v>
      </c>
      <c r="H126" s="13" t="s">
        <v>542</v>
      </c>
      <c r="I126" s="13" t="s">
        <v>160</v>
      </c>
      <c r="J126" s="13" t="s">
        <v>190</v>
      </c>
      <c r="K126" s="13" t="s">
        <v>262</v>
      </c>
      <c r="L126" s="13" t="s">
        <v>183</v>
      </c>
      <c r="M126" s="13" t="s">
        <v>263</v>
      </c>
      <c r="N126" s="13" t="s">
        <v>190</v>
      </c>
      <c r="O126" s="13" t="s">
        <v>134</v>
      </c>
      <c r="P126" s="13" t="s">
        <v>191</v>
      </c>
      <c r="Q126" s="13" t="s">
        <v>374</v>
      </c>
      <c r="R126" s="13" t="s">
        <v>503</v>
      </c>
      <c r="S126" s="13" t="s">
        <v>171</v>
      </c>
      <c r="T126" s="13" t="s">
        <v>170</v>
      </c>
      <c r="U126" s="13" t="n">
        <v>64000</v>
      </c>
      <c r="V126" s="13" t="n">
        <v>200</v>
      </c>
    </row>
    <row r="127" customFormat="false" ht="29" hidden="false" customHeight="false" outlineLevel="0" collapsed="false">
      <c r="A127" s="4" t="s">
        <v>671</v>
      </c>
      <c r="B127" s="13" t="s">
        <v>672</v>
      </c>
      <c r="C127" s="13" t="s">
        <v>492</v>
      </c>
      <c r="D127" s="13" t="s">
        <v>418</v>
      </c>
      <c r="E127" s="13" t="s">
        <v>641</v>
      </c>
      <c r="F127" s="13" t="s">
        <v>236</v>
      </c>
      <c r="G127" s="13" t="s">
        <v>610</v>
      </c>
      <c r="H127" s="13" t="s">
        <v>1056</v>
      </c>
      <c r="I127" s="13" t="s">
        <v>629</v>
      </c>
      <c r="J127" s="13" t="s">
        <v>210</v>
      </c>
      <c r="K127" s="13" t="s">
        <v>369</v>
      </c>
      <c r="L127" s="13" t="s">
        <v>226</v>
      </c>
      <c r="M127" s="13" t="s">
        <v>220</v>
      </c>
      <c r="N127" s="13" t="s">
        <v>151</v>
      </c>
      <c r="O127" s="13" t="s">
        <v>636</v>
      </c>
      <c r="P127" s="13" t="s">
        <v>475</v>
      </c>
      <c r="Q127" s="13" t="s">
        <v>652</v>
      </c>
      <c r="R127" s="13" t="s">
        <v>135</v>
      </c>
      <c r="S127" s="13" t="s">
        <v>446</v>
      </c>
      <c r="T127" s="13" t="s">
        <v>134</v>
      </c>
      <c r="U127" s="13" t="n">
        <v>4057000</v>
      </c>
      <c r="V127" s="13" t="n">
        <v>16800</v>
      </c>
    </row>
    <row r="128" customFormat="false" ht="29" hidden="false" customHeight="false" outlineLevel="0" collapsed="false">
      <c r="A128" s="4" t="s">
        <v>671</v>
      </c>
      <c r="B128" s="13" t="s">
        <v>673</v>
      </c>
      <c r="C128" s="13" t="s">
        <v>464</v>
      </c>
      <c r="D128" s="13" t="s">
        <v>960</v>
      </c>
      <c r="E128" s="13" t="s">
        <v>204</v>
      </c>
      <c r="F128" s="13" t="s">
        <v>566</v>
      </c>
      <c r="G128" s="13" t="s">
        <v>452</v>
      </c>
      <c r="H128" s="13" t="s">
        <v>386</v>
      </c>
      <c r="I128" s="13" t="s">
        <v>490</v>
      </c>
      <c r="J128" s="13" t="s">
        <v>369</v>
      </c>
      <c r="K128" s="13" t="s">
        <v>497</v>
      </c>
      <c r="L128" s="13" t="s">
        <v>232</v>
      </c>
      <c r="M128" s="13" t="s">
        <v>151</v>
      </c>
      <c r="N128" s="13" t="s">
        <v>269</v>
      </c>
      <c r="O128" s="13" t="s">
        <v>481</v>
      </c>
      <c r="P128" s="13" t="s">
        <v>598</v>
      </c>
      <c r="Q128" s="13" t="s">
        <v>273</v>
      </c>
      <c r="R128" s="13" t="s">
        <v>470</v>
      </c>
      <c r="S128" s="13" t="s">
        <v>412</v>
      </c>
      <c r="T128" s="13" t="s">
        <v>284</v>
      </c>
      <c r="U128" s="13" t="n">
        <v>159000</v>
      </c>
      <c r="V128" s="13" t="n">
        <v>800</v>
      </c>
    </row>
    <row r="129" customFormat="false" ht="29" hidden="false" customHeight="false" outlineLevel="0" collapsed="false">
      <c r="A129" s="4" t="s">
        <v>674</v>
      </c>
      <c r="B129" s="13" t="s">
        <v>675</v>
      </c>
      <c r="C129" s="13" t="s">
        <v>328</v>
      </c>
      <c r="D129" s="13" t="s">
        <v>620</v>
      </c>
      <c r="E129" s="13" t="s">
        <v>215</v>
      </c>
      <c r="F129" s="13" t="s">
        <v>610</v>
      </c>
      <c r="G129" s="13" t="s">
        <v>465</v>
      </c>
      <c r="H129" s="13" t="s">
        <v>684</v>
      </c>
      <c r="I129" s="13" t="s">
        <v>416</v>
      </c>
      <c r="J129" s="13" t="s">
        <v>210</v>
      </c>
      <c r="K129" s="13" t="s">
        <v>217</v>
      </c>
      <c r="L129" s="13" t="s">
        <v>191</v>
      </c>
      <c r="M129" s="13" t="s">
        <v>139</v>
      </c>
      <c r="N129" s="13" t="s">
        <v>569</v>
      </c>
      <c r="O129" s="13" t="s">
        <v>584</v>
      </c>
      <c r="P129" s="13" t="s">
        <v>490</v>
      </c>
      <c r="Q129" s="13" t="s">
        <v>662</v>
      </c>
      <c r="R129" s="13" t="s">
        <v>318</v>
      </c>
      <c r="S129" s="13" t="s">
        <v>412</v>
      </c>
      <c r="T129" s="13" t="s">
        <v>202</v>
      </c>
      <c r="U129" s="13" t="n">
        <v>3280000</v>
      </c>
      <c r="V129" s="13" t="n">
        <v>13100</v>
      </c>
    </row>
    <row r="130" customFormat="false" ht="29" hidden="false" customHeight="false" outlineLevel="0" collapsed="false">
      <c r="A130" s="4" t="s">
        <v>674</v>
      </c>
      <c r="B130" s="13" t="s">
        <v>677</v>
      </c>
      <c r="C130" s="13" t="s">
        <v>347</v>
      </c>
      <c r="D130" s="13" t="s">
        <v>431</v>
      </c>
      <c r="E130" s="13" t="s">
        <v>391</v>
      </c>
      <c r="F130" s="13" t="s">
        <v>525</v>
      </c>
      <c r="G130" s="13" t="s">
        <v>174</v>
      </c>
      <c r="H130" s="13" t="s">
        <v>620</v>
      </c>
      <c r="I130" s="13" t="s">
        <v>383</v>
      </c>
      <c r="J130" s="13" t="s">
        <v>470</v>
      </c>
      <c r="K130" s="13" t="s">
        <v>590</v>
      </c>
      <c r="L130" s="13" t="s">
        <v>179</v>
      </c>
      <c r="M130" s="13" t="s">
        <v>226</v>
      </c>
      <c r="N130" s="13" t="s">
        <v>152</v>
      </c>
      <c r="O130" s="13" t="s">
        <v>501</v>
      </c>
      <c r="P130" s="13" t="s">
        <v>374</v>
      </c>
      <c r="Q130" s="13" t="s">
        <v>500</v>
      </c>
      <c r="R130" s="13" t="s">
        <v>318</v>
      </c>
      <c r="S130" s="13" t="s">
        <v>201</v>
      </c>
      <c r="T130" s="13" t="s">
        <v>249</v>
      </c>
      <c r="U130" s="13" t="n">
        <v>1276000</v>
      </c>
      <c r="V130" s="13" t="n">
        <v>6600</v>
      </c>
    </row>
    <row r="131" customFormat="false" ht="15.5" hidden="false" customHeight="false" outlineLevel="0" collapsed="false">
      <c r="A131" s="4" t="s">
        <v>680</v>
      </c>
      <c r="B131" s="13" t="s">
        <v>681</v>
      </c>
      <c r="C131" s="13" t="s">
        <v>289</v>
      </c>
      <c r="D131" s="13" t="s">
        <v>187</v>
      </c>
      <c r="E131" s="13" t="s">
        <v>246</v>
      </c>
      <c r="F131" s="13" t="s">
        <v>1021</v>
      </c>
      <c r="G131" s="13" t="s">
        <v>361</v>
      </c>
      <c r="H131" s="13" t="s">
        <v>245</v>
      </c>
      <c r="I131" s="13" t="s">
        <v>416</v>
      </c>
      <c r="J131" s="13" t="s">
        <v>375</v>
      </c>
      <c r="K131" s="13" t="s">
        <v>217</v>
      </c>
      <c r="L131" s="13" t="s">
        <v>226</v>
      </c>
      <c r="M131" s="13" t="s">
        <v>139</v>
      </c>
      <c r="N131" s="13" t="s">
        <v>363</v>
      </c>
      <c r="O131" s="13" t="s">
        <v>316</v>
      </c>
      <c r="P131" s="13" t="s">
        <v>149</v>
      </c>
      <c r="Q131" s="13" t="s">
        <v>189</v>
      </c>
      <c r="R131" s="13" t="s">
        <v>536</v>
      </c>
      <c r="S131" s="13" t="s">
        <v>305</v>
      </c>
      <c r="T131" s="13" t="s">
        <v>136</v>
      </c>
      <c r="U131" s="13" t="n">
        <v>3973000</v>
      </c>
      <c r="V131" s="13" t="n">
        <v>17000</v>
      </c>
    </row>
    <row r="132" customFormat="false" ht="15.5" hidden="false" customHeight="false" outlineLevel="0" collapsed="false">
      <c r="A132" s="4" t="s">
        <v>680</v>
      </c>
      <c r="B132" s="13" t="s">
        <v>682</v>
      </c>
      <c r="C132" s="13" t="s">
        <v>145</v>
      </c>
      <c r="D132" s="13" t="s">
        <v>479</v>
      </c>
      <c r="E132" s="13" t="s">
        <v>1048</v>
      </c>
      <c r="F132" s="13" t="s">
        <v>479</v>
      </c>
      <c r="G132" s="13" t="s">
        <v>639</v>
      </c>
      <c r="H132" s="13" t="s">
        <v>620</v>
      </c>
      <c r="I132" s="13" t="s">
        <v>217</v>
      </c>
      <c r="J132" s="13" t="s">
        <v>170</v>
      </c>
      <c r="K132" s="13" t="s">
        <v>424</v>
      </c>
      <c r="L132" s="13" t="s">
        <v>317</v>
      </c>
      <c r="M132" s="13" t="s">
        <v>151</v>
      </c>
      <c r="N132" s="13" t="s">
        <v>232</v>
      </c>
      <c r="O132" s="13" t="s">
        <v>698</v>
      </c>
      <c r="P132" s="13" t="s">
        <v>595</v>
      </c>
      <c r="Q132" s="13" t="s">
        <v>539</v>
      </c>
      <c r="R132" s="13" t="s">
        <v>180</v>
      </c>
      <c r="S132" s="13" t="s">
        <v>317</v>
      </c>
      <c r="T132" s="13" t="s">
        <v>169</v>
      </c>
      <c r="U132" s="13" t="n">
        <v>583000</v>
      </c>
      <c r="V132" s="13" t="n">
        <v>2700</v>
      </c>
    </row>
    <row r="133" customFormat="false" ht="15.5" hidden="false" customHeight="false" outlineLevel="0" collapsed="false">
      <c r="A133" s="4" t="s">
        <v>686</v>
      </c>
      <c r="B133" s="13" t="s">
        <v>687</v>
      </c>
      <c r="C133" s="13" t="s">
        <v>302</v>
      </c>
      <c r="D133" s="13" t="s">
        <v>372</v>
      </c>
      <c r="E133" s="13" t="s">
        <v>604</v>
      </c>
      <c r="F133" s="13" t="s">
        <v>610</v>
      </c>
      <c r="G133" s="13" t="s">
        <v>465</v>
      </c>
      <c r="H133" s="13" t="s">
        <v>684</v>
      </c>
      <c r="I133" s="13" t="s">
        <v>242</v>
      </c>
      <c r="J133" s="13" t="s">
        <v>283</v>
      </c>
      <c r="K133" s="13" t="s">
        <v>344</v>
      </c>
      <c r="L133" s="13" t="s">
        <v>162</v>
      </c>
      <c r="M133" s="13" t="s">
        <v>220</v>
      </c>
      <c r="N133" s="13" t="s">
        <v>163</v>
      </c>
      <c r="O133" s="13" t="s">
        <v>634</v>
      </c>
      <c r="P133" s="13" t="s">
        <v>349</v>
      </c>
      <c r="Q133" s="13" t="s">
        <v>500</v>
      </c>
      <c r="R133" s="13" t="s">
        <v>135</v>
      </c>
      <c r="S133" s="13" t="s">
        <v>412</v>
      </c>
      <c r="T133" s="13" t="s">
        <v>202</v>
      </c>
      <c r="U133" s="13" t="n">
        <v>3803000</v>
      </c>
      <c r="V133" s="13" t="n">
        <v>16600</v>
      </c>
    </row>
    <row r="134" customFormat="false" ht="15.5" hidden="false" customHeight="false" outlineLevel="0" collapsed="false">
      <c r="A134" s="4" t="s">
        <v>686</v>
      </c>
      <c r="B134" s="13" t="s">
        <v>688</v>
      </c>
      <c r="C134" s="13" t="s">
        <v>448</v>
      </c>
      <c r="D134" s="13" t="s">
        <v>213</v>
      </c>
      <c r="E134" s="13" t="s">
        <v>405</v>
      </c>
      <c r="F134" s="13" t="s">
        <v>407</v>
      </c>
      <c r="G134" s="13" t="s">
        <v>239</v>
      </c>
      <c r="H134" s="13" t="s">
        <v>310</v>
      </c>
      <c r="I134" s="13" t="s">
        <v>598</v>
      </c>
      <c r="J134" s="13" t="s">
        <v>435</v>
      </c>
      <c r="K134" s="13" t="s">
        <v>636</v>
      </c>
      <c r="L134" s="13" t="s">
        <v>569</v>
      </c>
      <c r="M134" s="13" t="s">
        <v>234</v>
      </c>
      <c r="N134" s="13" t="s">
        <v>179</v>
      </c>
      <c r="O134" s="13" t="s">
        <v>351</v>
      </c>
      <c r="P134" s="13" t="s">
        <v>316</v>
      </c>
      <c r="Q134" s="13" t="s">
        <v>178</v>
      </c>
      <c r="R134" s="13" t="s">
        <v>536</v>
      </c>
      <c r="S134" s="13" t="s">
        <v>201</v>
      </c>
      <c r="T134" s="13" t="s">
        <v>339</v>
      </c>
      <c r="U134" s="13" t="n">
        <v>752000</v>
      </c>
      <c r="V134" s="13" t="n">
        <v>3100</v>
      </c>
    </row>
    <row r="135" customFormat="false" ht="29" hidden="false" customHeight="false" outlineLevel="0" collapsed="false">
      <c r="A135" s="4" t="s">
        <v>991</v>
      </c>
      <c r="B135" s="13" t="s">
        <v>992</v>
      </c>
      <c r="C135" s="13" t="s">
        <v>454</v>
      </c>
      <c r="D135" s="13" t="s">
        <v>612</v>
      </c>
      <c r="E135" s="13" t="s">
        <v>236</v>
      </c>
      <c r="F135" s="13" t="s">
        <v>333</v>
      </c>
      <c r="G135" s="13" t="s">
        <v>729</v>
      </c>
      <c r="H135" s="13" t="s">
        <v>451</v>
      </c>
      <c r="I135" s="13" t="s">
        <v>172</v>
      </c>
      <c r="J135" s="13" t="s">
        <v>263</v>
      </c>
      <c r="K135" s="13" t="s">
        <v>226</v>
      </c>
      <c r="L135" s="13" t="s">
        <v>696</v>
      </c>
      <c r="M135" s="13" t="s">
        <v>698</v>
      </c>
      <c r="N135" s="13" t="s">
        <v>535</v>
      </c>
      <c r="O135" s="13" t="s">
        <v>171</v>
      </c>
      <c r="P135" s="13" t="s">
        <v>182</v>
      </c>
      <c r="Q135" s="13" t="s">
        <v>162</v>
      </c>
      <c r="R135" s="13" t="s">
        <v>252</v>
      </c>
      <c r="S135" s="13" t="s">
        <v>295</v>
      </c>
      <c r="T135" s="13" t="s">
        <v>876</v>
      </c>
      <c r="U135" s="13" t="n">
        <v>149000</v>
      </c>
      <c r="V135" s="13" t="n">
        <v>1000</v>
      </c>
    </row>
    <row r="136" customFormat="false" ht="15.5" hidden="false" customHeight="false" outlineLevel="0" collapsed="false">
      <c r="A136" s="4" t="s">
        <v>991</v>
      </c>
      <c r="B136" s="13" t="s">
        <v>993</v>
      </c>
      <c r="C136" s="13" t="s">
        <v>263</v>
      </c>
      <c r="D136" s="13" t="s">
        <v>263</v>
      </c>
      <c r="E136" s="13" t="s">
        <v>263</v>
      </c>
      <c r="F136" s="13" t="s">
        <v>1520</v>
      </c>
      <c r="G136" s="13" t="s">
        <v>1139</v>
      </c>
      <c r="H136" s="13" t="s">
        <v>833</v>
      </c>
      <c r="I136" s="13" t="s">
        <v>445</v>
      </c>
      <c r="J136" s="13" t="s">
        <v>635</v>
      </c>
      <c r="K136" s="13" t="s">
        <v>426</v>
      </c>
      <c r="L136" s="13" t="s">
        <v>139</v>
      </c>
      <c r="M136" s="13" t="s">
        <v>219</v>
      </c>
      <c r="N136" s="13" t="s">
        <v>268</v>
      </c>
      <c r="O136" s="13" t="s">
        <v>962</v>
      </c>
      <c r="P136" s="13" t="s">
        <v>490</v>
      </c>
      <c r="Q136" s="13" t="s">
        <v>466</v>
      </c>
      <c r="R136" s="13" t="s">
        <v>180</v>
      </c>
      <c r="S136" s="13" t="s">
        <v>268</v>
      </c>
      <c r="T136" s="13" t="s">
        <v>134</v>
      </c>
      <c r="U136" s="13" t="n">
        <v>307000</v>
      </c>
      <c r="V136" s="13" t="n">
        <v>1400</v>
      </c>
    </row>
    <row r="137" customFormat="false" ht="29" hidden="false" customHeight="false" outlineLevel="0" collapsed="false">
      <c r="A137" s="4" t="s">
        <v>991</v>
      </c>
      <c r="B137" s="13" t="s">
        <v>277</v>
      </c>
      <c r="C137" s="13" t="s">
        <v>263</v>
      </c>
      <c r="D137" s="13" t="s">
        <v>263</v>
      </c>
      <c r="E137" s="13" t="s">
        <v>263</v>
      </c>
      <c r="F137" s="13" t="s">
        <v>144</v>
      </c>
      <c r="G137" s="13" t="s">
        <v>535</v>
      </c>
      <c r="H137" s="13" t="s">
        <v>443</v>
      </c>
      <c r="I137" s="13" t="s">
        <v>200</v>
      </c>
      <c r="J137" s="13" t="s">
        <v>498</v>
      </c>
      <c r="K137" s="13" t="s">
        <v>309</v>
      </c>
      <c r="L137" s="13" t="s">
        <v>269</v>
      </c>
      <c r="M137" s="13" t="s">
        <v>163</v>
      </c>
      <c r="N137" s="13" t="s">
        <v>262</v>
      </c>
      <c r="O137" s="13" t="s">
        <v>251</v>
      </c>
      <c r="P137" s="13" t="s">
        <v>379</v>
      </c>
      <c r="Q137" s="13" t="s">
        <v>258</v>
      </c>
      <c r="R137" s="13" t="s">
        <v>588</v>
      </c>
      <c r="S137" s="13" t="s">
        <v>260</v>
      </c>
      <c r="T137" s="13" t="s">
        <v>609</v>
      </c>
      <c r="U137" s="13" t="n">
        <v>124000</v>
      </c>
      <c r="V137" s="13" t="n">
        <v>800</v>
      </c>
    </row>
    <row r="138" customFormat="false" ht="15.5" hidden="false" customHeight="false" outlineLevel="0" collapsed="false">
      <c r="A138" s="4" t="s">
        <v>991</v>
      </c>
      <c r="B138" s="13" t="s">
        <v>994</v>
      </c>
      <c r="C138" s="13" t="s">
        <v>1415</v>
      </c>
      <c r="D138" s="13" t="s">
        <v>1423</v>
      </c>
      <c r="E138" s="13" t="s">
        <v>1384</v>
      </c>
      <c r="F138" s="13" t="s">
        <v>317</v>
      </c>
      <c r="G138" s="13" t="s">
        <v>151</v>
      </c>
      <c r="H138" s="13" t="s">
        <v>232</v>
      </c>
      <c r="I138" s="13" t="s">
        <v>191</v>
      </c>
      <c r="J138" s="13" t="s">
        <v>172</v>
      </c>
      <c r="K138" s="13" t="s">
        <v>192</v>
      </c>
      <c r="L138" s="13" t="s">
        <v>263</v>
      </c>
      <c r="M138" s="13" t="s">
        <v>263</v>
      </c>
      <c r="N138" s="13" t="s">
        <v>263</v>
      </c>
      <c r="O138" s="13" t="s">
        <v>193</v>
      </c>
      <c r="P138" s="13" t="s">
        <v>292</v>
      </c>
      <c r="Q138" s="13" t="s">
        <v>364</v>
      </c>
      <c r="R138" s="13" t="s">
        <v>263</v>
      </c>
      <c r="S138" s="13" t="s">
        <v>263</v>
      </c>
      <c r="T138" s="13" t="s">
        <v>263</v>
      </c>
      <c r="U138" s="13" t="n">
        <v>694000</v>
      </c>
      <c r="V138" s="13" t="n">
        <v>2300</v>
      </c>
    </row>
    <row r="139" customFormat="false" ht="15.5" hidden="false" customHeight="false" outlineLevel="0" collapsed="false">
      <c r="A139" s="4" t="s">
        <v>991</v>
      </c>
      <c r="B139" s="13" t="s">
        <v>453</v>
      </c>
      <c r="C139" s="13" t="s">
        <v>196</v>
      </c>
      <c r="D139" s="13" t="s">
        <v>165</v>
      </c>
      <c r="E139" s="13" t="s">
        <v>1024</v>
      </c>
      <c r="F139" s="13" t="s">
        <v>1088</v>
      </c>
      <c r="G139" s="13" t="s">
        <v>919</v>
      </c>
      <c r="H139" s="13" t="s">
        <v>1066</v>
      </c>
      <c r="I139" s="13" t="s">
        <v>350</v>
      </c>
      <c r="J139" s="13" t="s">
        <v>340</v>
      </c>
      <c r="K139" s="13" t="s">
        <v>590</v>
      </c>
      <c r="L139" s="13" t="s">
        <v>263</v>
      </c>
      <c r="M139" s="13" t="s">
        <v>263</v>
      </c>
      <c r="N139" s="13" t="s">
        <v>263</v>
      </c>
      <c r="O139" s="13" t="s">
        <v>147</v>
      </c>
      <c r="P139" s="13" t="s">
        <v>375</v>
      </c>
      <c r="Q139" s="13" t="s">
        <v>189</v>
      </c>
      <c r="R139" s="13" t="s">
        <v>364</v>
      </c>
      <c r="S139" s="13" t="s">
        <v>292</v>
      </c>
      <c r="T139" s="13" t="s">
        <v>218</v>
      </c>
      <c r="U139" s="13" t="n">
        <v>553000</v>
      </c>
      <c r="V139" s="13" t="n">
        <v>1700</v>
      </c>
    </row>
    <row r="140" customFormat="false" ht="29" hidden="false" customHeight="false" outlineLevel="0" collapsed="false">
      <c r="A140" s="4" t="s">
        <v>991</v>
      </c>
      <c r="B140" s="13" t="s">
        <v>995</v>
      </c>
      <c r="C140" s="13" t="s">
        <v>1086</v>
      </c>
      <c r="D140" s="13" t="s">
        <v>1115</v>
      </c>
      <c r="E140" s="13" t="s">
        <v>1181</v>
      </c>
      <c r="F140" s="13" t="s">
        <v>387</v>
      </c>
      <c r="G140" s="13" t="s">
        <v>222</v>
      </c>
      <c r="H140" s="13" t="s">
        <v>289</v>
      </c>
      <c r="I140" s="13" t="s">
        <v>470</v>
      </c>
      <c r="J140" s="13" t="s">
        <v>261</v>
      </c>
      <c r="K140" s="13" t="s">
        <v>225</v>
      </c>
      <c r="L140" s="13" t="s">
        <v>263</v>
      </c>
      <c r="M140" s="13" t="s">
        <v>263</v>
      </c>
      <c r="N140" s="13" t="s">
        <v>263</v>
      </c>
      <c r="O140" s="13" t="s">
        <v>398</v>
      </c>
      <c r="P140" s="13" t="s">
        <v>569</v>
      </c>
      <c r="Q140" s="13" t="s">
        <v>536</v>
      </c>
      <c r="R140" s="13" t="s">
        <v>263</v>
      </c>
      <c r="S140" s="13" t="s">
        <v>263</v>
      </c>
      <c r="T140" s="13" t="s">
        <v>263</v>
      </c>
      <c r="U140" s="13" t="n">
        <v>221000</v>
      </c>
      <c r="V140" s="13" t="n">
        <v>1100</v>
      </c>
    </row>
    <row r="141" customFormat="false" ht="15.5" hidden="false" customHeight="false" outlineLevel="0" collapsed="false">
      <c r="A141" s="4" t="s">
        <v>991</v>
      </c>
      <c r="B141" s="13" t="s">
        <v>996</v>
      </c>
      <c r="C141" s="13" t="s">
        <v>1370</v>
      </c>
      <c r="D141" s="13" t="s">
        <v>1367</v>
      </c>
      <c r="E141" s="13" t="s">
        <v>1363</v>
      </c>
      <c r="F141" s="13" t="s">
        <v>226</v>
      </c>
      <c r="G141" s="13" t="s">
        <v>270</v>
      </c>
      <c r="H141" s="13" t="s">
        <v>306</v>
      </c>
      <c r="I141" s="13" t="s">
        <v>181</v>
      </c>
      <c r="J141" s="13" t="s">
        <v>329</v>
      </c>
      <c r="K141" s="13" t="s">
        <v>171</v>
      </c>
      <c r="L141" s="13" t="s">
        <v>263</v>
      </c>
      <c r="M141" s="13" t="s">
        <v>263</v>
      </c>
      <c r="N141" s="13" t="s">
        <v>263</v>
      </c>
      <c r="O141" s="13" t="s">
        <v>270</v>
      </c>
      <c r="P141" s="13" t="s">
        <v>329</v>
      </c>
      <c r="Q141" s="13" t="s">
        <v>138</v>
      </c>
      <c r="R141" s="13" t="s">
        <v>263</v>
      </c>
      <c r="S141" s="13" t="s">
        <v>263</v>
      </c>
      <c r="T141" s="13" t="s">
        <v>263</v>
      </c>
      <c r="U141" s="13" t="n">
        <v>440000</v>
      </c>
      <c r="V141" s="13" t="n">
        <v>1500</v>
      </c>
    </row>
    <row r="142" customFormat="false" ht="15.5" hidden="false" customHeight="false" outlineLevel="0" collapsed="false">
      <c r="A142" s="4" t="s">
        <v>991</v>
      </c>
      <c r="B142" s="13" t="s">
        <v>330</v>
      </c>
      <c r="C142" s="13" t="s">
        <v>263</v>
      </c>
      <c r="D142" s="13" t="s">
        <v>263</v>
      </c>
      <c r="E142" s="13" t="s">
        <v>263</v>
      </c>
      <c r="F142" s="13" t="s">
        <v>788</v>
      </c>
      <c r="G142" s="13" t="s">
        <v>1526</v>
      </c>
      <c r="H142" s="13" t="s">
        <v>754</v>
      </c>
      <c r="I142" s="13" t="s">
        <v>667</v>
      </c>
      <c r="J142" s="13" t="s">
        <v>481</v>
      </c>
      <c r="K142" s="13" t="s">
        <v>142</v>
      </c>
      <c r="L142" s="13" t="s">
        <v>263</v>
      </c>
      <c r="M142" s="13" t="s">
        <v>263</v>
      </c>
      <c r="N142" s="13" t="s">
        <v>263</v>
      </c>
      <c r="O142" s="13" t="s">
        <v>667</v>
      </c>
      <c r="P142" s="13" t="s">
        <v>462</v>
      </c>
      <c r="Q142" s="13" t="s">
        <v>679</v>
      </c>
      <c r="R142" s="13" t="s">
        <v>263</v>
      </c>
      <c r="S142" s="13" t="s">
        <v>263</v>
      </c>
      <c r="T142" s="13" t="s">
        <v>263</v>
      </c>
      <c r="U142" s="13" t="n">
        <v>310000</v>
      </c>
      <c r="V142" s="13" t="n">
        <v>1000</v>
      </c>
    </row>
    <row r="143" customFormat="false" ht="15.5" hidden="false" customHeight="false" outlineLevel="0" collapsed="false">
      <c r="A143" s="4" t="s">
        <v>991</v>
      </c>
      <c r="B143" s="13" t="s">
        <v>437</v>
      </c>
      <c r="C143" s="13" t="s">
        <v>263</v>
      </c>
      <c r="D143" s="13" t="s">
        <v>263</v>
      </c>
      <c r="E143" s="13" t="s">
        <v>263</v>
      </c>
      <c r="F143" s="13" t="s">
        <v>858</v>
      </c>
      <c r="G143" s="13" t="s">
        <v>886</v>
      </c>
      <c r="H143" s="13" t="s">
        <v>769</v>
      </c>
      <c r="I143" s="13" t="s">
        <v>495</v>
      </c>
      <c r="J143" s="13" t="s">
        <v>344</v>
      </c>
      <c r="K143" s="13" t="s">
        <v>642</v>
      </c>
      <c r="L143" s="13" t="s">
        <v>263</v>
      </c>
      <c r="M143" s="13" t="s">
        <v>263</v>
      </c>
      <c r="N143" s="13" t="s">
        <v>263</v>
      </c>
      <c r="O143" s="13" t="s">
        <v>423</v>
      </c>
      <c r="P143" s="13" t="s">
        <v>374</v>
      </c>
      <c r="Q143" s="13" t="s">
        <v>469</v>
      </c>
      <c r="R143" s="13" t="s">
        <v>181</v>
      </c>
      <c r="S143" s="13" t="s">
        <v>358</v>
      </c>
      <c r="T143" s="13" t="s">
        <v>171</v>
      </c>
      <c r="U143" s="13" t="n">
        <v>252000</v>
      </c>
      <c r="V143" s="13" t="n">
        <v>1400</v>
      </c>
    </row>
    <row r="144" customFormat="false" ht="29" hidden="false" customHeight="false" outlineLevel="0" collapsed="false">
      <c r="A144" s="4" t="s">
        <v>991</v>
      </c>
      <c r="B144" s="13" t="s">
        <v>997</v>
      </c>
      <c r="C144" s="13" t="s">
        <v>261</v>
      </c>
      <c r="D144" s="13" t="s">
        <v>163</v>
      </c>
      <c r="E144" s="13" t="s">
        <v>269</v>
      </c>
      <c r="F144" s="13" t="s">
        <v>1225</v>
      </c>
      <c r="G144" s="13" t="s">
        <v>1060</v>
      </c>
      <c r="H144" s="13" t="s">
        <v>1320</v>
      </c>
      <c r="I144" s="13" t="s">
        <v>376</v>
      </c>
      <c r="J144" s="13" t="s">
        <v>357</v>
      </c>
      <c r="K144" s="13" t="s">
        <v>355</v>
      </c>
      <c r="L144" s="13" t="s">
        <v>171</v>
      </c>
      <c r="M144" s="13" t="s">
        <v>364</v>
      </c>
      <c r="N144" s="13" t="s">
        <v>162</v>
      </c>
      <c r="O144" s="13" t="s">
        <v>505</v>
      </c>
      <c r="P144" s="13" t="s">
        <v>564</v>
      </c>
      <c r="Q144" s="13" t="s">
        <v>594</v>
      </c>
      <c r="R144" s="13" t="s">
        <v>153</v>
      </c>
      <c r="S144" s="13" t="s">
        <v>285</v>
      </c>
      <c r="T144" s="13" t="s">
        <v>163</v>
      </c>
      <c r="U144" s="13" t="n">
        <v>418000</v>
      </c>
      <c r="V144" s="13" t="n">
        <v>1900</v>
      </c>
    </row>
    <row r="145" customFormat="false" ht="15.5" hidden="false" customHeight="false" outlineLevel="0" collapsed="false">
      <c r="A145" s="4" t="s">
        <v>991</v>
      </c>
      <c r="B145" s="13" t="s">
        <v>998</v>
      </c>
      <c r="C145" s="13" t="s">
        <v>263</v>
      </c>
      <c r="D145" s="13" t="s">
        <v>263</v>
      </c>
      <c r="E145" s="13" t="s">
        <v>263</v>
      </c>
      <c r="F145" s="13" t="s">
        <v>455</v>
      </c>
      <c r="G145" s="13" t="s">
        <v>208</v>
      </c>
      <c r="H145" s="13" t="s">
        <v>448</v>
      </c>
      <c r="I145" s="13" t="s">
        <v>182</v>
      </c>
      <c r="J145" s="13" t="s">
        <v>555</v>
      </c>
      <c r="K145" s="13" t="s">
        <v>183</v>
      </c>
      <c r="L145" s="13" t="s">
        <v>642</v>
      </c>
      <c r="M145" s="13" t="s">
        <v>500</v>
      </c>
      <c r="N145" s="13" t="s">
        <v>959</v>
      </c>
      <c r="O145" s="13" t="s">
        <v>526</v>
      </c>
      <c r="P145" s="13" t="s">
        <v>344</v>
      </c>
      <c r="Q145" s="13" t="s">
        <v>651</v>
      </c>
      <c r="R145" s="13" t="s">
        <v>939</v>
      </c>
      <c r="S145" s="13" t="s">
        <v>533</v>
      </c>
      <c r="T145" s="13" t="s">
        <v>839</v>
      </c>
      <c r="U145" s="13" t="n">
        <v>258000</v>
      </c>
      <c r="V145" s="13" t="n">
        <v>2200</v>
      </c>
    </row>
    <row r="146" customFormat="false" ht="15.5" hidden="false" customHeight="false" outlineLevel="0" collapsed="false">
      <c r="A146" s="4" t="s">
        <v>991</v>
      </c>
      <c r="B146" s="13" t="s">
        <v>467</v>
      </c>
      <c r="C146" s="13" t="s">
        <v>407</v>
      </c>
      <c r="D146" s="13" t="s">
        <v>1056</v>
      </c>
      <c r="E146" s="13" t="s">
        <v>1037</v>
      </c>
      <c r="F146" s="13" t="s">
        <v>154</v>
      </c>
      <c r="G146" s="13" t="s">
        <v>679</v>
      </c>
      <c r="H146" s="13" t="s">
        <v>196</v>
      </c>
      <c r="I146" s="13" t="s">
        <v>559</v>
      </c>
      <c r="J146" s="13" t="s">
        <v>503</v>
      </c>
      <c r="K146" s="13" t="s">
        <v>501</v>
      </c>
      <c r="L146" s="13" t="s">
        <v>190</v>
      </c>
      <c r="M146" s="13" t="s">
        <v>234</v>
      </c>
      <c r="N146" s="13" t="s">
        <v>306</v>
      </c>
      <c r="O146" s="13" t="s">
        <v>974</v>
      </c>
      <c r="P146" s="13" t="s">
        <v>535</v>
      </c>
      <c r="Q146" s="13" t="s">
        <v>205</v>
      </c>
      <c r="R146" s="13" t="s">
        <v>268</v>
      </c>
      <c r="S146" s="13" t="s">
        <v>220</v>
      </c>
      <c r="T146" s="13" t="s">
        <v>323</v>
      </c>
      <c r="U146" s="13" t="n">
        <v>348000</v>
      </c>
      <c r="V146" s="13" t="n">
        <v>1300</v>
      </c>
    </row>
    <row r="147" customFormat="false" ht="15.5" hidden="false" customHeight="false" outlineLevel="0" collapsed="false">
      <c r="A147" s="4" t="s">
        <v>991</v>
      </c>
      <c r="B147" s="13" t="s">
        <v>999</v>
      </c>
      <c r="C147" s="13" t="s">
        <v>622</v>
      </c>
      <c r="D147" s="13" t="s">
        <v>1024</v>
      </c>
      <c r="E147" s="13" t="s">
        <v>310</v>
      </c>
      <c r="F147" s="13" t="s">
        <v>297</v>
      </c>
      <c r="G147" s="13" t="s">
        <v>231</v>
      </c>
      <c r="H147" s="13" t="s">
        <v>406</v>
      </c>
      <c r="I147" s="13" t="s">
        <v>433</v>
      </c>
      <c r="J147" s="13" t="s">
        <v>416</v>
      </c>
      <c r="K147" s="13" t="s">
        <v>515</v>
      </c>
      <c r="L147" s="13" t="s">
        <v>323</v>
      </c>
      <c r="M147" s="13" t="s">
        <v>162</v>
      </c>
      <c r="N147" s="13" t="s">
        <v>134</v>
      </c>
      <c r="O147" s="13" t="s">
        <v>426</v>
      </c>
      <c r="P147" s="13" t="s">
        <v>466</v>
      </c>
      <c r="Q147" s="13" t="s">
        <v>337</v>
      </c>
      <c r="R147" s="13" t="s">
        <v>159</v>
      </c>
      <c r="S147" s="13" t="s">
        <v>446</v>
      </c>
      <c r="T147" s="13" t="s">
        <v>476</v>
      </c>
      <c r="U147" s="13" t="n">
        <v>483000</v>
      </c>
      <c r="V147" s="13" t="n">
        <v>1900</v>
      </c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/>
    <oddFooter/>
    <firstHeader/>
    <firstFooter/>
  </headerFooter>
  <tableParts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15" customHeight="true" zeroHeight="false" outlineLevelRow="0" outlineLevelCol="0"/>
  <cols>
    <col collapsed="false" customWidth="true" hidden="false" outlineLevel="0" max="1" min="1" style="1" width="33.16"/>
    <col collapsed="false" customWidth="true" hidden="false" outlineLevel="0" max="10" min="2" style="1" width="16.92"/>
    <col collapsed="false" customWidth="false" hidden="false" outlineLevel="0" max="16384" min="11" style="1" width="11.73"/>
  </cols>
  <sheetData>
    <row r="1" customFormat="false" ht="19.7" hidden="false" customHeight="false" outlineLevel="0" collapsed="false">
      <c r="A1" s="6" t="s">
        <v>67</v>
      </c>
    </row>
    <row r="2" customFormat="false" ht="15" hidden="false" customHeight="false" outlineLevel="0" collapsed="false">
      <c r="A2" s="1" t="s">
        <v>28</v>
      </c>
    </row>
    <row r="3" customFormat="false" ht="15" hidden="false" customHeight="false" outlineLevel="0" collapsed="false">
      <c r="A3" s="10" t="str">
        <f aca="false">HYPERLINK("#'Contents'!A1", "Back to Contents page")</f>
        <v>Back to Contents page</v>
      </c>
    </row>
    <row r="4" customFormat="false" ht="15" hidden="false" customHeight="false" outlineLevel="0" collapsed="false">
      <c r="A4" s="1" t="s">
        <v>108</v>
      </c>
    </row>
    <row r="5" customFormat="false" ht="56" hidden="false" customHeight="false" outlineLevel="0" collapsed="false">
      <c r="A5" s="11" t="s">
        <v>109</v>
      </c>
      <c r="B5" s="12" t="s">
        <v>110</v>
      </c>
      <c r="C5" s="12" t="s">
        <v>1581</v>
      </c>
      <c r="D5" s="12" t="s">
        <v>1582</v>
      </c>
      <c r="E5" s="12" t="s">
        <v>1583</v>
      </c>
      <c r="F5" s="12" t="s">
        <v>1584</v>
      </c>
      <c r="G5" s="12" t="s">
        <v>1585</v>
      </c>
      <c r="H5" s="12" t="s">
        <v>1586</v>
      </c>
      <c r="I5" s="12" t="s">
        <v>126</v>
      </c>
      <c r="J5" s="12" t="s">
        <v>127</v>
      </c>
    </row>
    <row r="6" customFormat="false" ht="15.5" hidden="false" customHeight="false" outlineLevel="0" collapsed="false">
      <c r="A6" s="4" t="s">
        <v>128</v>
      </c>
      <c r="B6" s="13" t="s">
        <v>128</v>
      </c>
      <c r="C6" s="13" t="s">
        <v>1419</v>
      </c>
      <c r="D6" s="13" t="s">
        <v>1356</v>
      </c>
      <c r="E6" s="13" t="s">
        <v>1364</v>
      </c>
      <c r="F6" s="13" t="s">
        <v>233</v>
      </c>
      <c r="G6" s="13" t="s">
        <v>150</v>
      </c>
      <c r="H6" s="13" t="s">
        <v>152</v>
      </c>
      <c r="I6" s="13" t="n">
        <v>4187000</v>
      </c>
      <c r="J6" s="13" t="n">
        <v>17600</v>
      </c>
    </row>
    <row r="7" customFormat="false" ht="29" hidden="false" customHeight="false" outlineLevel="0" collapsed="false">
      <c r="A7" s="4" t="s">
        <v>140</v>
      </c>
      <c r="B7" s="13" t="s">
        <v>141</v>
      </c>
      <c r="C7" s="13" t="s">
        <v>1254</v>
      </c>
      <c r="D7" s="13" t="s">
        <v>1370</v>
      </c>
      <c r="E7" s="13" t="s">
        <v>1407</v>
      </c>
      <c r="F7" s="13" t="s">
        <v>304</v>
      </c>
      <c r="G7" s="13" t="s">
        <v>363</v>
      </c>
      <c r="H7" s="13" t="s">
        <v>323</v>
      </c>
      <c r="I7" s="13" t="n">
        <v>790000</v>
      </c>
      <c r="J7" s="13" t="n">
        <v>3100</v>
      </c>
    </row>
    <row r="8" customFormat="false" ht="29" hidden="false" customHeight="false" outlineLevel="0" collapsed="false">
      <c r="A8" s="4" t="s">
        <v>140</v>
      </c>
      <c r="B8" s="13" t="s">
        <v>153</v>
      </c>
      <c r="C8" s="13" t="s">
        <v>1355</v>
      </c>
      <c r="D8" s="13" t="s">
        <v>1359</v>
      </c>
      <c r="E8" s="13" t="s">
        <v>1368</v>
      </c>
      <c r="F8" s="13" t="s">
        <v>317</v>
      </c>
      <c r="G8" s="13" t="s">
        <v>163</v>
      </c>
      <c r="H8" s="13" t="s">
        <v>275</v>
      </c>
      <c r="I8" s="13" t="n">
        <v>778000</v>
      </c>
      <c r="J8" s="13" t="n">
        <v>3300</v>
      </c>
    </row>
    <row r="9" customFormat="false" ht="29" hidden="false" customHeight="false" outlineLevel="0" collapsed="false">
      <c r="A9" s="4" t="s">
        <v>140</v>
      </c>
      <c r="B9" s="13" t="s">
        <v>163</v>
      </c>
      <c r="C9" s="13" t="s">
        <v>1370</v>
      </c>
      <c r="D9" s="13" t="s">
        <v>1358</v>
      </c>
      <c r="E9" s="13" t="s">
        <v>1361</v>
      </c>
      <c r="F9" s="13" t="s">
        <v>323</v>
      </c>
      <c r="G9" s="13" t="s">
        <v>192</v>
      </c>
      <c r="H9" s="13" t="s">
        <v>573</v>
      </c>
      <c r="I9" s="13" t="n">
        <v>839000</v>
      </c>
      <c r="J9" s="13" t="n">
        <v>4000</v>
      </c>
    </row>
    <row r="10" customFormat="false" ht="29" hidden="false" customHeight="false" outlineLevel="0" collapsed="false">
      <c r="A10" s="4" t="s">
        <v>140</v>
      </c>
      <c r="B10" s="13" t="s">
        <v>173</v>
      </c>
      <c r="C10" s="13" t="s">
        <v>1362</v>
      </c>
      <c r="D10" s="13" t="s">
        <v>1316</v>
      </c>
      <c r="E10" s="13" t="s">
        <v>1254</v>
      </c>
      <c r="F10" s="13" t="s">
        <v>503</v>
      </c>
      <c r="G10" s="13" t="s">
        <v>304</v>
      </c>
      <c r="H10" s="13" t="s">
        <v>412</v>
      </c>
      <c r="I10" s="13" t="n">
        <v>894000</v>
      </c>
      <c r="J10" s="13" t="n">
        <v>3900</v>
      </c>
    </row>
    <row r="11" customFormat="false" ht="29" hidden="false" customHeight="false" outlineLevel="0" collapsed="false">
      <c r="A11" s="4" t="s">
        <v>140</v>
      </c>
      <c r="B11" s="13" t="s">
        <v>184</v>
      </c>
      <c r="C11" s="13" t="s">
        <v>1407</v>
      </c>
      <c r="D11" s="13" t="s">
        <v>1361</v>
      </c>
      <c r="E11" s="13" t="s">
        <v>1404</v>
      </c>
      <c r="F11" s="13" t="s">
        <v>363</v>
      </c>
      <c r="G11" s="13" t="s">
        <v>211</v>
      </c>
      <c r="H11" s="13" t="s">
        <v>192</v>
      </c>
      <c r="I11" s="13" t="n">
        <v>885000</v>
      </c>
      <c r="J11" s="13" t="n">
        <v>3300</v>
      </c>
    </row>
    <row r="12" customFormat="false" ht="15.5" hidden="false" customHeight="false" outlineLevel="0" collapsed="false">
      <c r="A12" s="4" t="s">
        <v>194</v>
      </c>
      <c r="B12" s="13" t="s">
        <v>195</v>
      </c>
      <c r="C12" s="13" t="s">
        <v>1366</v>
      </c>
      <c r="D12" s="13" t="s">
        <v>1373</v>
      </c>
      <c r="E12" s="13" t="s">
        <v>1406</v>
      </c>
      <c r="F12" s="13" t="s">
        <v>191</v>
      </c>
      <c r="G12" s="13" t="s">
        <v>139</v>
      </c>
      <c r="H12" s="13" t="s">
        <v>151</v>
      </c>
      <c r="I12" s="13" t="n">
        <v>1594000</v>
      </c>
      <c r="J12" s="13" t="n">
        <v>5400</v>
      </c>
    </row>
    <row r="13" customFormat="false" ht="15.5" hidden="false" customHeight="false" outlineLevel="0" collapsed="false">
      <c r="A13" s="4" t="s">
        <v>194</v>
      </c>
      <c r="B13" s="13" t="s">
        <v>203</v>
      </c>
      <c r="C13" s="13" t="s">
        <v>1359</v>
      </c>
      <c r="D13" s="13" t="s">
        <v>1316</v>
      </c>
      <c r="E13" s="13" t="s">
        <v>1398</v>
      </c>
      <c r="F13" s="13" t="s">
        <v>275</v>
      </c>
      <c r="G13" s="13" t="s">
        <v>306</v>
      </c>
      <c r="H13" s="13" t="s">
        <v>412</v>
      </c>
      <c r="I13" s="13" t="n">
        <v>1413000</v>
      </c>
      <c r="J13" s="13" t="n">
        <v>5700</v>
      </c>
    </row>
    <row r="14" customFormat="false" ht="29" hidden="false" customHeight="false" outlineLevel="0" collapsed="false">
      <c r="A14" s="4" t="s">
        <v>194</v>
      </c>
      <c r="B14" s="13" t="s">
        <v>212</v>
      </c>
      <c r="C14" s="13" t="s">
        <v>1414</v>
      </c>
      <c r="D14" s="13" t="s">
        <v>1587</v>
      </c>
      <c r="E14" s="13" t="s">
        <v>1380</v>
      </c>
      <c r="F14" s="13" t="s">
        <v>446</v>
      </c>
      <c r="G14" s="13" t="s">
        <v>173</v>
      </c>
      <c r="H14" s="13" t="s">
        <v>249</v>
      </c>
      <c r="I14" s="13" t="n">
        <v>339000</v>
      </c>
      <c r="J14" s="13" t="n">
        <v>1600</v>
      </c>
    </row>
    <row r="15" customFormat="false" ht="15.5" hidden="false" customHeight="false" outlineLevel="0" collapsed="false">
      <c r="A15" s="4" t="s">
        <v>194</v>
      </c>
      <c r="B15" s="13" t="s">
        <v>221</v>
      </c>
      <c r="C15" s="13" t="s">
        <v>1588</v>
      </c>
      <c r="D15" s="13" t="s">
        <v>1413</v>
      </c>
      <c r="E15" s="13" t="s">
        <v>1365</v>
      </c>
      <c r="F15" s="13" t="s">
        <v>375</v>
      </c>
      <c r="G15" s="13" t="s">
        <v>398</v>
      </c>
      <c r="H15" s="13" t="s">
        <v>598</v>
      </c>
      <c r="I15" s="13" t="n">
        <v>102000</v>
      </c>
      <c r="J15" s="13" t="n">
        <v>800</v>
      </c>
    </row>
    <row r="16" customFormat="false" ht="15.5" hidden="false" customHeight="false" outlineLevel="0" collapsed="false">
      <c r="A16" s="4" t="s">
        <v>194</v>
      </c>
      <c r="B16" s="13" t="s">
        <v>227</v>
      </c>
      <c r="C16" s="13" t="s">
        <v>1370</v>
      </c>
      <c r="D16" s="13" t="s">
        <v>1414</v>
      </c>
      <c r="E16" s="13" t="s">
        <v>1357</v>
      </c>
      <c r="F16" s="13" t="s">
        <v>323</v>
      </c>
      <c r="G16" s="13" t="s">
        <v>179</v>
      </c>
      <c r="H16" s="13" t="s">
        <v>446</v>
      </c>
      <c r="I16" s="13" t="n">
        <v>497000</v>
      </c>
      <c r="J16" s="13" t="n">
        <v>2200</v>
      </c>
    </row>
    <row r="17" customFormat="false" ht="15.5" hidden="false" customHeight="false" outlineLevel="0" collapsed="false">
      <c r="A17" s="4" t="s">
        <v>194</v>
      </c>
      <c r="B17" s="13" t="s">
        <v>235</v>
      </c>
      <c r="C17" s="13" t="s">
        <v>1424</v>
      </c>
      <c r="D17" s="13" t="s">
        <v>1388</v>
      </c>
      <c r="E17" s="13" t="s">
        <v>1364</v>
      </c>
      <c r="F17" s="13" t="s">
        <v>180</v>
      </c>
      <c r="G17" s="13" t="s">
        <v>150</v>
      </c>
      <c r="H17" s="13" t="s">
        <v>318</v>
      </c>
      <c r="I17" s="13" t="n">
        <v>242000</v>
      </c>
      <c r="J17" s="13" t="n">
        <v>1800</v>
      </c>
    </row>
    <row r="18" customFormat="false" ht="15.5" hidden="false" customHeight="false" outlineLevel="0" collapsed="false">
      <c r="A18" s="4" t="s">
        <v>243</v>
      </c>
      <c r="B18" s="13" t="s">
        <v>244</v>
      </c>
      <c r="C18" s="13" t="s">
        <v>1363</v>
      </c>
      <c r="D18" s="13" t="s">
        <v>1380</v>
      </c>
      <c r="E18" s="13" t="s">
        <v>1257</v>
      </c>
      <c r="F18" s="13" t="s">
        <v>569</v>
      </c>
      <c r="G18" s="13" t="s">
        <v>183</v>
      </c>
      <c r="H18" s="13" t="s">
        <v>173</v>
      </c>
      <c r="I18" s="13" t="n">
        <v>173000</v>
      </c>
      <c r="J18" s="13" t="n">
        <v>500</v>
      </c>
    </row>
    <row r="19" customFormat="false" ht="15.5" hidden="false" customHeight="false" outlineLevel="0" collapsed="false">
      <c r="A19" s="4" t="s">
        <v>243</v>
      </c>
      <c r="B19" s="13" t="s">
        <v>250</v>
      </c>
      <c r="C19" s="13" t="s">
        <v>1414</v>
      </c>
      <c r="D19" s="13" t="s">
        <v>1399</v>
      </c>
      <c r="E19" s="13" t="s">
        <v>1364</v>
      </c>
      <c r="F19" s="13" t="s">
        <v>446</v>
      </c>
      <c r="G19" s="13" t="s">
        <v>150</v>
      </c>
      <c r="H19" s="13" t="s">
        <v>170</v>
      </c>
      <c r="I19" s="13" t="n">
        <v>196000</v>
      </c>
      <c r="J19" s="13" t="n">
        <v>700</v>
      </c>
    </row>
    <row r="20" customFormat="false" ht="15.5" hidden="false" customHeight="false" outlineLevel="0" collapsed="false">
      <c r="A20" s="4" t="s">
        <v>243</v>
      </c>
      <c r="B20" s="13" t="s">
        <v>257</v>
      </c>
      <c r="C20" s="13" t="s">
        <v>1281</v>
      </c>
      <c r="D20" s="13" t="s">
        <v>1589</v>
      </c>
      <c r="E20" s="13" t="s">
        <v>1356</v>
      </c>
      <c r="F20" s="13" t="s">
        <v>283</v>
      </c>
      <c r="G20" s="13" t="s">
        <v>152</v>
      </c>
      <c r="H20" s="13" t="s">
        <v>374</v>
      </c>
      <c r="I20" s="13" t="n">
        <v>86000</v>
      </c>
      <c r="J20" s="13" t="n">
        <v>400</v>
      </c>
    </row>
    <row r="21" customFormat="false" ht="15.5" hidden="false" customHeight="false" outlineLevel="0" collapsed="false">
      <c r="A21" s="4" t="s">
        <v>243</v>
      </c>
      <c r="B21" s="13" t="s">
        <v>264</v>
      </c>
      <c r="C21" s="13" t="s">
        <v>1590</v>
      </c>
      <c r="D21" s="13" t="s">
        <v>1276</v>
      </c>
      <c r="E21" s="13" t="s">
        <v>1415</v>
      </c>
      <c r="F21" s="13" t="s">
        <v>433</v>
      </c>
      <c r="G21" s="13" t="s">
        <v>136</v>
      </c>
      <c r="H21" s="13" t="s">
        <v>351</v>
      </c>
      <c r="I21" s="13" t="n">
        <v>67000</v>
      </c>
      <c r="J21" s="13" t="n">
        <v>500</v>
      </c>
    </row>
    <row r="22" customFormat="false" ht="15.5" hidden="false" customHeight="false" outlineLevel="0" collapsed="false">
      <c r="A22" s="4" t="s">
        <v>243</v>
      </c>
      <c r="B22" s="13" t="s">
        <v>271</v>
      </c>
      <c r="C22" s="13" t="s">
        <v>1253</v>
      </c>
      <c r="D22" s="13" t="s">
        <v>1420</v>
      </c>
      <c r="E22" s="13" t="s">
        <v>1390</v>
      </c>
      <c r="F22" s="13" t="s">
        <v>268</v>
      </c>
      <c r="G22" s="13" t="s">
        <v>138</v>
      </c>
      <c r="H22" s="13" t="s">
        <v>261</v>
      </c>
      <c r="I22" s="13" t="n">
        <v>38000</v>
      </c>
      <c r="J22" s="13" t="n">
        <v>400</v>
      </c>
    </row>
    <row r="23" customFormat="false" ht="29" hidden="false" customHeight="false" outlineLevel="0" collapsed="false">
      <c r="A23" s="4" t="s">
        <v>243</v>
      </c>
      <c r="B23" s="13" t="s">
        <v>277</v>
      </c>
      <c r="C23" s="13" t="s">
        <v>1419</v>
      </c>
      <c r="D23" s="13" t="s">
        <v>1417</v>
      </c>
      <c r="E23" s="13" t="s">
        <v>1371</v>
      </c>
      <c r="F23" s="13" t="s">
        <v>233</v>
      </c>
      <c r="G23" s="13" t="s">
        <v>153</v>
      </c>
      <c r="H23" s="13" t="s">
        <v>169</v>
      </c>
      <c r="I23" s="13" t="n">
        <v>117000</v>
      </c>
      <c r="J23" s="13" t="n">
        <v>800</v>
      </c>
    </row>
    <row r="24" customFormat="false" ht="15.5" hidden="false" customHeight="false" outlineLevel="0" collapsed="false">
      <c r="A24" s="4" t="s">
        <v>243</v>
      </c>
      <c r="B24" s="13" t="s">
        <v>286</v>
      </c>
      <c r="C24" s="13" t="s">
        <v>1356</v>
      </c>
      <c r="D24" s="13" t="s">
        <v>1425</v>
      </c>
      <c r="E24" s="13" t="s">
        <v>1371</v>
      </c>
      <c r="F24" s="13" t="s">
        <v>152</v>
      </c>
      <c r="G24" s="13" t="s">
        <v>153</v>
      </c>
      <c r="H24" s="13" t="s">
        <v>241</v>
      </c>
      <c r="I24" s="13" t="n">
        <v>118000</v>
      </c>
      <c r="J24" s="13" t="n">
        <v>400</v>
      </c>
    </row>
    <row r="25" customFormat="false" ht="15.5" hidden="false" customHeight="false" outlineLevel="0" collapsed="false">
      <c r="A25" s="4" t="s">
        <v>243</v>
      </c>
      <c r="B25" s="13" t="s">
        <v>293</v>
      </c>
      <c r="C25" s="13" t="s">
        <v>1358</v>
      </c>
      <c r="D25" s="13" t="s">
        <v>1399</v>
      </c>
      <c r="E25" s="13" t="s">
        <v>1255</v>
      </c>
      <c r="F25" s="13" t="s">
        <v>573</v>
      </c>
      <c r="G25" s="13" t="s">
        <v>190</v>
      </c>
      <c r="H25" s="13" t="s">
        <v>170</v>
      </c>
      <c r="I25" s="13" t="n">
        <v>90000</v>
      </c>
      <c r="J25" s="13" t="n">
        <v>400</v>
      </c>
    </row>
    <row r="26" customFormat="false" ht="15.5" hidden="false" customHeight="false" outlineLevel="0" collapsed="false">
      <c r="A26" s="4" t="s">
        <v>243</v>
      </c>
      <c r="B26" s="13" t="s">
        <v>299</v>
      </c>
      <c r="C26" s="13" t="s">
        <v>1366</v>
      </c>
      <c r="D26" s="13" t="s">
        <v>1419</v>
      </c>
      <c r="E26" s="13" t="s">
        <v>1391</v>
      </c>
      <c r="F26" s="13" t="s">
        <v>191</v>
      </c>
      <c r="G26" s="13" t="s">
        <v>182</v>
      </c>
      <c r="H26" s="13" t="s">
        <v>233</v>
      </c>
      <c r="I26" s="13" t="n">
        <v>84000</v>
      </c>
      <c r="J26" s="13" t="n">
        <v>400</v>
      </c>
    </row>
    <row r="27" customFormat="false" ht="15.5" hidden="false" customHeight="false" outlineLevel="0" collapsed="false">
      <c r="A27" s="4" t="s">
        <v>243</v>
      </c>
      <c r="B27" s="13" t="s">
        <v>307</v>
      </c>
      <c r="C27" s="13" t="s">
        <v>1371</v>
      </c>
      <c r="D27" s="13" t="s">
        <v>1361</v>
      </c>
      <c r="E27" s="13" t="s">
        <v>1256</v>
      </c>
      <c r="F27" s="13" t="s">
        <v>153</v>
      </c>
      <c r="G27" s="13" t="s">
        <v>219</v>
      </c>
      <c r="H27" s="13" t="s">
        <v>192</v>
      </c>
      <c r="I27" s="13" t="n">
        <v>83000</v>
      </c>
      <c r="J27" s="13" t="n">
        <v>400</v>
      </c>
    </row>
    <row r="28" customFormat="false" ht="15.5" hidden="false" customHeight="false" outlineLevel="0" collapsed="false">
      <c r="A28" s="4" t="s">
        <v>243</v>
      </c>
      <c r="B28" s="13" t="s">
        <v>311</v>
      </c>
      <c r="C28" s="13" t="s">
        <v>1374</v>
      </c>
      <c r="D28" s="13" t="s">
        <v>1255</v>
      </c>
      <c r="E28" s="13" t="s">
        <v>1377</v>
      </c>
      <c r="F28" s="13" t="s">
        <v>137</v>
      </c>
      <c r="G28" s="13" t="s">
        <v>358</v>
      </c>
      <c r="H28" s="13" t="s">
        <v>190</v>
      </c>
      <c r="I28" s="13" t="n">
        <v>72000</v>
      </c>
      <c r="J28" s="13" t="n">
        <v>300</v>
      </c>
    </row>
    <row r="29" customFormat="false" ht="15.5" hidden="false" customHeight="false" outlineLevel="0" collapsed="false">
      <c r="A29" s="4" t="s">
        <v>243</v>
      </c>
      <c r="B29" s="13" t="s">
        <v>319</v>
      </c>
      <c r="C29" s="13" t="s">
        <v>1371</v>
      </c>
      <c r="D29" s="13" t="s">
        <v>1407</v>
      </c>
      <c r="E29" s="13" t="s">
        <v>1257</v>
      </c>
      <c r="F29" s="13" t="s">
        <v>153</v>
      </c>
      <c r="G29" s="13" t="s">
        <v>183</v>
      </c>
      <c r="H29" s="13" t="s">
        <v>363</v>
      </c>
      <c r="I29" s="13" t="n">
        <v>403000</v>
      </c>
      <c r="J29" s="13" t="n">
        <v>1300</v>
      </c>
    </row>
    <row r="30" customFormat="false" ht="15.5" hidden="false" customHeight="false" outlineLevel="0" collapsed="false">
      <c r="A30" s="4" t="s">
        <v>243</v>
      </c>
      <c r="B30" s="13" t="s">
        <v>324</v>
      </c>
      <c r="C30" s="13" t="s">
        <v>1360</v>
      </c>
      <c r="D30" s="13" t="s">
        <v>1383</v>
      </c>
      <c r="E30" s="13" t="s">
        <v>1255</v>
      </c>
      <c r="F30" s="13" t="s">
        <v>305</v>
      </c>
      <c r="G30" s="13" t="s">
        <v>190</v>
      </c>
      <c r="H30" s="13" t="s">
        <v>559</v>
      </c>
      <c r="I30" s="13" t="n">
        <v>127000</v>
      </c>
      <c r="J30" s="13" t="n">
        <v>500</v>
      </c>
    </row>
    <row r="31" customFormat="false" ht="15.5" hidden="false" customHeight="false" outlineLevel="0" collapsed="false">
      <c r="A31" s="4" t="s">
        <v>243</v>
      </c>
      <c r="B31" s="13" t="s">
        <v>330</v>
      </c>
      <c r="C31" s="13" t="s">
        <v>1385</v>
      </c>
      <c r="D31" s="13" t="s">
        <v>1591</v>
      </c>
      <c r="E31" s="13" t="s">
        <v>1384</v>
      </c>
      <c r="F31" s="13" t="s">
        <v>339</v>
      </c>
      <c r="G31" s="13" t="s">
        <v>201</v>
      </c>
      <c r="H31" s="13" t="s">
        <v>649</v>
      </c>
      <c r="I31" s="13" t="n">
        <v>296000</v>
      </c>
      <c r="J31" s="13" t="n">
        <v>1000</v>
      </c>
    </row>
    <row r="32" customFormat="false" ht="15.5" hidden="false" customHeight="false" outlineLevel="0" collapsed="false">
      <c r="A32" s="4" t="s">
        <v>243</v>
      </c>
      <c r="B32" s="13" t="s">
        <v>335</v>
      </c>
      <c r="C32" s="13" t="s">
        <v>1371</v>
      </c>
      <c r="D32" s="13" t="s">
        <v>1407</v>
      </c>
      <c r="E32" s="13" t="s">
        <v>1396</v>
      </c>
      <c r="F32" s="13" t="s">
        <v>153</v>
      </c>
      <c r="G32" s="13" t="s">
        <v>172</v>
      </c>
      <c r="H32" s="13" t="s">
        <v>363</v>
      </c>
      <c r="I32" s="13" t="n">
        <v>483000</v>
      </c>
      <c r="J32" s="13" t="n">
        <v>1400</v>
      </c>
    </row>
    <row r="33" customFormat="false" ht="15.5" hidden="false" customHeight="false" outlineLevel="0" collapsed="false">
      <c r="A33" s="4" t="s">
        <v>243</v>
      </c>
      <c r="B33" s="13" t="s">
        <v>341</v>
      </c>
      <c r="C33" s="13" t="s">
        <v>1417</v>
      </c>
      <c r="D33" s="13" t="s">
        <v>1383</v>
      </c>
      <c r="E33" s="13" t="s">
        <v>1361</v>
      </c>
      <c r="F33" s="13" t="s">
        <v>169</v>
      </c>
      <c r="G33" s="13" t="s">
        <v>192</v>
      </c>
      <c r="H33" s="13" t="s">
        <v>559</v>
      </c>
      <c r="I33" s="13" t="n">
        <v>181000</v>
      </c>
      <c r="J33" s="13" t="n">
        <v>700</v>
      </c>
    </row>
    <row r="34" customFormat="false" ht="15.5" hidden="false" customHeight="false" outlineLevel="0" collapsed="false">
      <c r="A34" s="4" t="s">
        <v>243</v>
      </c>
      <c r="B34" s="13" t="s">
        <v>345</v>
      </c>
      <c r="C34" s="13" t="s">
        <v>1255</v>
      </c>
      <c r="D34" s="13" t="s">
        <v>1424</v>
      </c>
      <c r="E34" s="13" t="s">
        <v>1396</v>
      </c>
      <c r="F34" s="13" t="s">
        <v>190</v>
      </c>
      <c r="G34" s="13" t="s">
        <v>172</v>
      </c>
      <c r="H34" s="13" t="s">
        <v>180</v>
      </c>
      <c r="I34" s="13" t="n">
        <v>63000</v>
      </c>
      <c r="J34" s="13" t="n">
        <v>400</v>
      </c>
    </row>
    <row r="35" customFormat="false" ht="15.5" hidden="false" customHeight="false" outlineLevel="0" collapsed="false">
      <c r="A35" s="4" t="s">
        <v>243</v>
      </c>
      <c r="B35" s="13" t="s">
        <v>352</v>
      </c>
      <c r="C35" s="13" t="s">
        <v>1414</v>
      </c>
      <c r="D35" s="13" t="s">
        <v>1423</v>
      </c>
      <c r="E35" s="13" t="s">
        <v>1372</v>
      </c>
      <c r="F35" s="13" t="s">
        <v>446</v>
      </c>
      <c r="G35" s="13" t="s">
        <v>162</v>
      </c>
      <c r="H35" s="13" t="s">
        <v>629</v>
      </c>
      <c r="I35" s="13" t="n">
        <v>69000</v>
      </c>
      <c r="J35" s="13" t="n">
        <v>300</v>
      </c>
    </row>
    <row r="36" customFormat="false" ht="15.5" hidden="false" customHeight="false" outlineLevel="0" collapsed="false">
      <c r="A36" s="4" t="s">
        <v>243</v>
      </c>
      <c r="B36" s="13" t="s">
        <v>359</v>
      </c>
      <c r="C36" s="13" t="s">
        <v>1304</v>
      </c>
      <c r="D36" s="13" t="s">
        <v>1592</v>
      </c>
      <c r="E36" s="13" t="s">
        <v>1392</v>
      </c>
      <c r="F36" s="13" t="s">
        <v>698</v>
      </c>
      <c r="G36" s="13" t="s">
        <v>536</v>
      </c>
      <c r="H36" s="13" t="s">
        <v>376</v>
      </c>
      <c r="I36" s="13" t="n">
        <v>74000</v>
      </c>
      <c r="J36" s="13" t="n">
        <v>400</v>
      </c>
    </row>
    <row r="37" customFormat="false" ht="15.5" hidden="false" customHeight="false" outlineLevel="0" collapsed="false">
      <c r="A37" s="4" t="s">
        <v>243</v>
      </c>
      <c r="B37" s="13" t="s">
        <v>365</v>
      </c>
      <c r="C37" s="13" t="s">
        <v>1358</v>
      </c>
      <c r="D37" s="13" t="s">
        <v>1402</v>
      </c>
      <c r="E37" s="13" t="s">
        <v>1379</v>
      </c>
      <c r="F37" s="13" t="s">
        <v>573</v>
      </c>
      <c r="G37" s="13" t="s">
        <v>226</v>
      </c>
      <c r="H37" s="13" t="s">
        <v>242</v>
      </c>
      <c r="I37" s="13" t="n">
        <v>20000</v>
      </c>
      <c r="J37" s="13" t="n">
        <v>400</v>
      </c>
    </row>
    <row r="38" customFormat="false" ht="15.5" hidden="false" customHeight="false" outlineLevel="0" collapsed="false">
      <c r="A38" s="4" t="s">
        <v>243</v>
      </c>
      <c r="B38" s="13" t="s">
        <v>370</v>
      </c>
      <c r="C38" s="13" t="s">
        <v>1358</v>
      </c>
      <c r="D38" s="13" t="s">
        <v>1399</v>
      </c>
      <c r="E38" s="13" t="s">
        <v>1369</v>
      </c>
      <c r="F38" s="13" t="s">
        <v>573</v>
      </c>
      <c r="G38" s="13" t="s">
        <v>356</v>
      </c>
      <c r="H38" s="13" t="s">
        <v>170</v>
      </c>
      <c r="I38" s="13" t="n">
        <v>100000</v>
      </c>
      <c r="J38" s="13" t="n">
        <v>500</v>
      </c>
    </row>
    <row r="39" customFormat="false" ht="15.5" hidden="false" customHeight="false" outlineLevel="0" collapsed="false">
      <c r="A39" s="4" t="s">
        <v>243</v>
      </c>
      <c r="B39" s="13" t="s">
        <v>377</v>
      </c>
      <c r="C39" s="13" t="s">
        <v>1373</v>
      </c>
      <c r="D39" s="13" t="s">
        <v>1380</v>
      </c>
      <c r="E39" s="13" t="s">
        <v>1378</v>
      </c>
      <c r="F39" s="13" t="s">
        <v>151</v>
      </c>
      <c r="G39" s="13" t="s">
        <v>218</v>
      </c>
      <c r="H39" s="13" t="s">
        <v>173</v>
      </c>
      <c r="I39" s="13" t="n">
        <v>252000</v>
      </c>
      <c r="J39" s="13" t="n">
        <v>800</v>
      </c>
    </row>
    <row r="40" customFormat="false" ht="15.5" hidden="false" customHeight="false" outlineLevel="0" collapsed="false">
      <c r="A40" s="4" t="s">
        <v>243</v>
      </c>
      <c r="B40" s="13" t="s">
        <v>384</v>
      </c>
      <c r="C40" s="13" t="s">
        <v>1364</v>
      </c>
      <c r="D40" s="13" t="s">
        <v>1316</v>
      </c>
      <c r="E40" s="13" t="s">
        <v>1390</v>
      </c>
      <c r="F40" s="13" t="s">
        <v>150</v>
      </c>
      <c r="G40" s="13" t="s">
        <v>138</v>
      </c>
      <c r="H40" s="13" t="s">
        <v>412</v>
      </c>
      <c r="I40" s="13" t="n">
        <v>17000</v>
      </c>
      <c r="J40" s="13" t="n">
        <v>400</v>
      </c>
    </row>
    <row r="41" customFormat="false" ht="15.5" hidden="false" customHeight="false" outlineLevel="0" collapsed="false">
      <c r="A41" s="4" t="s">
        <v>243</v>
      </c>
      <c r="B41" s="13" t="s">
        <v>389</v>
      </c>
      <c r="C41" s="13" t="s">
        <v>1360</v>
      </c>
      <c r="D41" s="13" t="s">
        <v>1402</v>
      </c>
      <c r="E41" s="13" t="s">
        <v>1368</v>
      </c>
      <c r="F41" s="13" t="s">
        <v>305</v>
      </c>
      <c r="G41" s="13" t="s">
        <v>163</v>
      </c>
      <c r="H41" s="13" t="s">
        <v>242</v>
      </c>
      <c r="I41" s="13" t="n">
        <v>121000</v>
      </c>
      <c r="J41" s="13" t="n">
        <v>500</v>
      </c>
    </row>
    <row r="42" customFormat="false" ht="15.5" hidden="false" customHeight="false" outlineLevel="0" collapsed="false">
      <c r="A42" s="4" t="s">
        <v>243</v>
      </c>
      <c r="B42" s="13" t="s">
        <v>394</v>
      </c>
      <c r="C42" s="13" t="s">
        <v>1404</v>
      </c>
      <c r="D42" s="13" t="s">
        <v>1364</v>
      </c>
      <c r="E42" s="13" t="s">
        <v>1393</v>
      </c>
      <c r="F42" s="13" t="s">
        <v>211</v>
      </c>
      <c r="G42" s="13" t="s">
        <v>285</v>
      </c>
      <c r="H42" s="13" t="s">
        <v>150</v>
      </c>
      <c r="I42" s="13" t="n">
        <v>146000</v>
      </c>
      <c r="J42" s="13" t="n">
        <v>700</v>
      </c>
    </row>
    <row r="43" customFormat="false" ht="15.5" hidden="false" customHeight="false" outlineLevel="0" collapsed="false">
      <c r="A43" s="4" t="s">
        <v>243</v>
      </c>
      <c r="B43" s="13" t="s">
        <v>399</v>
      </c>
      <c r="C43" s="13" t="s">
        <v>1368</v>
      </c>
      <c r="D43" s="13" t="s">
        <v>1424</v>
      </c>
      <c r="E43" s="13" t="s">
        <v>1257</v>
      </c>
      <c r="F43" s="13" t="s">
        <v>163</v>
      </c>
      <c r="G43" s="13" t="s">
        <v>183</v>
      </c>
      <c r="H43" s="13" t="s">
        <v>180</v>
      </c>
      <c r="I43" s="13" t="n">
        <v>90000</v>
      </c>
      <c r="J43" s="13" t="n">
        <v>400</v>
      </c>
    </row>
    <row r="44" customFormat="false" ht="15.5" hidden="false" customHeight="false" outlineLevel="0" collapsed="false">
      <c r="A44" s="4" t="s">
        <v>243</v>
      </c>
      <c r="B44" s="13" t="s">
        <v>404</v>
      </c>
      <c r="C44" s="13" t="s">
        <v>1419</v>
      </c>
      <c r="D44" s="13" t="s">
        <v>1587</v>
      </c>
      <c r="E44" s="13" t="s">
        <v>1376</v>
      </c>
      <c r="F44" s="13" t="s">
        <v>233</v>
      </c>
      <c r="G44" s="13" t="s">
        <v>181</v>
      </c>
      <c r="H44" s="13" t="s">
        <v>249</v>
      </c>
      <c r="I44" s="13" t="n">
        <v>17000</v>
      </c>
      <c r="J44" s="13" t="n">
        <v>400</v>
      </c>
    </row>
    <row r="45" customFormat="false" ht="15.5" hidden="false" customHeight="false" outlineLevel="0" collapsed="false">
      <c r="A45" s="4" t="s">
        <v>243</v>
      </c>
      <c r="B45" s="13" t="s">
        <v>410</v>
      </c>
      <c r="C45" s="13" t="s">
        <v>1404</v>
      </c>
      <c r="D45" s="13" t="s">
        <v>1254</v>
      </c>
      <c r="E45" s="13" t="s">
        <v>1421</v>
      </c>
      <c r="F45" s="13" t="s">
        <v>211</v>
      </c>
      <c r="G45" s="13" t="s">
        <v>364</v>
      </c>
      <c r="H45" s="13" t="s">
        <v>304</v>
      </c>
      <c r="I45" s="13" t="n">
        <v>88000</v>
      </c>
      <c r="J45" s="13" t="n">
        <v>400</v>
      </c>
    </row>
    <row r="46" customFormat="false" ht="15.5" hidden="false" customHeight="false" outlineLevel="0" collapsed="false">
      <c r="A46" s="4" t="s">
        <v>243</v>
      </c>
      <c r="B46" s="13" t="s">
        <v>413</v>
      </c>
      <c r="C46" s="13" t="s">
        <v>1371</v>
      </c>
      <c r="D46" s="13" t="s">
        <v>1357</v>
      </c>
      <c r="E46" s="13" t="s">
        <v>1391</v>
      </c>
      <c r="F46" s="13" t="s">
        <v>153</v>
      </c>
      <c r="G46" s="13" t="s">
        <v>182</v>
      </c>
      <c r="H46" s="13" t="s">
        <v>179</v>
      </c>
      <c r="I46" s="13" t="n">
        <v>252000</v>
      </c>
      <c r="J46" s="13" t="n">
        <v>800</v>
      </c>
    </row>
    <row r="47" customFormat="false" ht="15.5" hidden="false" customHeight="false" outlineLevel="0" collapsed="false">
      <c r="A47" s="4" t="s">
        <v>243</v>
      </c>
      <c r="B47" s="13" t="s">
        <v>417</v>
      </c>
      <c r="C47" s="13" t="s">
        <v>1417</v>
      </c>
      <c r="D47" s="13" t="s">
        <v>1309</v>
      </c>
      <c r="E47" s="13" t="s">
        <v>1255</v>
      </c>
      <c r="F47" s="13" t="s">
        <v>169</v>
      </c>
      <c r="G47" s="13" t="s">
        <v>190</v>
      </c>
      <c r="H47" s="13" t="s">
        <v>383</v>
      </c>
      <c r="I47" s="13" t="n">
        <v>73000</v>
      </c>
      <c r="J47" s="13" t="n">
        <v>400</v>
      </c>
    </row>
    <row r="48" customFormat="false" ht="29" hidden="false" customHeight="false" outlineLevel="0" collapsed="false">
      <c r="A48" s="4" t="s">
        <v>243</v>
      </c>
      <c r="B48" s="13" t="s">
        <v>419</v>
      </c>
      <c r="C48" s="13" t="s">
        <v>1357</v>
      </c>
      <c r="D48" s="13" t="s">
        <v>1316</v>
      </c>
      <c r="E48" s="13" t="s">
        <v>1390</v>
      </c>
      <c r="F48" s="13" t="s">
        <v>179</v>
      </c>
      <c r="G48" s="13" t="s">
        <v>138</v>
      </c>
      <c r="H48" s="13" t="s">
        <v>412</v>
      </c>
      <c r="I48" s="13" t="n">
        <v>66000</v>
      </c>
      <c r="J48" s="13" t="n">
        <v>400</v>
      </c>
    </row>
    <row r="49" customFormat="false" ht="15.5" hidden="false" customHeight="false" outlineLevel="0" collapsed="false">
      <c r="A49" s="4" t="s">
        <v>243</v>
      </c>
      <c r="B49" s="13" t="s">
        <v>425</v>
      </c>
      <c r="C49" s="13" t="s">
        <v>1404</v>
      </c>
      <c r="D49" s="13" t="s">
        <v>1419</v>
      </c>
      <c r="E49" s="13" t="s">
        <v>1391</v>
      </c>
      <c r="F49" s="13" t="s">
        <v>211</v>
      </c>
      <c r="G49" s="13" t="s">
        <v>182</v>
      </c>
      <c r="H49" s="13" t="s">
        <v>233</v>
      </c>
      <c r="I49" s="13" t="n">
        <v>123000</v>
      </c>
      <c r="J49" s="13" t="n">
        <v>400</v>
      </c>
    </row>
    <row r="50" customFormat="false" ht="15.5" hidden="false" customHeight="false" outlineLevel="0" collapsed="false">
      <c r="A50" s="4" t="s">
        <v>428</v>
      </c>
      <c r="B50" s="13" t="s">
        <v>429</v>
      </c>
      <c r="C50" s="13" t="s">
        <v>1365</v>
      </c>
      <c r="D50" s="13" t="s">
        <v>1414</v>
      </c>
      <c r="E50" s="13" t="s">
        <v>1369</v>
      </c>
      <c r="F50" s="13" t="s">
        <v>398</v>
      </c>
      <c r="G50" s="13" t="s">
        <v>356</v>
      </c>
      <c r="H50" s="13" t="s">
        <v>446</v>
      </c>
      <c r="I50" s="13" t="n">
        <v>278000</v>
      </c>
      <c r="J50" s="13" t="n">
        <v>1200</v>
      </c>
    </row>
    <row r="51" customFormat="false" ht="15.5" hidden="false" customHeight="false" outlineLevel="0" collapsed="false">
      <c r="A51" s="4" t="s">
        <v>428</v>
      </c>
      <c r="B51" s="13" t="s">
        <v>434</v>
      </c>
      <c r="C51" s="13" t="s">
        <v>1368</v>
      </c>
      <c r="D51" s="13" t="s">
        <v>1424</v>
      </c>
      <c r="E51" s="13" t="s">
        <v>1257</v>
      </c>
      <c r="F51" s="13" t="s">
        <v>163</v>
      </c>
      <c r="G51" s="13" t="s">
        <v>183</v>
      </c>
      <c r="H51" s="13" t="s">
        <v>180</v>
      </c>
      <c r="I51" s="13" t="n">
        <v>90000</v>
      </c>
      <c r="J51" s="13" t="n">
        <v>400</v>
      </c>
    </row>
    <row r="52" customFormat="false" ht="29" hidden="false" customHeight="false" outlineLevel="0" collapsed="false">
      <c r="A52" s="4" t="s">
        <v>428</v>
      </c>
      <c r="B52" s="13" t="s">
        <v>436</v>
      </c>
      <c r="C52" s="13" t="s">
        <v>1419</v>
      </c>
      <c r="D52" s="13" t="s">
        <v>1417</v>
      </c>
      <c r="E52" s="13" t="s">
        <v>1371</v>
      </c>
      <c r="F52" s="13" t="s">
        <v>233</v>
      </c>
      <c r="G52" s="13" t="s">
        <v>153</v>
      </c>
      <c r="H52" s="13" t="s">
        <v>169</v>
      </c>
      <c r="I52" s="13" t="n">
        <v>117000</v>
      </c>
      <c r="J52" s="13" t="n">
        <v>800</v>
      </c>
    </row>
    <row r="53" customFormat="false" ht="15.5" hidden="false" customHeight="false" outlineLevel="0" collapsed="false">
      <c r="A53" s="4" t="s">
        <v>428</v>
      </c>
      <c r="B53" s="13" t="s">
        <v>330</v>
      </c>
      <c r="C53" s="13" t="s">
        <v>1385</v>
      </c>
      <c r="D53" s="13" t="s">
        <v>1591</v>
      </c>
      <c r="E53" s="13" t="s">
        <v>1358</v>
      </c>
      <c r="F53" s="13" t="s">
        <v>339</v>
      </c>
      <c r="G53" s="13" t="s">
        <v>573</v>
      </c>
      <c r="H53" s="13" t="s">
        <v>649</v>
      </c>
      <c r="I53" s="13" t="n">
        <v>296000</v>
      </c>
      <c r="J53" s="13" t="n">
        <v>1000</v>
      </c>
    </row>
    <row r="54" customFormat="false" ht="15.5" hidden="false" customHeight="false" outlineLevel="0" collapsed="false">
      <c r="A54" s="4" t="s">
        <v>428</v>
      </c>
      <c r="B54" s="13" t="s">
        <v>437</v>
      </c>
      <c r="C54" s="13" t="s">
        <v>1358</v>
      </c>
      <c r="D54" s="13" t="s">
        <v>1587</v>
      </c>
      <c r="E54" s="13" t="s">
        <v>1361</v>
      </c>
      <c r="F54" s="13" t="s">
        <v>573</v>
      </c>
      <c r="G54" s="13" t="s">
        <v>192</v>
      </c>
      <c r="H54" s="13" t="s">
        <v>249</v>
      </c>
      <c r="I54" s="13" t="n">
        <v>238000</v>
      </c>
      <c r="J54" s="13" t="n">
        <v>1300</v>
      </c>
    </row>
    <row r="55" customFormat="false" ht="15.5" hidden="false" customHeight="false" outlineLevel="0" collapsed="false">
      <c r="A55" s="4" t="s">
        <v>428</v>
      </c>
      <c r="B55" s="13" t="s">
        <v>442</v>
      </c>
      <c r="C55" s="13" t="s">
        <v>1420</v>
      </c>
      <c r="D55" s="13" t="s">
        <v>1593</v>
      </c>
      <c r="E55" s="13" t="s">
        <v>1419</v>
      </c>
      <c r="F55" s="13" t="s">
        <v>261</v>
      </c>
      <c r="G55" s="13" t="s">
        <v>233</v>
      </c>
      <c r="H55" s="13" t="s">
        <v>134</v>
      </c>
      <c r="I55" s="13" t="n">
        <v>444000</v>
      </c>
      <c r="J55" s="13" t="n">
        <v>1700</v>
      </c>
    </row>
    <row r="56" customFormat="false" ht="29" hidden="false" customHeight="false" outlineLevel="0" collapsed="false">
      <c r="A56" s="4" t="s">
        <v>428</v>
      </c>
      <c r="B56" s="13" t="s">
        <v>447</v>
      </c>
      <c r="C56" s="13" t="s">
        <v>1404</v>
      </c>
      <c r="D56" s="13" t="s">
        <v>1373</v>
      </c>
      <c r="E56" s="13" t="s">
        <v>1374</v>
      </c>
      <c r="F56" s="13" t="s">
        <v>211</v>
      </c>
      <c r="G56" s="13" t="s">
        <v>137</v>
      </c>
      <c r="H56" s="13" t="s">
        <v>151</v>
      </c>
      <c r="I56" s="13" t="n">
        <v>915000</v>
      </c>
      <c r="J56" s="13" t="n">
        <v>3600</v>
      </c>
    </row>
    <row r="57" customFormat="false" ht="15.5" hidden="false" customHeight="false" outlineLevel="0" collapsed="false">
      <c r="A57" s="4" t="s">
        <v>428</v>
      </c>
      <c r="B57" s="13" t="s">
        <v>341</v>
      </c>
      <c r="C57" s="13" t="s">
        <v>1385</v>
      </c>
      <c r="D57" s="13" t="s">
        <v>1591</v>
      </c>
      <c r="E57" s="13" t="s">
        <v>1384</v>
      </c>
      <c r="F57" s="13" t="s">
        <v>339</v>
      </c>
      <c r="G57" s="13" t="s">
        <v>201</v>
      </c>
      <c r="H57" s="13" t="s">
        <v>649</v>
      </c>
      <c r="I57" s="13" t="n">
        <v>248000</v>
      </c>
      <c r="J57" s="13" t="n">
        <v>1200</v>
      </c>
    </row>
    <row r="58" customFormat="false" ht="15.5" hidden="false" customHeight="false" outlineLevel="0" collapsed="false">
      <c r="A58" s="4" t="s">
        <v>428</v>
      </c>
      <c r="B58" s="13" t="s">
        <v>453</v>
      </c>
      <c r="C58" s="13" t="s">
        <v>1366</v>
      </c>
      <c r="D58" s="13" t="s">
        <v>1357</v>
      </c>
      <c r="E58" s="13" t="s">
        <v>1378</v>
      </c>
      <c r="F58" s="13" t="s">
        <v>191</v>
      </c>
      <c r="G58" s="13" t="s">
        <v>218</v>
      </c>
      <c r="H58" s="13" t="s">
        <v>179</v>
      </c>
      <c r="I58" s="13" t="n">
        <v>503000</v>
      </c>
      <c r="J58" s="13" t="n">
        <v>1600</v>
      </c>
    </row>
    <row r="59" customFormat="false" ht="15.5" hidden="false" customHeight="false" outlineLevel="0" collapsed="false">
      <c r="A59" s="4" t="s">
        <v>428</v>
      </c>
      <c r="B59" s="13" t="s">
        <v>457</v>
      </c>
      <c r="C59" s="13" t="s">
        <v>1379</v>
      </c>
      <c r="D59" s="13" t="s">
        <v>1368</v>
      </c>
      <c r="E59" s="13" t="s">
        <v>1382</v>
      </c>
      <c r="F59" s="13" t="s">
        <v>226</v>
      </c>
      <c r="G59" s="13" t="s">
        <v>234</v>
      </c>
      <c r="H59" s="13" t="s">
        <v>163</v>
      </c>
      <c r="I59" s="13" t="n">
        <v>679000</v>
      </c>
      <c r="J59" s="13" t="n">
        <v>2400</v>
      </c>
    </row>
    <row r="60" customFormat="false" ht="15.5" hidden="false" customHeight="false" outlineLevel="0" collapsed="false">
      <c r="A60" s="4" t="s">
        <v>428</v>
      </c>
      <c r="B60" s="13" t="s">
        <v>460</v>
      </c>
      <c r="C60" s="13" t="s">
        <v>1364</v>
      </c>
      <c r="D60" s="13" t="s">
        <v>1316</v>
      </c>
      <c r="E60" s="13" t="s">
        <v>1390</v>
      </c>
      <c r="F60" s="13" t="s">
        <v>150</v>
      </c>
      <c r="G60" s="13" t="s">
        <v>138</v>
      </c>
      <c r="H60" s="13" t="s">
        <v>412</v>
      </c>
      <c r="I60" s="13" t="n">
        <v>17000</v>
      </c>
      <c r="J60" s="13" t="n">
        <v>400</v>
      </c>
    </row>
    <row r="61" customFormat="false" ht="15.5" hidden="false" customHeight="false" outlineLevel="0" collapsed="false">
      <c r="A61" s="4" t="s">
        <v>428</v>
      </c>
      <c r="B61" s="13" t="s">
        <v>463</v>
      </c>
      <c r="C61" s="13" t="s">
        <v>1419</v>
      </c>
      <c r="D61" s="13" t="s">
        <v>1587</v>
      </c>
      <c r="E61" s="13" t="s">
        <v>1376</v>
      </c>
      <c r="F61" s="13" t="s">
        <v>233</v>
      </c>
      <c r="G61" s="13" t="s">
        <v>181</v>
      </c>
      <c r="H61" s="13" t="s">
        <v>249</v>
      </c>
      <c r="I61" s="13" t="n">
        <v>17000</v>
      </c>
      <c r="J61" s="13" t="n">
        <v>400</v>
      </c>
    </row>
    <row r="62" customFormat="false" ht="15.5" hidden="false" customHeight="false" outlineLevel="0" collapsed="false">
      <c r="A62" s="4" t="s">
        <v>428</v>
      </c>
      <c r="B62" s="13" t="s">
        <v>467</v>
      </c>
      <c r="C62" s="13" t="s">
        <v>1414</v>
      </c>
      <c r="D62" s="13" t="s">
        <v>1381</v>
      </c>
      <c r="E62" s="13" t="s">
        <v>1380</v>
      </c>
      <c r="F62" s="13" t="s">
        <v>446</v>
      </c>
      <c r="G62" s="13" t="s">
        <v>173</v>
      </c>
      <c r="H62" s="13" t="s">
        <v>160</v>
      </c>
      <c r="I62" s="13" t="n">
        <v>325000</v>
      </c>
      <c r="J62" s="13" t="n">
        <v>1200</v>
      </c>
    </row>
    <row r="63" customFormat="false" ht="15.5" hidden="false" customHeight="false" outlineLevel="0" collapsed="false">
      <c r="A63" s="4" t="s">
        <v>428</v>
      </c>
      <c r="B63" s="13" t="s">
        <v>471</v>
      </c>
      <c r="C63" s="13" t="s">
        <v>1358</v>
      </c>
      <c r="D63" s="13" t="s">
        <v>1402</v>
      </c>
      <c r="E63" s="13" t="s">
        <v>1372</v>
      </c>
      <c r="F63" s="13" t="s">
        <v>573</v>
      </c>
      <c r="G63" s="13" t="s">
        <v>162</v>
      </c>
      <c r="H63" s="13" t="s">
        <v>242</v>
      </c>
      <c r="I63" s="13" t="n">
        <v>20000</v>
      </c>
      <c r="J63" s="13" t="n">
        <v>400</v>
      </c>
    </row>
    <row r="64" customFormat="false" ht="29" hidden="false" customHeight="false" outlineLevel="0" collapsed="false">
      <c r="A64" s="4" t="s">
        <v>472</v>
      </c>
      <c r="B64" s="13" t="s">
        <v>473</v>
      </c>
      <c r="C64" s="13" t="s">
        <v>1368</v>
      </c>
      <c r="D64" s="13" t="s">
        <v>1355</v>
      </c>
      <c r="E64" s="13" t="s">
        <v>1366</v>
      </c>
      <c r="F64" s="13" t="s">
        <v>163</v>
      </c>
      <c r="G64" s="13" t="s">
        <v>191</v>
      </c>
      <c r="H64" s="13" t="s">
        <v>317</v>
      </c>
      <c r="I64" s="13" t="n">
        <v>522000</v>
      </c>
      <c r="J64" s="13" t="n">
        <v>2900</v>
      </c>
    </row>
    <row r="65" customFormat="false" ht="29" hidden="false" customHeight="false" outlineLevel="0" collapsed="false">
      <c r="A65" s="4" t="s">
        <v>472</v>
      </c>
      <c r="B65" s="13" t="s">
        <v>478</v>
      </c>
      <c r="C65" s="13" t="s">
        <v>1369</v>
      </c>
      <c r="D65" s="13" t="s">
        <v>1398</v>
      </c>
      <c r="E65" s="13" t="s">
        <v>1379</v>
      </c>
      <c r="F65" s="13" t="s">
        <v>356</v>
      </c>
      <c r="G65" s="13" t="s">
        <v>226</v>
      </c>
      <c r="H65" s="13" t="s">
        <v>306</v>
      </c>
      <c r="I65" s="13" t="n">
        <v>823000</v>
      </c>
      <c r="J65" s="13" t="n">
        <v>2600</v>
      </c>
    </row>
    <row r="66" customFormat="false" ht="29" hidden="false" customHeight="false" outlineLevel="0" collapsed="false">
      <c r="A66" s="4" t="s">
        <v>472</v>
      </c>
      <c r="B66" s="13" t="s">
        <v>482</v>
      </c>
      <c r="C66" s="13" t="s">
        <v>1368</v>
      </c>
      <c r="D66" s="13" t="s">
        <v>1398</v>
      </c>
      <c r="E66" s="13" t="s">
        <v>1371</v>
      </c>
      <c r="F66" s="13" t="s">
        <v>163</v>
      </c>
      <c r="G66" s="13" t="s">
        <v>153</v>
      </c>
      <c r="H66" s="13" t="s">
        <v>306</v>
      </c>
      <c r="I66" s="13" t="n">
        <v>609000</v>
      </c>
      <c r="J66" s="13" t="n">
        <v>1300</v>
      </c>
    </row>
    <row r="67" customFormat="false" ht="29" hidden="false" customHeight="false" outlineLevel="0" collapsed="false">
      <c r="A67" s="4" t="s">
        <v>472</v>
      </c>
      <c r="B67" s="13" t="s">
        <v>486</v>
      </c>
      <c r="C67" s="13" t="s">
        <v>1421</v>
      </c>
      <c r="D67" s="13" t="s">
        <v>1390</v>
      </c>
      <c r="E67" s="13" t="s">
        <v>1394</v>
      </c>
      <c r="F67" s="13" t="s">
        <v>364</v>
      </c>
      <c r="G67" s="13" t="s">
        <v>555</v>
      </c>
      <c r="H67" s="13" t="s">
        <v>138</v>
      </c>
      <c r="I67" s="13" t="n">
        <v>123000</v>
      </c>
      <c r="J67" s="13" t="n">
        <v>700</v>
      </c>
    </row>
    <row r="68" customFormat="false" ht="29" hidden="false" customHeight="false" outlineLevel="0" collapsed="false">
      <c r="A68" s="4" t="s">
        <v>472</v>
      </c>
      <c r="B68" s="13" t="s">
        <v>491</v>
      </c>
      <c r="C68" s="13" t="s">
        <v>1407</v>
      </c>
      <c r="D68" s="13" t="s">
        <v>1355</v>
      </c>
      <c r="E68" s="13" t="s">
        <v>1406</v>
      </c>
      <c r="F68" s="13" t="s">
        <v>363</v>
      </c>
      <c r="G68" s="13" t="s">
        <v>139</v>
      </c>
      <c r="H68" s="13" t="s">
        <v>317</v>
      </c>
      <c r="I68" s="13" t="n">
        <v>594000</v>
      </c>
      <c r="J68" s="13" t="n">
        <v>2000</v>
      </c>
    </row>
    <row r="69" customFormat="false" ht="29" hidden="false" customHeight="false" outlineLevel="0" collapsed="false">
      <c r="A69" s="4" t="s">
        <v>472</v>
      </c>
      <c r="B69" s="13" t="s">
        <v>493</v>
      </c>
      <c r="C69" s="13" t="s">
        <v>1255</v>
      </c>
      <c r="D69" s="13" t="s">
        <v>1365</v>
      </c>
      <c r="E69" s="13" t="s">
        <v>1390</v>
      </c>
      <c r="F69" s="13" t="s">
        <v>190</v>
      </c>
      <c r="G69" s="13" t="s">
        <v>138</v>
      </c>
      <c r="H69" s="13" t="s">
        <v>398</v>
      </c>
      <c r="I69" s="13" t="n">
        <v>303000</v>
      </c>
      <c r="J69" s="13" t="n">
        <v>800</v>
      </c>
    </row>
    <row r="70" customFormat="false" ht="29" hidden="false" customHeight="false" outlineLevel="0" collapsed="false">
      <c r="A70" s="4" t="s">
        <v>472</v>
      </c>
      <c r="B70" s="13" t="s">
        <v>496</v>
      </c>
      <c r="C70" s="13" t="s">
        <v>1425</v>
      </c>
      <c r="D70" s="13" t="s">
        <v>1281</v>
      </c>
      <c r="E70" s="13" t="s">
        <v>1414</v>
      </c>
      <c r="F70" s="13" t="s">
        <v>241</v>
      </c>
      <c r="G70" s="13" t="s">
        <v>446</v>
      </c>
      <c r="H70" s="13" t="s">
        <v>283</v>
      </c>
      <c r="I70" s="13" t="n">
        <v>426000</v>
      </c>
      <c r="J70" s="13" t="n">
        <v>3500</v>
      </c>
    </row>
    <row r="71" customFormat="false" ht="29" hidden="false" customHeight="false" outlineLevel="0" collapsed="false">
      <c r="A71" s="4" t="s">
        <v>472</v>
      </c>
      <c r="B71" s="13" t="s">
        <v>504</v>
      </c>
      <c r="C71" s="13" t="s">
        <v>1388</v>
      </c>
      <c r="D71" s="13" t="s">
        <v>1381</v>
      </c>
      <c r="E71" s="13" t="s">
        <v>1384</v>
      </c>
      <c r="F71" s="13" t="s">
        <v>318</v>
      </c>
      <c r="G71" s="13" t="s">
        <v>201</v>
      </c>
      <c r="H71" s="13" t="s">
        <v>160</v>
      </c>
      <c r="I71" s="13" t="n">
        <v>786000</v>
      </c>
      <c r="J71" s="13" t="n">
        <v>3800</v>
      </c>
    </row>
    <row r="72" customFormat="false" ht="15.5" hidden="false" customHeight="false" outlineLevel="0" collapsed="false">
      <c r="A72" s="4" t="s">
        <v>508</v>
      </c>
      <c r="B72" s="13" t="s">
        <v>509</v>
      </c>
      <c r="C72" s="13" t="s">
        <v>1420</v>
      </c>
      <c r="D72" s="13" t="s">
        <v>1360</v>
      </c>
      <c r="E72" s="13" t="s">
        <v>1370</v>
      </c>
      <c r="F72" s="13" t="s">
        <v>261</v>
      </c>
      <c r="G72" s="13" t="s">
        <v>323</v>
      </c>
      <c r="H72" s="13" t="s">
        <v>305</v>
      </c>
      <c r="I72" s="13" t="n">
        <v>1497000</v>
      </c>
      <c r="J72" s="13" t="n">
        <v>7500</v>
      </c>
    </row>
    <row r="73" customFormat="false" ht="15.5" hidden="false" customHeight="false" outlineLevel="0" collapsed="false">
      <c r="A73" s="4" t="s">
        <v>508</v>
      </c>
      <c r="B73" s="13" t="s">
        <v>512</v>
      </c>
      <c r="C73" s="13" t="s">
        <v>1373</v>
      </c>
      <c r="D73" s="13" t="s">
        <v>1357</v>
      </c>
      <c r="E73" s="13" t="s">
        <v>1375</v>
      </c>
      <c r="F73" s="13" t="s">
        <v>151</v>
      </c>
      <c r="G73" s="13" t="s">
        <v>220</v>
      </c>
      <c r="H73" s="13" t="s">
        <v>179</v>
      </c>
      <c r="I73" s="13" t="n">
        <v>1331000</v>
      </c>
      <c r="J73" s="13" t="n">
        <v>4500</v>
      </c>
    </row>
    <row r="74" customFormat="false" ht="15.5" hidden="false" customHeight="false" outlineLevel="0" collapsed="false">
      <c r="A74" s="4" t="s">
        <v>508</v>
      </c>
      <c r="B74" s="13" t="s">
        <v>516</v>
      </c>
      <c r="C74" s="13" t="s">
        <v>1356</v>
      </c>
      <c r="D74" s="13" t="s">
        <v>1420</v>
      </c>
      <c r="E74" s="13" t="s">
        <v>1364</v>
      </c>
      <c r="F74" s="13" t="s">
        <v>152</v>
      </c>
      <c r="G74" s="13" t="s">
        <v>150</v>
      </c>
      <c r="H74" s="13" t="s">
        <v>261</v>
      </c>
      <c r="I74" s="13" t="n">
        <v>802000</v>
      </c>
      <c r="J74" s="13" t="n">
        <v>3600</v>
      </c>
    </row>
    <row r="75" customFormat="false" ht="15.5" hidden="false" customHeight="false" outlineLevel="0" collapsed="false">
      <c r="A75" s="4" t="s">
        <v>508</v>
      </c>
      <c r="B75" s="13" t="s">
        <v>518</v>
      </c>
      <c r="C75" s="13" t="s">
        <v>1255</v>
      </c>
      <c r="D75" s="13" t="s">
        <v>1419</v>
      </c>
      <c r="E75" s="13" t="s">
        <v>1375</v>
      </c>
      <c r="F75" s="13" t="s">
        <v>190</v>
      </c>
      <c r="G75" s="13" t="s">
        <v>220</v>
      </c>
      <c r="H75" s="13" t="s">
        <v>233</v>
      </c>
      <c r="I75" s="13" t="n">
        <v>549000</v>
      </c>
      <c r="J75" s="13" t="n">
        <v>2000</v>
      </c>
    </row>
    <row r="76" customFormat="false" ht="15.5" hidden="false" customHeight="false" outlineLevel="0" collapsed="false">
      <c r="A76" s="4" t="s">
        <v>519</v>
      </c>
      <c r="B76" s="13" t="s">
        <v>520</v>
      </c>
      <c r="C76" s="13" t="s">
        <v>1398</v>
      </c>
      <c r="D76" s="13" t="s">
        <v>1362</v>
      </c>
      <c r="E76" s="13" t="s">
        <v>1364</v>
      </c>
      <c r="F76" s="13" t="s">
        <v>306</v>
      </c>
      <c r="G76" s="13" t="s">
        <v>150</v>
      </c>
      <c r="H76" s="13" t="s">
        <v>503</v>
      </c>
      <c r="I76" s="13" t="n">
        <v>1727000</v>
      </c>
      <c r="J76" s="13" t="n">
        <v>7900</v>
      </c>
    </row>
    <row r="77" customFormat="false" ht="15.5" hidden="false" customHeight="false" outlineLevel="0" collapsed="false">
      <c r="A77" s="4" t="s">
        <v>519</v>
      </c>
      <c r="B77" s="13" t="s">
        <v>523</v>
      </c>
      <c r="C77" s="13" t="s">
        <v>1380</v>
      </c>
      <c r="D77" s="13" t="s">
        <v>1318</v>
      </c>
      <c r="E77" s="13" t="s">
        <v>1357</v>
      </c>
      <c r="F77" s="13" t="s">
        <v>173</v>
      </c>
      <c r="G77" s="13" t="s">
        <v>179</v>
      </c>
      <c r="H77" s="13" t="s">
        <v>232</v>
      </c>
      <c r="I77" s="13" t="n">
        <v>1211000</v>
      </c>
      <c r="J77" s="13" t="n">
        <v>4300</v>
      </c>
    </row>
    <row r="78" customFormat="false" ht="15.5" hidden="false" customHeight="false" outlineLevel="0" collapsed="false">
      <c r="A78" s="4" t="s">
        <v>519</v>
      </c>
      <c r="B78" s="13" t="s">
        <v>524</v>
      </c>
      <c r="C78" s="13" t="s">
        <v>1424</v>
      </c>
      <c r="D78" s="13" t="s">
        <v>1367</v>
      </c>
      <c r="E78" s="13" t="s">
        <v>1253</v>
      </c>
      <c r="F78" s="13" t="s">
        <v>180</v>
      </c>
      <c r="G78" s="13" t="s">
        <v>268</v>
      </c>
      <c r="H78" s="13" t="s">
        <v>209</v>
      </c>
      <c r="I78" s="13" t="n">
        <v>371000</v>
      </c>
      <c r="J78" s="13" t="n">
        <v>1100</v>
      </c>
    </row>
    <row r="79" customFormat="false" ht="15.5" hidden="false" customHeight="false" outlineLevel="0" collapsed="false">
      <c r="A79" s="4" t="s">
        <v>519</v>
      </c>
      <c r="B79" s="13" t="s">
        <v>527</v>
      </c>
      <c r="C79" s="13" t="s">
        <v>1407</v>
      </c>
      <c r="D79" s="13" t="s">
        <v>1357</v>
      </c>
      <c r="E79" s="13" t="s">
        <v>1366</v>
      </c>
      <c r="F79" s="13" t="s">
        <v>363</v>
      </c>
      <c r="G79" s="13" t="s">
        <v>191</v>
      </c>
      <c r="H79" s="13" t="s">
        <v>179</v>
      </c>
      <c r="I79" s="13" t="n">
        <v>877000</v>
      </c>
      <c r="J79" s="13" t="n">
        <v>4200</v>
      </c>
    </row>
    <row r="80" customFormat="false" ht="29" hidden="false" customHeight="false" outlineLevel="0" collapsed="false">
      <c r="A80" s="4" t="s">
        <v>530</v>
      </c>
      <c r="B80" s="13" t="s">
        <v>531</v>
      </c>
      <c r="C80" s="13" t="s">
        <v>1355</v>
      </c>
      <c r="D80" s="13" t="s">
        <v>1356</v>
      </c>
      <c r="E80" s="13" t="s">
        <v>1357</v>
      </c>
      <c r="F80" s="13" t="s">
        <v>317</v>
      </c>
      <c r="G80" s="13" t="s">
        <v>179</v>
      </c>
      <c r="H80" s="13" t="s">
        <v>152</v>
      </c>
      <c r="I80" s="13" t="n">
        <v>3140000</v>
      </c>
      <c r="J80" s="13" t="n">
        <v>13500</v>
      </c>
    </row>
    <row r="81" customFormat="false" ht="29" hidden="false" customHeight="false" outlineLevel="0" collapsed="false">
      <c r="A81" s="4" t="s">
        <v>530</v>
      </c>
      <c r="B81" s="13" t="s">
        <v>534</v>
      </c>
      <c r="C81" s="13" t="s">
        <v>1399</v>
      </c>
      <c r="D81" s="13" t="s">
        <v>1409</v>
      </c>
      <c r="E81" s="13" t="s">
        <v>1367</v>
      </c>
      <c r="F81" s="13" t="s">
        <v>170</v>
      </c>
      <c r="G81" s="13" t="s">
        <v>209</v>
      </c>
      <c r="H81" s="13" t="s">
        <v>369</v>
      </c>
      <c r="I81" s="13" t="n">
        <v>526000</v>
      </c>
      <c r="J81" s="13" t="n">
        <v>2400</v>
      </c>
    </row>
    <row r="82" customFormat="false" ht="29" hidden="false" customHeight="false" outlineLevel="0" collapsed="false">
      <c r="A82" s="4" t="s">
        <v>530</v>
      </c>
      <c r="B82" s="13" t="s">
        <v>537</v>
      </c>
      <c r="C82" s="13" t="s">
        <v>1396</v>
      </c>
      <c r="D82" s="13" t="s">
        <v>1375</v>
      </c>
      <c r="E82" s="13" t="s">
        <v>1418</v>
      </c>
      <c r="F82" s="13" t="s">
        <v>172</v>
      </c>
      <c r="G82" s="13" t="s">
        <v>292</v>
      </c>
      <c r="H82" s="13" t="s">
        <v>220</v>
      </c>
      <c r="I82" s="13" t="n">
        <v>200000</v>
      </c>
      <c r="J82" s="13" t="n">
        <v>700</v>
      </c>
    </row>
    <row r="83" customFormat="false" ht="29" hidden="false" customHeight="false" outlineLevel="0" collapsed="false">
      <c r="A83" s="4" t="s">
        <v>530</v>
      </c>
      <c r="B83" s="13" t="s">
        <v>540</v>
      </c>
      <c r="C83" s="13" t="s">
        <v>1391</v>
      </c>
      <c r="D83" s="13" t="s">
        <v>1257</v>
      </c>
      <c r="E83" s="13" t="s">
        <v>1418</v>
      </c>
      <c r="F83" s="13" t="s">
        <v>182</v>
      </c>
      <c r="G83" s="13" t="s">
        <v>292</v>
      </c>
      <c r="H83" s="13" t="s">
        <v>183</v>
      </c>
      <c r="I83" s="13" t="n">
        <v>319000</v>
      </c>
      <c r="J83" s="13" t="n">
        <v>1000</v>
      </c>
    </row>
    <row r="84" customFormat="false" ht="15.5" hidden="false" customHeight="false" outlineLevel="0" collapsed="false">
      <c r="A84" s="4" t="s">
        <v>544</v>
      </c>
      <c r="B84" s="13" t="s">
        <v>545</v>
      </c>
      <c r="C84" s="13" t="s">
        <v>1355</v>
      </c>
      <c r="D84" s="13" t="s">
        <v>1356</v>
      </c>
      <c r="E84" s="13" t="s">
        <v>1364</v>
      </c>
      <c r="F84" s="13" t="s">
        <v>317</v>
      </c>
      <c r="G84" s="13" t="s">
        <v>150</v>
      </c>
      <c r="H84" s="13" t="s">
        <v>152</v>
      </c>
      <c r="I84" s="13" t="n">
        <v>3077000</v>
      </c>
      <c r="J84" s="13" t="n">
        <v>13200</v>
      </c>
    </row>
    <row r="85" customFormat="false" ht="15.5" hidden="false" customHeight="false" outlineLevel="0" collapsed="false">
      <c r="A85" s="4" t="s">
        <v>544</v>
      </c>
      <c r="B85" s="13" t="s">
        <v>547</v>
      </c>
      <c r="C85" s="13" t="s">
        <v>1381</v>
      </c>
      <c r="D85" s="13" t="s">
        <v>1383</v>
      </c>
      <c r="E85" s="13" t="s">
        <v>1408</v>
      </c>
      <c r="F85" s="13" t="s">
        <v>160</v>
      </c>
      <c r="G85" s="13" t="s">
        <v>340</v>
      </c>
      <c r="H85" s="13" t="s">
        <v>559</v>
      </c>
      <c r="I85" s="13" t="n">
        <v>547000</v>
      </c>
      <c r="J85" s="13" t="n">
        <v>2600</v>
      </c>
    </row>
    <row r="86" customFormat="false" ht="15.5" hidden="false" customHeight="false" outlineLevel="0" collapsed="false">
      <c r="A86" s="4" t="s">
        <v>544</v>
      </c>
      <c r="B86" s="13" t="s">
        <v>549</v>
      </c>
      <c r="C86" s="13" t="s">
        <v>256</v>
      </c>
      <c r="D86" s="13" t="s">
        <v>256</v>
      </c>
      <c r="E86" s="13" t="s">
        <v>256</v>
      </c>
      <c r="F86" s="13" t="s">
        <v>256</v>
      </c>
      <c r="G86" s="13" t="s">
        <v>256</v>
      </c>
      <c r="H86" s="13" t="s">
        <v>256</v>
      </c>
      <c r="I86" s="13" t="n">
        <v>55000</v>
      </c>
      <c r="J86" s="13" t="n">
        <v>200</v>
      </c>
    </row>
    <row r="87" customFormat="false" ht="29" hidden="false" customHeight="false" outlineLevel="0" collapsed="false">
      <c r="A87" s="4" t="s">
        <v>544</v>
      </c>
      <c r="B87" s="13" t="s">
        <v>551</v>
      </c>
      <c r="C87" s="13" t="s">
        <v>1406</v>
      </c>
      <c r="D87" s="13" t="s">
        <v>1369</v>
      </c>
      <c r="E87" s="13" t="s">
        <v>1391</v>
      </c>
      <c r="F87" s="13" t="s">
        <v>139</v>
      </c>
      <c r="G87" s="13" t="s">
        <v>182</v>
      </c>
      <c r="H87" s="13" t="s">
        <v>356</v>
      </c>
      <c r="I87" s="13" t="n">
        <v>238000</v>
      </c>
      <c r="J87" s="13" t="n">
        <v>900</v>
      </c>
    </row>
    <row r="88" customFormat="false" ht="29" hidden="false" customHeight="false" outlineLevel="0" collapsed="false">
      <c r="A88" s="4" t="s">
        <v>544</v>
      </c>
      <c r="B88" s="13" t="s">
        <v>556</v>
      </c>
      <c r="C88" s="13" t="s">
        <v>256</v>
      </c>
      <c r="D88" s="13" t="s">
        <v>256</v>
      </c>
      <c r="E88" s="13" t="s">
        <v>256</v>
      </c>
      <c r="F88" s="13" t="s">
        <v>256</v>
      </c>
      <c r="G88" s="13" t="s">
        <v>256</v>
      </c>
      <c r="H88" s="13" t="s">
        <v>256</v>
      </c>
      <c r="I88" s="13" t="n">
        <v>158000</v>
      </c>
      <c r="J88" s="13" t="n">
        <v>400</v>
      </c>
    </row>
    <row r="89" customFormat="false" ht="42.5" hidden="false" customHeight="false" outlineLevel="0" collapsed="false">
      <c r="A89" s="4" t="s">
        <v>544</v>
      </c>
      <c r="B89" s="13" t="s">
        <v>560</v>
      </c>
      <c r="C89" s="13" t="s">
        <v>256</v>
      </c>
      <c r="D89" s="13" t="s">
        <v>256</v>
      </c>
      <c r="E89" s="13" t="s">
        <v>256</v>
      </c>
      <c r="F89" s="13" t="s">
        <v>256</v>
      </c>
      <c r="G89" s="13" t="s">
        <v>256</v>
      </c>
      <c r="H89" s="13" t="s">
        <v>256</v>
      </c>
      <c r="I89" s="13" t="n">
        <v>108000</v>
      </c>
      <c r="J89" s="13" t="n">
        <v>300</v>
      </c>
    </row>
    <row r="90" customFormat="false" ht="15.5" hidden="false" customHeight="false" outlineLevel="0" collapsed="false">
      <c r="A90" s="4" t="s">
        <v>562</v>
      </c>
      <c r="B90" s="13" t="s">
        <v>563</v>
      </c>
      <c r="C90" s="13" t="s">
        <v>1357</v>
      </c>
      <c r="D90" s="13" t="s">
        <v>1355</v>
      </c>
      <c r="E90" s="13" t="s">
        <v>1255</v>
      </c>
      <c r="F90" s="13" t="s">
        <v>179</v>
      </c>
      <c r="G90" s="13" t="s">
        <v>190</v>
      </c>
      <c r="H90" s="13" t="s">
        <v>317</v>
      </c>
      <c r="I90" s="13" t="n">
        <v>2465000</v>
      </c>
      <c r="J90" s="13" t="n">
        <v>9800</v>
      </c>
    </row>
    <row r="91" customFormat="false" ht="15.5" hidden="false" customHeight="false" outlineLevel="0" collapsed="false">
      <c r="A91" s="4" t="s">
        <v>562</v>
      </c>
      <c r="B91" s="13" t="s">
        <v>565</v>
      </c>
      <c r="C91" s="13" t="s">
        <v>1392</v>
      </c>
      <c r="D91" s="13" t="s">
        <v>1422</v>
      </c>
      <c r="E91" s="13" t="s">
        <v>1384</v>
      </c>
      <c r="F91" s="13" t="s">
        <v>536</v>
      </c>
      <c r="G91" s="13" t="s">
        <v>201</v>
      </c>
      <c r="H91" s="13" t="s">
        <v>269</v>
      </c>
      <c r="I91" s="13" t="n">
        <v>794000</v>
      </c>
      <c r="J91" s="13" t="n">
        <v>4000</v>
      </c>
    </row>
    <row r="92" customFormat="false" ht="15.5" hidden="false" customHeight="false" outlineLevel="0" collapsed="false">
      <c r="A92" s="4" t="s">
        <v>562</v>
      </c>
      <c r="B92" s="13" t="s">
        <v>567</v>
      </c>
      <c r="C92" s="13" t="s">
        <v>1407</v>
      </c>
      <c r="D92" s="13" t="s">
        <v>1355</v>
      </c>
      <c r="E92" s="13" t="s">
        <v>1371</v>
      </c>
      <c r="F92" s="13" t="s">
        <v>363</v>
      </c>
      <c r="G92" s="13" t="s">
        <v>153</v>
      </c>
      <c r="H92" s="13" t="s">
        <v>317</v>
      </c>
      <c r="I92" s="13" t="n">
        <v>503000</v>
      </c>
      <c r="J92" s="13" t="n">
        <v>2000</v>
      </c>
    </row>
    <row r="93" customFormat="false" ht="15.5" hidden="false" customHeight="false" outlineLevel="0" collapsed="false">
      <c r="A93" s="4" t="s">
        <v>562</v>
      </c>
      <c r="B93" s="13" t="s">
        <v>570</v>
      </c>
      <c r="C93" s="13" t="s">
        <v>1384</v>
      </c>
      <c r="D93" s="13" t="s">
        <v>1415</v>
      </c>
      <c r="E93" s="13" t="s">
        <v>1254</v>
      </c>
      <c r="F93" s="13" t="s">
        <v>201</v>
      </c>
      <c r="G93" s="13" t="s">
        <v>304</v>
      </c>
      <c r="H93" s="13" t="s">
        <v>136</v>
      </c>
      <c r="I93" s="13" t="n">
        <v>254000</v>
      </c>
      <c r="J93" s="13" t="n">
        <v>1200</v>
      </c>
    </row>
    <row r="94" customFormat="false" ht="15.5" hidden="false" customHeight="false" outlineLevel="0" collapsed="false">
      <c r="A94" s="4" t="s">
        <v>562</v>
      </c>
      <c r="B94" s="13" t="s">
        <v>574</v>
      </c>
      <c r="C94" s="13" t="s">
        <v>256</v>
      </c>
      <c r="D94" s="13" t="s">
        <v>256</v>
      </c>
      <c r="E94" s="13" t="s">
        <v>256</v>
      </c>
      <c r="F94" s="13" t="s">
        <v>256</v>
      </c>
      <c r="G94" s="13" t="s">
        <v>256</v>
      </c>
      <c r="H94" s="13" t="s">
        <v>256</v>
      </c>
      <c r="I94" s="13" t="n">
        <v>78000</v>
      </c>
      <c r="J94" s="13" t="n">
        <v>200</v>
      </c>
    </row>
    <row r="95" customFormat="false" ht="29" hidden="false" customHeight="false" outlineLevel="0" collapsed="false">
      <c r="A95" s="4" t="s">
        <v>562</v>
      </c>
      <c r="B95" s="13" t="s">
        <v>576</v>
      </c>
      <c r="C95" s="13" t="s">
        <v>1371</v>
      </c>
      <c r="D95" s="13" t="s">
        <v>1357</v>
      </c>
      <c r="E95" s="13" t="s">
        <v>1391</v>
      </c>
      <c r="F95" s="13" t="s">
        <v>153</v>
      </c>
      <c r="G95" s="13" t="s">
        <v>182</v>
      </c>
      <c r="H95" s="13" t="s">
        <v>179</v>
      </c>
      <c r="I95" s="13" t="n">
        <v>86000</v>
      </c>
      <c r="J95" s="13" t="n">
        <v>300</v>
      </c>
    </row>
    <row r="96" customFormat="false" ht="15.5" hidden="false" customHeight="false" outlineLevel="0" collapsed="false">
      <c r="A96" s="4" t="s">
        <v>577</v>
      </c>
      <c r="B96" s="13" t="s">
        <v>578</v>
      </c>
      <c r="C96" s="13" t="s">
        <v>1398</v>
      </c>
      <c r="D96" s="13" t="s">
        <v>1365</v>
      </c>
      <c r="E96" s="13" t="s">
        <v>1361</v>
      </c>
      <c r="F96" s="13" t="s">
        <v>306</v>
      </c>
      <c r="G96" s="13" t="s">
        <v>192</v>
      </c>
      <c r="H96" s="13" t="s">
        <v>398</v>
      </c>
      <c r="I96" s="13" t="n">
        <v>4031000</v>
      </c>
      <c r="J96" s="13" t="n">
        <v>17000</v>
      </c>
    </row>
    <row r="97" customFormat="false" ht="29" hidden="false" customHeight="false" outlineLevel="0" collapsed="false">
      <c r="A97" s="4" t="s">
        <v>577</v>
      </c>
      <c r="B97" s="13" t="s">
        <v>579</v>
      </c>
      <c r="C97" s="13" t="s">
        <v>1390</v>
      </c>
      <c r="D97" s="13" t="s">
        <v>1407</v>
      </c>
      <c r="E97" s="13" t="s">
        <v>1394</v>
      </c>
      <c r="F97" s="13" t="s">
        <v>138</v>
      </c>
      <c r="G97" s="13" t="s">
        <v>555</v>
      </c>
      <c r="H97" s="13" t="s">
        <v>363</v>
      </c>
      <c r="I97" s="13" t="n">
        <v>155000</v>
      </c>
      <c r="J97" s="13" t="n">
        <v>500</v>
      </c>
    </row>
    <row r="98" customFormat="false" ht="15.5" hidden="false" customHeight="false" outlineLevel="0" collapsed="false">
      <c r="A98" s="4" t="s">
        <v>580</v>
      </c>
      <c r="B98" s="13" t="s">
        <v>581</v>
      </c>
      <c r="C98" s="13" t="s">
        <v>256</v>
      </c>
      <c r="D98" s="13" t="s">
        <v>256</v>
      </c>
      <c r="E98" s="13" t="s">
        <v>256</v>
      </c>
      <c r="F98" s="13" t="s">
        <v>256</v>
      </c>
      <c r="G98" s="13" t="s">
        <v>256</v>
      </c>
      <c r="H98" s="13" t="s">
        <v>256</v>
      </c>
      <c r="I98" s="13" t="n">
        <v>208000</v>
      </c>
      <c r="J98" s="13" t="n">
        <v>500</v>
      </c>
    </row>
    <row r="99" customFormat="false" ht="15.5" hidden="false" customHeight="false" outlineLevel="0" collapsed="false">
      <c r="A99" s="4" t="s">
        <v>580</v>
      </c>
      <c r="B99" s="13" t="s">
        <v>583</v>
      </c>
      <c r="C99" s="13" t="s">
        <v>1258</v>
      </c>
      <c r="D99" s="13" t="s">
        <v>1258</v>
      </c>
      <c r="E99" s="13" t="s">
        <v>1258</v>
      </c>
      <c r="F99" s="13" t="s">
        <v>263</v>
      </c>
      <c r="G99" s="13" t="s">
        <v>263</v>
      </c>
      <c r="H99" s="13" t="s">
        <v>263</v>
      </c>
      <c r="I99" s="13" t="n">
        <v>379000</v>
      </c>
      <c r="J99" s="13" t="n">
        <v>1300</v>
      </c>
    </row>
    <row r="100" customFormat="false" ht="15.5" hidden="false" customHeight="false" outlineLevel="0" collapsed="false">
      <c r="A100" s="4" t="s">
        <v>580</v>
      </c>
      <c r="B100" s="13" t="s">
        <v>585</v>
      </c>
      <c r="C100" s="13" t="s">
        <v>1410</v>
      </c>
      <c r="D100" s="13" t="s">
        <v>1390</v>
      </c>
      <c r="E100" s="13" t="s">
        <v>1418</v>
      </c>
      <c r="F100" s="13" t="s">
        <v>270</v>
      </c>
      <c r="G100" s="13" t="s">
        <v>292</v>
      </c>
      <c r="H100" s="13" t="s">
        <v>138</v>
      </c>
      <c r="I100" s="13" t="n">
        <v>325000</v>
      </c>
      <c r="J100" s="13" t="n">
        <v>1400</v>
      </c>
    </row>
    <row r="101" customFormat="false" ht="15.5" hidden="false" customHeight="false" outlineLevel="0" collapsed="false">
      <c r="A101" s="4" t="s">
        <v>580</v>
      </c>
      <c r="B101" s="13" t="s">
        <v>586</v>
      </c>
      <c r="C101" s="13" t="s">
        <v>1376</v>
      </c>
      <c r="D101" s="13" t="s">
        <v>1386</v>
      </c>
      <c r="E101" s="13" t="s">
        <v>1377</v>
      </c>
      <c r="F101" s="13" t="s">
        <v>181</v>
      </c>
      <c r="G101" s="13" t="s">
        <v>358</v>
      </c>
      <c r="H101" s="13" t="s">
        <v>171</v>
      </c>
      <c r="I101" s="13" t="n">
        <v>345000</v>
      </c>
      <c r="J101" s="13" t="n">
        <v>1300</v>
      </c>
    </row>
    <row r="102" customFormat="false" ht="15.5" hidden="false" customHeight="false" outlineLevel="0" collapsed="false">
      <c r="A102" s="4" t="s">
        <v>580</v>
      </c>
      <c r="B102" s="13" t="s">
        <v>587</v>
      </c>
      <c r="C102" s="13" t="s">
        <v>1396</v>
      </c>
      <c r="D102" s="13" t="s">
        <v>1374</v>
      </c>
      <c r="E102" s="13" t="s">
        <v>1391</v>
      </c>
      <c r="F102" s="13" t="s">
        <v>172</v>
      </c>
      <c r="G102" s="13" t="s">
        <v>182</v>
      </c>
      <c r="H102" s="13" t="s">
        <v>137</v>
      </c>
      <c r="I102" s="13" t="n">
        <v>379000</v>
      </c>
      <c r="J102" s="13" t="n">
        <v>1800</v>
      </c>
    </row>
    <row r="103" customFormat="false" ht="15.5" hidden="false" customHeight="false" outlineLevel="0" collapsed="false">
      <c r="A103" s="4" t="s">
        <v>580</v>
      </c>
      <c r="B103" s="13" t="s">
        <v>592</v>
      </c>
      <c r="C103" s="13" t="s">
        <v>1386</v>
      </c>
      <c r="D103" s="13" t="s">
        <v>1404</v>
      </c>
      <c r="E103" s="13" t="s">
        <v>1410</v>
      </c>
      <c r="F103" s="13" t="s">
        <v>171</v>
      </c>
      <c r="G103" s="13" t="s">
        <v>270</v>
      </c>
      <c r="H103" s="13" t="s">
        <v>211</v>
      </c>
      <c r="I103" s="13" t="n">
        <v>289000</v>
      </c>
      <c r="J103" s="13" t="n">
        <v>1800</v>
      </c>
    </row>
    <row r="104" customFormat="false" ht="15.5" hidden="false" customHeight="false" outlineLevel="0" collapsed="false">
      <c r="A104" s="4" t="s">
        <v>580</v>
      </c>
      <c r="B104" s="13" t="s">
        <v>596</v>
      </c>
      <c r="C104" s="13" t="s">
        <v>1376</v>
      </c>
      <c r="D104" s="13" t="s">
        <v>1390</v>
      </c>
      <c r="E104" s="13" t="s">
        <v>1397</v>
      </c>
      <c r="F104" s="13" t="s">
        <v>181</v>
      </c>
      <c r="G104" s="13" t="s">
        <v>193</v>
      </c>
      <c r="H104" s="13" t="s">
        <v>138</v>
      </c>
      <c r="I104" s="13" t="n">
        <v>258000</v>
      </c>
      <c r="J104" s="13" t="n">
        <v>1700</v>
      </c>
    </row>
    <row r="105" customFormat="false" ht="15.5" hidden="false" customHeight="false" outlineLevel="0" collapsed="false">
      <c r="A105" s="4" t="s">
        <v>580</v>
      </c>
      <c r="B105" s="13" t="s">
        <v>599</v>
      </c>
      <c r="C105" s="13" t="s">
        <v>256</v>
      </c>
      <c r="D105" s="13" t="s">
        <v>256</v>
      </c>
      <c r="E105" s="13" t="s">
        <v>256</v>
      </c>
      <c r="F105" s="13" t="s">
        <v>256</v>
      </c>
      <c r="G105" s="13" t="s">
        <v>256</v>
      </c>
      <c r="H105" s="13" t="s">
        <v>256</v>
      </c>
      <c r="I105" s="13" t="n">
        <v>222000</v>
      </c>
      <c r="J105" s="13" t="n">
        <v>400</v>
      </c>
    </row>
    <row r="106" customFormat="false" ht="15.5" hidden="false" customHeight="false" outlineLevel="0" collapsed="false">
      <c r="A106" s="4" t="s">
        <v>580</v>
      </c>
      <c r="B106" s="13" t="s">
        <v>603</v>
      </c>
      <c r="C106" s="13" t="s">
        <v>1255</v>
      </c>
      <c r="D106" s="13" t="s">
        <v>1365</v>
      </c>
      <c r="E106" s="13" t="s">
        <v>1386</v>
      </c>
      <c r="F106" s="13" t="s">
        <v>190</v>
      </c>
      <c r="G106" s="13" t="s">
        <v>171</v>
      </c>
      <c r="H106" s="13" t="s">
        <v>398</v>
      </c>
      <c r="I106" s="13" t="n">
        <v>348000</v>
      </c>
      <c r="J106" s="13" t="n">
        <v>1000</v>
      </c>
    </row>
    <row r="107" customFormat="false" ht="15.5" hidden="false" customHeight="false" outlineLevel="0" collapsed="false">
      <c r="A107" s="4" t="s">
        <v>580</v>
      </c>
      <c r="B107" s="13" t="s">
        <v>606</v>
      </c>
      <c r="C107" s="13" t="s">
        <v>1401</v>
      </c>
      <c r="D107" s="13" t="s">
        <v>1425</v>
      </c>
      <c r="E107" s="13" t="s">
        <v>1357</v>
      </c>
      <c r="F107" s="13" t="s">
        <v>248</v>
      </c>
      <c r="G107" s="13" t="s">
        <v>179</v>
      </c>
      <c r="H107" s="13" t="s">
        <v>241</v>
      </c>
      <c r="I107" s="13" t="n">
        <v>303000</v>
      </c>
      <c r="J107" s="13" t="n">
        <v>1100</v>
      </c>
    </row>
    <row r="108" customFormat="false" ht="15.5" hidden="false" customHeight="false" outlineLevel="0" collapsed="false">
      <c r="A108" s="4" t="s">
        <v>580</v>
      </c>
      <c r="B108" s="13" t="s">
        <v>608</v>
      </c>
      <c r="C108" s="13" t="s">
        <v>1367</v>
      </c>
      <c r="D108" s="13" t="s">
        <v>1402</v>
      </c>
      <c r="E108" s="13" t="s">
        <v>1370</v>
      </c>
      <c r="F108" s="13" t="s">
        <v>209</v>
      </c>
      <c r="G108" s="13" t="s">
        <v>323</v>
      </c>
      <c r="H108" s="13" t="s">
        <v>242</v>
      </c>
      <c r="I108" s="13" t="n">
        <v>318000</v>
      </c>
      <c r="J108" s="13" t="n">
        <v>1100</v>
      </c>
    </row>
    <row r="109" customFormat="false" ht="15.5" hidden="false" customHeight="false" outlineLevel="0" collapsed="false">
      <c r="A109" s="4" t="s">
        <v>580</v>
      </c>
      <c r="B109" s="13" t="s">
        <v>611</v>
      </c>
      <c r="C109" s="13" t="s">
        <v>1591</v>
      </c>
      <c r="D109" s="13" t="s">
        <v>1413</v>
      </c>
      <c r="E109" s="13" t="s">
        <v>1281</v>
      </c>
      <c r="F109" s="13" t="s">
        <v>649</v>
      </c>
      <c r="G109" s="13" t="s">
        <v>283</v>
      </c>
      <c r="H109" s="13" t="s">
        <v>598</v>
      </c>
      <c r="I109" s="13" t="n">
        <v>351000</v>
      </c>
      <c r="J109" s="13" t="n">
        <v>1500</v>
      </c>
    </row>
    <row r="110" customFormat="false" ht="15.5" hidden="false" customHeight="false" outlineLevel="0" collapsed="false">
      <c r="A110" s="4" t="s">
        <v>580</v>
      </c>
      <c r="B110" s="13" t="s">
        <v>614</v>
      </c>
      <c r="C110" s="13" t="s">
        <v>862</v>
      </c>
      <c r="D110" s="13" t="s">
        <v>1416</v>
      </c>
      <c r="E110" s="13" t="s">
        <v>1588</v>
      </c>
      <c r="F110" s="13" t="s">
        <v>148</v>
      </c>
      <c r="G110" s="13" t="s">
        <v>375</v>
      </c>
      <c r="H110" s="13" t="s">
        <v>554</v>
      </c>
      <c r="I110" s="13" t="n">
        <v>266000</v>
      </c>
      <c r="J110" s="13" t="n">
        <v>1600</v>
      </c>
    </row>
    <row r="111" customFormat="false" ht="15.5" hidden="false" customHeight="false" outlineLevel="0" collapsed="false">
      <c r="A111" s="4" t="s">
        <v>580</v>
      </c>
      <c r="B111" s="13" t="s">
        <v>616</v>
      </c>
      <c r="C111" s="13" t="s">
        <v>852</v>
      </c>
      <c r="D111" s="13" t="s">
        <v>720</v>
      </c>
      <c r="E111" s="13" t="s">
        <v>1249</v>
      </c>
      <c r="F111" s="13" t="s">
        <v>373</v>
      </c>
      <c r="G111" s="13" t="s">
        <v>644</v>
      </c>
      <c r="H111" s="13" t="s">
        <v>439</v>
      </c>
      <c r="I111" s="13" t="n">
        <v>193000</v>
      </c>
      <c r="J111" s="13" t="n">
        <v>1200</v>
      </c>
    </row>
    <row r="112" customFormat="false" ht="15.5" hidden="false" customHeight="false" outlineLevel="0" collapsed="false">
      <c r="A112" s="4" t="s">
        <v>618</v>
      </c>
      <c r="B112" s="13" t="s">
        <v>619</v>
      </c>
      <c r="C112" s="13" t="s">
        <v>1376</v>
      </c>
      <c r="D112" s="13" t="s">
        <v>1382</v>
      </c>
      <c r="E112" s="13" t="s">
        <v>1387</v>
      </c>
      <c r="F112" s="13" t="s">
        <v>181</v>
      </c>
      <c r="G112" s="13" t="s">
        <v>329</v>
      </c>
      <c r="H112" s="13" t="s">
        <v>234</v>
      </c>
      <c r="I112" s="13" t="n">
        <v>431000</v>
      </c>
      <c r="J112" s="13" t="n">
        <v>900</v>
      </c>
    </row>
    <row r="113" customFormat="false" ht="15.5" hidden="false" customHeight="false" outlineLevel="0" collapsed="false">
      <c r="A113" s="4" t="s">
        <v>618</v>
      </c>
      <c r="B113" s="13" t="s">
        <v>623</v>
      </c>
      <c r="C113" s="13" t="s">
        <v>1378</v>
      </c>
      <c r="D113" s="13" t="s">
        <v>1371</v>
      </c>
      <c r="E113" s="13" t="s">
        <v>1421</v>
      </c>
      <c r="F113" s="13" t="s">
        <v>218</v>
      </c>
      <c r="G113" s="13" t="s">
        <v>364</v>
      </c>
      <c r="H113" s="13" t="s">
        <v>153</v>
      </c>
      <c r="I113" s="13" t="n">
        <v>727000</v>
      </c>
      <c r="J113" s="13" t="n">
        <v>2300</v>
      </c>
    </row>
    <row r="114" customFormat="false" ht="15.5" hidden="false" customHeight="false" outlineLevel="0" collapsed="false">
      <c r="A114" s="4" t="s">
        <v>618</v>
      </c>
      <c r="B114" s="13" t="s">
        <v>624</v>
      </c>
      <c r="C114" s="13" t="s">
        <v>1373</v>
      </c>
      <c r="D114" s="13" t="s">
        <v>1361</v>
      </c>
      <c r="E114" s="13" t="s">
        <v>1371</v>
      </c>
      <c r="F114" s="13" t="s">
        <v>151</v>
      </c>
      <c r="G114" s="13" t="s">
        <v>153</v>
      </c>
      <c r="H114" s="13" t="s">
        <v>192</v>
      </c>
      <c r="I114" s="13" t="n">
        <v>628000</v>
      </c>
      <c r="J114" s="13" t="n">
        <v>2400</v>
      </c>
    </row>
    <row r="115" customFormat="false" ht="15.5" hidden="false" customHeight="false" outlineLevel="0" collapsed="false">
      <c r="A115" s="4" t="s">
        <v>618</v>
      </c>
      <c r="B115" s="13" t="s">
        <v>626</v>
      </c>
      <c r="C115" s="13" t="s">
        <v>1364</v>
      </c>
      <c r="D115" s="13" t="s">
        <v>1370</v>
      </c>
      <c r="E115" s="13" t="s">
        <v>1372</v>
      </c>
      <c r="F115" s="13" t="s">
        <v>150</v>
      </c>
      <c r="G115" s="13" t="s">
        <v>162</v>
      </c>
      <c r="H115" s="13" t="s">
        <v>323</v>
      </c>
      <c r="I115" s="13" t="n">
        <v>663000</v>
      </c>
      <c r="J115" s="13" t="n">
        <v>2400</v>
      </c>
    </row>
    <row r="116" customFormat="false" ht="15.5" hidden="false" customHeight="false" outlineLevel="0" collapsed="false">
      <c r="A116" s="4" t="s">
        <v>618</v>
      </c>
      <c r="B116" s="13" t="s">
        <v>628</v>
      </c>
      <c r="C116" s="13" t="s">
        <v>1401</v>
      </c>
      <c r="D116" s="13" t="s">
        <v>1317</v>
      </c>
      <c r="E116" s="13" t="s">
        <v>1398</v>
      </c>
      <c r="F116" s="13" t="s">
        <v>248</v>
      </c>
      <c r="G116" s="13" t="s">
        <v>306</v>
      </c>
      <c r="H116" s="13" t="s">
        <v>135</v>
      </c>
      <c r="I116" s="13" t="n">
        <v>731000</v>
      </c>
      <c r="J116" s="13" t="n">
        <v>3300</v>
      </c>
    </row>
    <row r="117" customFormat="false" ht="15.5" hidden="false" customHeight="false" outlineLevel="0" collapsed="false">
      <c r="A117" s="4" t="s">
        <v>618</v>
      </c>
      <c r="B117" s="13" t="s">
        <v>630</v>
      </c>
      <c r="C117" s="13" t="s">
        <v>1316</v>
      </c>
      <c r="D117" s="13" t="s">
        <v>1593</v>
      </c>
      <c r="E117" s="13" t="s">
        <v>1365</v>
      </c>
      <c r="F117" s="13" t="s">
        <v>412</v>
      </c>
      <c r="G117" s="13" t="s">
        <v>398</v>
      </c>
      <c r="H117" s="13" t="s">
        <v>134</v>
      </c>
      <c r="I117" s="13" t="n">
        <v>556000</v>
      </c>
      <c r="J117" s="13" t="n">
        <v>3400</v>
      </c>
    </row>
    <row r="118" customFormat="false" ht="15.5" hidden="false" customHeight="false" outlineLevel="0" collapsed="false">
      <c r="A118" s="4" t="s">
        <v>618</v>
      </c>
      <c r="B118" s="13" t="s">
        <v>633</v>
      </c>
      <c r="C118" s="13" t="s">
        <v>1326</v>
      </c>
      <c r="D118" s="13" t="s">
        <v>1400</v>
      </c>
      <c r="E118" s="13" t="s">
        <v>1383</v>
      </c>
      <c r="F118" s="13" t="s">
        <v>435</v>
      </c>
      <c r="G118" s="13" t="s">
        <v>559</v>
      </c>
      <c r="H118" s="13" t="s">
        <v>147</v>
      </c>
      <c r="I118" s="13" t="n">
        <v>451000</v>
      </c>
      <c r="J118" s="13" t="n">
        <v>2900</v>
      </c>
    </row>
    <row r="119" customFormat="false" ht="29" hidden="false" customHeight="false" outlineLevel="0" collapsed="false">
      <c r="A119" s="4" t="s">
        <v>637</v>
      </c>
      <c r="B119" s="13" t="s">
        <v>638</v>
      </c>
      <c r="C119" s="13" t="s">
        <v>1374</v>
      </c>
      <c r="D119" s="13" t="s">
        <v>1404</v>
      </c>
      <c r="E119" s="13" t="s">
        <v>1257</v>
      </c>
      <c r="F119" s="13" t="s">
        <v>137</v>
      </c>
      <c r="G119" s="13" t="s">
        <v>183</v>
      </c>
      <c r="H119" s="13" t="s">
        <v>211</v>
      </c>
      <c r="I119" s="13" t="n">
        <v>1507000</v>
      </c>
      <c r="J119" s="13" t="n">
        <v>5500</v>
      </c>
    </row>
    <row r="120" customFormat="false" ht="29" hidden="false" customHeight="false" outlineLevel="0" collapsed="false">
      <c r="A120" s="4" t="s">
        <v>637</v>
      </c>
      <c r="B120" s="13" t="s">
        <v>643</v>
      </c>
      <c r="C120" s="13" t="s">
        <v>1318</v>
      </c>
      <c r="D120" s="13" t="s">
        <v>1414</v>
      </c>
      <c r="E120" s="13" t="s">
        <v>1356</v>
      </c>
      <c r="F120" s="13" t="s">
        <v>232</v>
      </c>
      <c r="G120" s="13" t="s">
        <v>152</v>
      </c>
      <c r="H120" s="13" t="s">
        <v>446</v>
      </c>
      <c r="I120" s="13" t="n">
        <v>1997000</v>
      </c>
      <c r="J120" s="13" t="n">
        <v>7600</v>
      </c>
    </row>
    <row r="121" customFormat="false" ht="15.5" hidden="false" customHeight="false" outlineLevel="0" collapsed="false">
      <c r="A121" s="4" t="s">
        <v>637</v>
      </c>
      <c r="B121" s="13" t="s">
        <v>645</v>
      </c>
      <c r="C121" s="13" t="s">
        <v>1357</v>
      </c>
      <c r="D121" s="13" t="s">
        <v>1358</v>
      </c>
      <c r="E121" s="13" t="s">
        <v>1378</v>
      </c>
      <c r="F121" s="13" t="s">
        <v>179</v>
      </c>
      <c r="G121" s="13" t="s">
        <v>218</v>
      </c>
      <c r="H121" s="13" t="s">
        <v>573</v>
      </c>
      <c r="I121" s="13" t="n">
        <v>83000</v>
      </c>
      <c r="J121" s="13" t="n">
        <v>500</v>
      </c>
    </row>
    <row r="122" customFormat="false" ht="29" hidden="false" customHeight="false" outlineLevel="0" collapsed="false">
      <c r="A122" s="4" t="s">
        <v>637</v>
      </c>
      <c r="B122" s="13" t="s">
        <v>647</v>
      </c>
      <c r="C122" s="13" t="s">
        <v>1317</v>
      </c>
      <c r="D122" s="13" t="s">
        <v>1385</v>
      </c>
      <c r="E122" s="13" t="s">
        <v>1359</v>
      </c>
      <c r="F122" s="13" t="s">
        <v>135</v>
      </c>
      <c r="G122" s="13" t="s">
        <v>275</v>
      </c>
      <c r="H122" s="13" t="s">
        <v>339</v>
      </c>
      <c r="I122" s="13" t="n">
        <v>315000</v>
      </c>
      <c r="J122" s="13" t="n">
        <v>1900</v>
      </c>
    </row>
    <row r="123" customFormat="false" ht="29" hidden="false" customHeight="false" outlineLevel="0" collapsed="false">
      <c r="A123" s="4" t="s">
        <v>637</v>
      </c>
      <c r="B123" s="13" t="s">
        <v>650</v>
      </c>
      <c r="C123" s="13" t="s">
        <v>1593</v>
      </c>
      <c r="D123" s="13" t="s">
        <v>1399</v>
      </c>
      <c r="E123" s="13" t="s">
        <v>1384</v>
      </c>
      <c r="F123" s="13" t="s">
        <v>134</v>
      </c>
      <c r="G123" s="13" t="s">
        <v>201</v>
      </c>
      <c r="H123" s="13" t="s">
        <v>170</v>
      </c>
      <c r="I123" s="13" t="n">
        <v>286000</v>
      </c>
      <c r="J123" s="13" t="n">
        <v>2100</v>
      </c>
    </row>
    <row r="124" customFormat="false" ht="29" hidden="false" customHeight="false" outlineLevel="0" collapsed="false">
      <c r="A124" s="4" t="s">
        <v>653</v>
      </c>
      <c r="B124" s="13" t="s">
        <v>654</v>
      </c>
      <c r="C124" s="13" t="s">
        <v>1365</v>
      </c>
      <c r="D124" s="13" t="s">
        <v>1384</v>
      </c>
      <c r="E124" s="13" t="s">
        <v>1357</v>
      </c>
      <c r="F124" s="13" t="s">
        <v>398</v>
      </c>
      <c r="G124" s="13" t="s">
        <v>179</v>
      </c>
      <c r="H124" s="13" t="s">
        <v>201</v>
      </c>
      <c r="I124" s="13" t="n">
        <v>757000</v>
      </c>
      <c r="J124" s="13" t="n">
        <v>3200</v>
      </c>
    </row>
    <row r="125" customFormat="false" ht="29" hidden="false" customHeight="false" outlineLevel="0" collapsed="false">
      <c r="A125" s="4" t="s">
        <v>653</v>
      </c>
      <c r="B125" s="13" t="s">
        <v>658</v>
      </c>
      <c r="C125" s="13" t="s">
        <v>1368</v>
      </c>
      <c r="D125" s="13" t="s">
        <v>1419</v>
      </c>
      <c r="E125" s="13" t="s">
        <v>1404</v>
      </c>
      <c r="F125" s="13" t="s">
        <v>163</v>
      </c>
      <c r="G125" s="13" t="s">
        <v>211</v>
      </c>
      <c r="H125" s="13" t="s">
        <v>233</v>
      </c>
      <c r="I125" s="13" t="n">
        <v>686000</v>
      </c>
      <c r="J125" s="13" t="n">
        <v>2600</v>
      </c>
    </row>
    <row r="126" customFormat="false" ht="29" hidden="false" customHeight="false" outlineLevel="0" collapsed="false">
      <c r="A126" s="4" t="s">
        <v>653</v>
      </c>
      <c r="B126" s="13" t="s">
        <v>659</v>
      </c>
      <c r="C126" s="13" t="s">
        <v>1398</v>
      </c>
      <c r="D126" s="13" t="s">
        <v>1420</v>
      </c>
      <c r="E126" s="13" t="s">
        <v>1255</v>
      </c>
      <c r="F126" s="13" t="s">
        <v>306</v>
      </c>
      <c r="G126" s="13" t="s">
        <v>190</v>
      </c>
      <c r="H126" s="13" t="s">
        <v>261</v>
      </c>
      <c r="I126" s="13" t="n">
        <v>527000</v>
      </c>
      <c r="J126" s="13" t="n">
        <v>2100</v>
      </c>
    </row>
    <row r="127" customFormat="false" ht="29" hidden="false" customHeight="false" outlineLevel="0" collapsed="false">
      <c r="A127" s="4" t="s">
        <v>653</v>
      </c>
      <c r="B127" s="13" t="s">
        <v>660</v>
      </c>
      <c r="C127" s="13" t="s">
        <v>1253</v>
      </c>
      <c r="D127" s="13" t="s">
        <v>1355</v>
      </c>
      <c r="E127" s="13" t="s">
        <v>1373</v>
      </c>
      <c r="F127" s="13" t="s">
        <v>268</v>
      </c>
      <c r="G127" s="13" t="s">
        <v>151</v>
      </c>
      <c r="H127" s="13" t="s">
        <v>317</v>
      </c>
      <c r="I127" s="13" t="n">
        <v>1576000</v>
      </c>
      <c r="J127" s="13" t="n">
        <v>6300</v>
      </c>
    </row>
    <row r="128" customFormat="false" ht="15.5" hidden="false" customHeight="false" outlineLevel="0" collapsed="false">
      <c r="A128" s="4" t="s">
        <v>653</v>
      </c>
      <c r="B128" s="13" t="s">
        <v>663</v>
      </c>
      <c r="C128" s="13" t="s">
        <v>1403</v>
      </c>
      <c r="D128" s="13" t="s">
        <v>1261</v>
      </c>
      <c r="E128" s="13" t="s">
        <v>1318</v>
      </c>
      <c r="F128" s="13" t="s">
        <v>168</v>
      </c>
      <c r="G128" s="13" t="s">
        <v>232</v>
      </c>
      <c r="H128" s="13" t="s">
        <v>416</v>
      </c>
      <c r="I128" s="13" t="n">
        <v>177000</v>
      </c>
      <c r="J128" s="13" t="n">
        <v>900</v>
      </c>
    </row>
    <row r="129" customFormat="false" ht="15.5" hidden="false" customHeight="false" outlineLevel="0" collapsed="false">
      <c r="A129" s="4" t="s">
        <v>653</v>
      </c>
      <c r="B129" s="13" t="s">
        <v>664</v>
      </c>
      <c r="C129" s="13" t="s">
        <v>1358</v>
      </c>
      <c r="D129" s="13" t="s">
        <v>1593</v>
      </c>
      <c r="E129" s="13" t="s">
        <v>1356</v>
      </c>
      <c r="F129" s="13" t="s">
        <v>573</v>
      </c>
      <c r="G129" s="13" t="s">
        <v>152</v>
      </c>
      <c r="H129" s="13" t="s">
        <v>134</v>
      </c>
      <c r="I129" s="13" t="n">
        <v>445000</v>
      </c>
      <c r="J129" s="13" t="n">
        <v>2300</v>
      </c>
    </row>
    <row r="130" customFormat="false" ht="15.5" hidden="false" customHeight="false" outlineLevel="0" collapsed="false">
      <c r="A130" s="4" t="s">
        <v>665</v>
      </c>
      <c r="B130" s="13" t="s">
        <v>666</v>
      </c>
      <c r="C130" s="13" t="s">
        <v>1358</v>
      </c>
      <c r="D130" s="13" t="s">
        <v>1417</v>
      </c>
      <c r="E130" s="13" t="s">
        <v>1359</v>
      </c>
      <c r="F130" s="13" t="s">
        <v>573</v>
      </c>
      <c r="G130" s="13" t="s">
        <v>275</v>
      </c>
      <c r="H130" s="13" t="s">
        <v>169</v>
      </c>
      <c r="I130" s="13" t="n">
        <v>1645000</v>
      </c>
      <c r="J130" s="13" t="n">
        <v>8500</v>
      </c>
    </row>
    <row r="131" customFormat="false" ht="15.5" hidden="false" customHeight="false" outlineLevel="0" collapsed="false">
      <c r="A131" s="4" t="s">
        <v>665</v>
      </c>
      <c r="B131" s="13" t="s">
        <v>668</v>
      </c>
      <c r="C131" s="13" t="s">
        <v>1368</v>
      </c>
      <c r="D131" s="13" t="s">
        <v>1364</v>
      </c>
      <c r="E131" s="13" t="s">
        <v>1363</v>
      </c>
      <c r="F131" s="13" t="s">
        <v>163</v>
      </c>
      <c r="G131" s="13" t="s">
        <v>569</v>
      </c>
      <c r="H131" s="13" t="s">
        <v>150</v>
      </c>
      <c r="I131" s="13" t="n">
        <v>2487000</v>
      </c>
      <c r="J131" s="13" t="n">
        <v>8900</v>
      </c>
    </row>
    <row r="132" customFormat="false" ht="15.5" hidden="false" customHeight="false" outlineLevel="0" collapsed="false">
      <c r="A132" s="4" t="s">
        <v>665</v>
      </c>
      <c r="B132" s="13" t="s">
        <v>670</v>
      </c>
      <c r="C132" s="13" t="s">
        <v>256</v>
      </c>
      <c r="D132" s="13" t="s">
        <v>256</v>
      </c>
      <c r="E132" s="13" t="s">
        <v>256</v>
      </c>
      <c r="F132" s="13" t="s">
        <v>256</v>
      </c>
      <c r="G132" s="13" t="s">
        <v>256</v>
      </c>
      <c r="H132" s="13" t="s">
        <v>256</v>
      </c>
      <c r="I132" s="13" t="n">
        <v>55000</v>
      </c>
      <c r="J132" s="13" t="n">
        <v>200</v>
      </c>
    </row>
    <row r="133" customFormat="false" ht="29" hidden="false" customHeight="false" outlineLevel="0" collapsed="false">
      <c r="A133" s="4" t="s">
        <v>674</v>
      </c>
      <c r="B133" s="13" t="s">
        <v>675</v>
      </c>
      <c r="C133" s="13" t="s">
        <v>1369</v>
      </c>
      <c r="D133" s="13" t="s">
        <v>1361</v>
      </c>
      <c r="E133" s="13" t="s">
        <v>1407</v>
      </c>
      <c r="F133" s="13" t="s">
        <v>356</v>
      </c>
      <c r="G133" s="13" t="s">
        <v>363</v>
      </c>
      <c r="H133" s="13" t="s">
        <v>192</v>
      </c>
      <c r="I133" s="13" t="n">
        <v>3045000</v>
      </c>
      <c r="J133" s="13" t="n">
        <v>11800</v>
      </c>
    </row>
    <row r="134" customFormat="false" ht="29" hidden="false" customHeight="false" outlineLevel="0" collapsed="false">
      <c r="A134" s="4" t="s">
        <v>674</v>
      </c>
      <c r="B134" s="13" t="s">
        <v>677</v>
      </c>
      <c r="C134" s="13" t="s">
        <v>1408</v>
      </c>
      <c r="D134" s="13" t="s">
        <v>1425</v>
      </c>
      <c r="E134" s="13" t="s">
        <v>1401</v>
      </c>
      <c r="F134" s="13" t="s">
        <v>340</v>
      </c>
      <c r="G134" s="13" t="s">
        <v>248</v>
      </c>
      <c r="H134" s="13" t="s">
        <v>241</v>
      </c>
      <c r="I134" s="13" t="n">
        <v>1142000</v>
      </c>
      <c r="J134" s="13" t="n">
        <v>5800</v>
      </c>
    </row>
    <row r="135" customFormat="false" ht="15.5" hidden="false" customHeight="false" outlineLevel="0" collapsed="false">
      <c r="A135" s="4" t="s">
        <v>680</v>
      </c>
      <c r="B135" s="13" t="s">
        <v>681</v>
      </c>
      <c r="C135" s="13" t="s">
        <v>1254</v>
      </c>
      <c r="D135" s="13" t="s">
        <v>1380</v>
      </c>
      <c r="E135" s="13" t="s">
        <v>1357</v>
      </c>
      <c r="F135" s="13" t="s">
        <v>304</v>
      </c>
      <c r="G135" s="13" t="s">
        <v>179</v>
      </c>
      <c r="H135" s="13" t="s">
        <v>173</v>
      </c>
      <c r="I135" s="13" t="n">
        <v>3669000</v>
      </c>
      <c r="J135" s="13" t="n">
        <v>15300</v>
      </c>
    </row>
    <row r="136" customFormat="false" ht="15.5" hidden="false" customHeight="false" outlineLevel="0" collapsed="false">
      <c r="A136" s="4" t="s">
        <v>680</v>
      </c>
      <c r="B136" s="13" t="s">
        <v>682</v>
      </c>
      <c r="C136" s="13" t="s">
        <v>1401</v>
      </c>
      <c r="D136" s="13" t="s">
        <v>1392</v>
      </c>
      <c r="E136" s="13" t="s">
        <v>1355</v>
      </c>
      <c r="F136" s="13" t="s">
        <v>248</v>
      </c>
      <c r="G136" s="13" t="s">
        <v>317</v>
      </c>
      <c r="H136" s="13" t="s">
        <v>536</v>
      </c>
      <c r="I136" s="13" t="n">
        <v>518000</v>
      </c>
      <c r="J136" s="13" t="n">
        <v>2300</v>
      </c>
    </row>
    <row r="137" customFormat="false" ht="15.5" hidden="false" customHeight="false" outlineLevel="0" collapsed="false">
      <c r="A137" s="4" t="s">
        <v>686</v>
      </c>
      <c r="B137" s="13" t="s">
        <v>687</v>
      </c>
      <c r="C137" s="13" t="s">
        <v>1254</v>
      </c>
      <c r="D137" s="13" t="s">
        <v>1380</v>
      </c>
      <c r="E137" s="13" t="s">
        <v>1357</v>
      </c>
      <c r="F137" s="13" t="s">
        <v>304</v>
      </c>
      <c r="G137" s="13" t="s">
        <v>179</v>
      </c>
      <c r="H137" s="13" t="s">
        <v>173</v>
      </c>
      <c r="I137" s="13" t="n">
        <v>3474000</v>
      </c>
      <c r="J137" s="13" t="n">
        <v>14700</v>
      </c>
    </row>
    <row r="138" customFormat="false" ht="15.5" hidden="false" customHeight="false" outlineLevel="0" collapsed="false">
      <c r="A138" s="4" t="s">
        <v>686</v>
      </c>
      <c r="B138" s="13" t="s">
        <v>688</v>
      </c>
      <c r="C138" s="13" t="s">
        <v>1424</v>
      </c>
      <c r="D138" s="13" t="s">
        <v>1417</v>
      </c>
      <c r="E138" s="13" t="s">
        <v>1254</v>
      </c>
      <c r="F138" s="13" t="s">
        <v>180</v>
      </c>
      <c r="G138" s="13" t="s">
        <v>304</v>
      </c>
      <c r="H138" s="13" t="s">
        <v>169</v>
      </c>
      <c r="I138" s="13" t="n">
        <v>712000</v>
      </c>
      <c r="J138" s="13" t="n">
        <v>2900</v>
      </c>
    </row>
    <row r="139" customFormat="false" ht="29" hidden="false" customHeight="false" outlineLevel="0" collapsed="false">
      <c r="A139" s="4" t="s">
        <v>991</v>
      </c>
      <c r="B139" s="13" t="s">
        <v>992</v>
      </c>
      <c r="C139" s="13" t="s">
        <v>1422</v>
      </c>
      <c r="D139" s="13" t="s">
        <v>1234</v>
      </c>
      <c r="E139" s="13" t="s">
        <v>1318</v>
      </c>
      <c r="F139" s="13" t="s">
        <v>269</v>
      </c>
      <c r="G139" s="13" t="s">
        <v>232</v>
      </c>
      <c r="H139" s="13" t="s">
        <v>284</v>
      </c>
      <c r="I139" s="13" t="n">
        <v>134000</v>
      </c>
      <c r="J139" s="13" t="n">
        <v>900</v>
      </c>
    </row>
    <row r="140" customFormat="false" ht="15.5" hidden="false" customHeight="false" outlineLevel="0" collapsed="false">
      <c r="A140" s="4" t="s">
        <v>991</v>
      </c>
      <c r="B140" s="13" t="s">
        <v>993</v>
      </c>
      <c r="C140" s="13" t="s">
        <v>1365</v>
      </c>
      <c r="D140" s="13" t="s">
        <v>1414</v>
      </c>
      <c r="E140" s="13" t="s">
        <v>1369</v>
      </c>
      <c r="F140" s="13" t="s">
        <v>398</v>
      </c>
      <c r="G140" s="13" t="s">
        <v>356</v>
      </c>
      <c r="H140" s="13" t="s">
        <v>446</v>
      </c>
      <c r="I140" s="13" t="n">
        <v>278000</v>
      </c>
      <c r="J140" s="13" t="n">
        <v>1200</v>
      </c>
    </row>
    <row r="141" customFormat="false" ht="29" hidden="false" customHeight="false" outlineLevel="0" collapsed="false">
      <c r="A141" s="4" t="s">
        <v>991</v>
      </c>
      <c r="B141" s="13" t="s">
        <v>277</v>
      </c>
      <c r="C141" s="13" t="s">
        <v>1419</v>
      </c>
      <c r="D141" s="13" t="s">
        <v>1417</v>
      </c>
      <c r="E141" s="13" t="s">
        <v>1371</v>
      </c>
      <c r="F141" s="13" t="s">
        <v>233</v>
      </c>
      <c r="G141" s="13" t="s">
        <v>153</v>
      </c>
      <c r="H141" s="13" t="s">
        <v>169</v>
      </c>
      <c r="I141" s="13" t="n">
        <v>117000</v>
      </c>
      <c r="J141" s="13" t="n">
        <v>800</v>
      </c>
    </row>
    <row r="142" customFormat="false" ht="15.5" hidden="false" customHeight="false" outlineLevel="0" collapsed="false">
      <c r="A142" s="4" t="s">
        <v>991</v>
      </c>
      <c r="B142" s="13" t="s">
        <v>994</v>
      </c>
      <c r="C142" s="13" t="s">
        <v>1371</v>
      </c>
      <c r="D142" s="13" t="s">
        <v>1373</v>
      </c>
      <c r="E142" s="13" t="s">
        <v>1378</v>
      </c>
      <c r="F142" s="13" t="s">
        <v>153</v>
      </c>
      <c r="G142" s="13" t="s">
        <v>218</v>
      </c>
      <c r="H142" s="13" t="s">
        <v>151</v>
      </c>
      <c r="I142" s="13" t="n">
        <v>640000</v>
      </c>
      <c r="J142" s="13" t="n">
        <v>2100</v>
      </c>
    </row>
    <row r="143" customFormat="false" ht="15.5" hidden="false" customHeight="false" outlineLevel="0" collapsed="false">
      <c r="A143" s="4" t="s">
        <v>991</v>
      </c>
      <c r="B143" s="13" t="s">
        <v>453</v>
      </c>
      <c r="C143" s="13" t="s">
        <v>1366</v>
      </c>
      <c r="D143" s="13" t="s">
        <v>1357</v>
      </c>
      <c r="E143" s="13" t="s">
        <v>1378</v>
      </c>
      <c r="F143" s="13" t="s">
        <v>191</v>
      </c>
      <c r="G143" s="13" t="s">
        <v>218</v>
      </c>
      <c r="H143" s="13" t="s">
        <v>179</v>
      </c>
      <c r="I143" s="13" t="n">
        <v>503000</v>
      </c>
      <c r="J143" s="13" t="n">
        <v>1600</v>
      </c>
    </row>
    <row r="144" customFormat="false" ht="29" hidden="false" customHeight="false" outlineLevel="0" collapsed="false">
      <c r="A144" s="4" t="s">
        <v>991</v>
      </c>
      <c r="B144" s="13" t="s">
        <v>995</v>
      </c>
      <c r="C144" s="13" t="s">
        <v>1379</v>
      </c>
      <c r="D144" s="13" t="s">
        <v>1364</v>
      </c>
      <c r="E144" s="13" t="s">
        <v>1390</v>
      </c>
      <c r="F144" s="13" t="s">
        <v>226</v>
      </c>
      <c r="G144" s="13" t="s">
        <v>138</v>
      </c>
      <c r="H144" s="13" t="s">
        <v>150</v>
      </c>
      <c r="I144" s="13" t="n">
        <v>209000</v>
      </c>
      <c r="J144" s="13" t="n">
        <v>1100</v>
      </c>
    </row>
    <row r="145" customFormat="false" ht="15.5" hidden="false" customHeight="false" outlineLevel="0" collapsed="false">
      <c r="A145" s="4" t="s">
        <v>991</v>
      </c>
      <c r="B145" s="13" t="s">
        <v>996</v>
      </c>
      <c r="C145" s="13" t="s">
        <v>1371</v>
      </c>
      <c r="D145" s="13" t="s">
        <v>1407</v>
      </c>
      <c r="E145" s="13" t="s">
        <v>1257</v>
      </c>
      <c r="F145" s="13" t="s">
        <v>153</v>
      </c>
      <c r="G145" s="13" t="s">
        <v>183</v>
      </c>
      <c r="H145" s="13" t="s">
        <v>363</v>
      </c>
      <c r="I145" s="13" t="n">
        <v>403000</v>
      </c>
      <c r="J145" s="13" t="n">
        <v>1300</v>
      </c>
    </row>
    <row r="146" customFormat="false" ht="15.5" hidden="false" customHeight="false" outlineLevel="0" collapsed="false">
      <c r="A146" s="4" t="s">
        <v>991</v>
      </c>
      <c r="B146" s="13" t="s">
        <v>330</v>
      </c>
      <c r="C146" s="13" t="s">
        <v>1385</v>
      </c>
      <c r="D146" s="13" t="s">
        <v>1591</v>
      </c>
      <c r="E146" s="13" t="s">
        <v>1358</v>
      </c>
      <c r="F146" s="13" t="s">
        <v>339</v>
      </c>
      <c r="G146" s="13" t="s">
        <v>573</v>
      </c>
      <c r="H146" s="13" t="s">
        <v>649</v>
      </c>
      <c r="I146" s="13" t="n">
        <v>296000</v>
      </c>
      <c r="J146" s="13" t="n">
        <v>1000</v>
      </c>
    </row>
    <row r="147" customFormat="false" ht="15.5" hidden="false" customHeight="false" outlineLevel="0" collapsed="false">
      <c r="A147" s="4" t="s">
        <v>991</v>
      </c>
      <c r="B147" s="13" t="s">
        <v>437</v>
      </c>
      <c r="C147" s="13" t="s">
        <v>1358</v>
      </c>
      <c r="D147" s="13" t="s">
        <v>1587</v>
      </c>
      <c r="E147" s="13" t="s">
        <v>1361</v>
      </c>
      <c r="F147" s="13" t="s">
        <v>573</v>
      </c>
      <c r="G147" s="13" t="s">
        <v>192</v>
      </c>
      <c r="H147" s="13" t="s">
        <v>249</v>
      </c>
      <c r="I147" s="13" t="n">
        <v>238000</v>
      </c>
      <c r="J147" s="13" t="n">
        <v>1300</v>
      </c>
    </row>
    <row r="148" customFormat="false" ht="29" hidden="false" customHeight="false" outlineLevel="0" collapsed="false">
      <c r="A148" s="4" t="s">
        <v>991</v>
      </c>
      <c r="B148" s="13" t="s">
        <v>997</v>
      </c>
      <c r="C148" s="13" t="s">
        <v>1255</v>
      </c>
      <c r="D148" s="13" t="s">
        <v>1419</v>
      </c>
      <c r="E148" s="13" t="s">
        <v>1371</v>
      </c>
      <c r="F148" s="13" t="s">
        <v>190</v>
      </c>
      <c r="G148" s="13" t="s">
        <v>153</v>
      </c>
      <c r="H148" s="13" t="s">
        <v>233</v>
      </c>
      <c r="I148" s="13" t="n">
        <v>365000</v>
      </c>
      <c r="J148" s="13" t="n">
        <v>1500</v>
      </c>
    </row>
    <row r="149" customFormat="false" ht="15.5" hidden="false" customHeight="false" outlineLevel="0" collapsed="false">
      <c r="A149" s="4" t="s">
        <v>991</v>
      </c>
      <c r="B149" s="13" t="s">
        <v>998</v>
      </c>
      <c r="C149" s="13" t="s">
        <v>1414</v>
      </c>
      <c r="D149" s="13" t="s">
        <v>1281</v>
      </c>
      <c r="E149" s="13" t="s">
        <v>1254</v>
      </c>
      <c r="F149" s="13" t="s">
        <v>446</v>
      </c>
      <c r="G149" s="13" t="s">
        <v>304</v>
      </c>
      <c r="H149" s="13" t="s">
        <v>283</v>
      </c>
      <c r="I149" s="13" t="n">
        <v>235000</v>
      </c>
      <c r="J149" s="13" t="n">
        <v>1900</v>
      </c>
    </row>
    <row r="150" customFormat="false" ht="15.5" hidden="false" customHeight="false" outlineLevel="0" collapsed="false">
      <c r="A150" s="4" t="s">
        <v>991</v>
      </c>
      <c r="B150" s="13" t="s">
        <v>467</v>
      </c>
      <c r="C150" s="13" t="s">
        <v>1414</v>
      </c>
      <c r="D150" s="13" t="s">
        <v>1381</v>
      </c>
      <c r="E150" s="13" t="s">
        <v>1380</v>
      </c>
      <c r="F150" s="13" t="s">
        <v>446</v>
      </c>
      <c r="G150" s="13" t="s">
        <v>173</v>
      </c>
      <c r="H150" s="13" t="s">
        <v>160</v>
      </c>
      <c r="I150" s="13" t="n">
        <v>325000</v>
      </c>
      <c r="J150" s="13" t="n">
        <v>1200</v>
      </c>
    </row>
    <row r="151" customFormat="false" ht="15.5" hidden="false" customHeight="false" outlineLevel="0" collapsed="false">
      <c r="A151" s="4" t="s">
        <v>991</v>
      </c>
      <c r="B151" s="13" t="s">
        <v>999</v>
      </c>
      <c r="C151" s="13" t="s">
        <v>1420</v>
      </c>
      <c r="D151" s="13" t="s">
        <v>1593</v>
      </c>
      <c r="E151" s="13" t="s">
        <v>1419</v>
      </c>
      <c r="F151" s="13" t="s">
        <v>261</v>
      </c>
      <c r="G151" s="13" t="s">
        <v>233</v>
      </c>
      <c r="H151" s="13" t="s">
        <v>134</v>
      </c>
      <c r="I151" s="13" t="n">
        <v>444000</v>
      </c>
      <c r="J151" s="13" t="n">
        <v>1700</v>
      </c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/>
    <oddFooter/>
    <firstHeader/>
    <first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15" customHeight="true" zeroHeight="false" outlineLevelRow="0" outlineLevelCol="0"/>
  <cols>
    <col collapsed="false" customWidth="true" hidden="false" outlineLevel="0" max="1" min="1" style="1" width="33.16"/>
    <col collapsed="false" customWidth="true" hidden="false" outlineLevel="0" max="19" min="2" style="1" width="16.92"/>
    <col collapsed="false" customWidth="false" hidden="false" outlineLevel="0" max="16384" min="20" style="1" width="11.73"/>
  </cols>
  <sheetData>
    <row r="1" customFormat="false" ht="19.7" hidden="false" customHeight="false" outlineLevel="0" collapsed="false">
      <c r="A1" s="6" t="s">
        <v>32</v>
      </c>
    </row>
    <row r="2" customFormat="false" ht="15" hidden="false" customHeight="false" outlineLevel="0" collapsed="false">
      <c r="A2" s="1" t="s">
        <v>28</v>
      </c>
    </row>
    <row r="3" customFormat="false" ht="15" hidden="false" customHeight="false" outlineLevel="0" collapsed="false">
      <c r="A3" s="10" t="str">
        <f aca="false">HYPERLINK("#'Contents'!A1", "Back to Contents page")</f>
        <v>Back to Contents page</v>
      </c>
    </row>
    <row r="4" customFormat="false" ht="15" hidden="false" customHeight="false" outlineLevel="0" collapsed="false">
      <c r="A4" s="1" t="s">
        <v>108</v>
      </c>
    </row>
    <row r="5" customFormat="false" ht="42.5" hidden="false" customHeight="false" outlineLevel="0" collapsed="false">
      <c r="A5" s="11" t="s">
        <v>109</v>
      </c>
      <c r="B5" s="12" t="s">
        <v>110</v>
      </c>
      <c r="C5" s="12" t="s">
        <v>111</v>
      </c>
      <c r="D5" s="12" t="s">
        <v>112</v>
      </c>
      <c r="E5" s="12" t="s">
        <v>113</v>
      </c>
      <c r="F5" s="12" t="s">
        <v>114</v>
      </c>
      <c r="G5" s="12" t="s">
        <v>115</v>
      </c>
      <c r="H5" s="12" t="s">
        <v>116</v>
      </c>
      <c r="I5" s="12" t="s">
        <v>117</v>
      </c>
      <c r="J5" s="12" t="s">
        <v>118</v>
      </c>
      <c r="K5" s="12" t="s">
        <v>119</v>
      </c>
      <c r="L5" s="12" t="s">
        <v>120</v>
      </c>
      <c r="M5" s="12" t="s">
        <v>121</v>
      </c>
      <c r="N5" s="12" t="s">
        <v>122</v>
      </c>
      <c r="O5" s="12" t="s">
        <v>123</v>
      </c>
      <c r="P5" s="12" t="s">
        <v>124</v>
      </c>
      <c r="Q5" s="12" t="s">
        <v>125</v>
      </c>
      <c r="R5" s="12" t="s">
        <v>126</v>
      </c>
      <c r="S5" s="12" t="s">
        <v>127</v>
      </c>
    </row>
    <row r="6" customFormat="false" ht="15.5" hidden="false" customHeight="false" outlineLevel="0" collapsed="false">
      <c r="A6" s="4" t="s">
        <v>128</v>
      </c>
      <c r="B6" s="13" t="s">
        <v>128</v>
      </c>
      <c r="C6" s="13" t="s">
        <v>129</v>
      </c>
      <c r="D6" s="13" t="s">
        <v>130</v>
      </c>
      <c r="E6" s="13" t="s">
        <v>131</v>
      </c>
      <c r="F6" s="13" t="n">
        <v>43</v>
      </c>
      <c r="G6" s="13" t="s">
        <v>132</v>
      </c>
      <c r="H6" s="13" t="n">
        <v>43.9</v>
      </c>
      <c r="I6" s="13" t="n">
        <v>19.8</v>
      </c>
      <c r="J6" s="13" t="s">
        <v>133</v>
      </c>
      <c r="K6" s="13" t="n">
        <v>20.4</v>
      </c>
      <c r="L6" s="13" t="s">
        <v>134</v>
      </c>
      <c r="M6" s="13" t="s">
        <v>135</v>
      </c>
      <c r="N6" s="13" t="s">
        <v>136</v>
      </c>
      <c r="O6" s="13" t="s">
        <v>137</v>
      </c>
      <c r="P6" s="13" t="s">
        <v>138</v>
      </c>
      <c r="Q6" s="13" t="s">
        <v>139</v>
      </c>
      <c r="R6" s="13" t="n">
        <v>4556000</v>
      </c>
      <c r="S6" s="13" t="n">
        <v>19700</v>
      </c>
    </row>
    <row r="7" customFormat="false" ht="29" hidden="false" customHeight="false" outlineLevel="0" collapsed="false">
      <c r="A7" s="4" t="s">
        <v>140</v>
      </c>
      <c r="B7" s="13" t="s">
        <v>141</v>
      </c>
      <c r="C7" s="13" t="s">
        <v>142</v>
      </c>
      <c r="D7" s="13" t="s">
        <v>143</v>
      </c>
      <c r="E7" s="13" t="s">
        <v>144</v>
      </c>
      <c r="F7" s="13" t="n">
        <v>40.2</v>
      </c>
      <c r="G7" s="13" t="s">
        <v>145</v>
      </c>
      <c r="H7" s="13" t="n">
        <v>42.3</v>
      </c>
      <c r="I7" s="13" t="n">
        <v>24.3</v>
      </c>
      <c r="J7" s="13" t="s">
        <v>146</v>
      </c>
      <c r="K7" s="13" t="n">
        <v>25.9</v>
      </c>
      <c r="L7" s="13" t="s">
        <v>147</v>
      </c>
      <c r="M7" s="13" t="s">
        <v>148</v>
      </c>
      <c r="N7" s="13" t="s">
        <v>149</v>
      </c>
      <c r="O7" s="13" t="s">
        <v>150</v>
      </c>
      <c r="P7" s="13" t="s">
        <v>151</v>
      </c>
      <c r="Q7" s="13" t="s">
        <v>152</v>
      </c>
      <c r="R7" s="13" t="n">
        <v>876000</v>
      </c>
      <c r="S7" s="13" t="n">
        <v>3500</v>
      </c>
    </row>
    <row r="8" customFormat="false" ht="29" hidden="false" customHeight="false" outlineLevel="0" collapsed="false">
      <c r="A8" s="4" t="s">
        <v>140</v>
      </c>
      <c r="B8" s="13" t="s">
        <v>153</v>
      </c>
      <c r="C8" s="13" t="s">
        <v>154</v>
      </c>
      <c r="D8" s="13" t="s">
        <v>155</v>
      </c>
      <c r="E8" s="13" t="s">
        <v>156</v>
      </c>
      <c r="F8" s="13" t="n">
        <v>40.3</v>
      </c>
      <c r="G8" s="13" t="s">
        <v>157</v>
      </c>
      <c r="H8" s="13" t="n">
        <v>42.3</v>
      </c>
      <c r="I8" s="13" t="n">
        <v>23.9</v>
      </c>
      <c r="J8" s="13" t="s">
        <v>158</v>
      </c>
      <c r="K8" s="13" t="n">
        <v>25.5</v>
      </c>
      <c r="L8" s="13" t="s">
        <v>159</v>
      </c>
      <c r="M8" s="13" t="s">
        <v>160</v>
      </c>
      <c r="N8" s="13" t="s">
        <v>161</v>
      </c>
      <c r="O8" s="13" t="s">
        <v>153</v>
      </c>
      <c r="P8" s="13" t="s">
        <v>138</v>
      </c>
      <c r="Q8" s="13" t="s">
        <v>162</v>
      </c>
      <c r="R8" s="13" t="n">
        <v>860000</v>
      </c>
      <c r="S8" s="13" t="n">
        <v>3800</v>
      </c>
    </row>
    <row r="9" customFormat="false" ht="29" hidden="false" customHeight="false" outlineLevel="0" collapsed="false">
      <c r="A9" s="4" t="s">
        <v>140</v>
      </c>
      <c r="B9" s="13" t="s">
        <v>163</v>
      </c>
      <c r="C9" s="13" t="s">
        <v>164</v>
      </c>
      <c r="D9" s="13" t="s">
        <v>165</v>
      </c>
      <c r="E9" s="13" t="s">
        <v>131</v>
      </c>
      <c r="F9" s="13" t="n">
        <v>43.4</v>
      </c>
      <c r="G9" s="13" t="s">
        <v>166</v>
      </c>
      <c r="H9" s="13" t="n">
        <v>45.4</v>
      </c>
      <c r="I9" s="13" t="n">
        <v>20.2</v>
      </c>
      <c r="J9" s="13" t="s">
        <v>167</v>
      </c>
      <c r="K9" s="13" t="n">
        <v>21.8</v>
      </c>
      <c r="L9" s="13" t="s">
        <v>168</v>
      </c>
      <c r="M9" s="13" t="s">
        <v>169</v>
      </c>
      <c r="N9" s="13" t="s">
        <v>170</v>
      </c>
      <c r="O9" s="13" t="s">
        <v>171</v>
      </c>
      <c r="P9" s="13" t="s">
        <v>172</v>
      </c>
      <c r="Q9" s="13" t="s">
        <v>153</v>
      </c>
      <c r="R9" s="13" t="n">
        <v>899000</v>
      </c>
      <c r="S9" s="13" t="n">
        <v>4400</v>
      </c>
    </row>
    <row r="10" customFormat="false" ht="29" hidden="false" customHeight="false" outlineLevel="0" collapsed="false">
      <c r="A10" s="4" t="s">
        <v>140</v>
      </c>
      <c r="B10" s="13" t="s">
        <v>173</v>
      </c>
      <c r="C10" s="13" t="s">
        <v>174</v>
      </c>
      <c r="D10" s="13" t="s">
        <v>175</v>
      </c>
      <c r="E10" s="13" t="s">
        <v>176</v>
      </c>
      <c r="F10" s="13" t="n">
        <v>43.9</v>
      </c>
      <c r="G10" s="13" t="s">
        <v>177</v>
      </c>
      <c r="H10" s="13" t="n">
        <v>45.8</v>
      </c>
      <c r="I10" s="13" t="n">
        <v>16.8</v>
      </c>
      <c r="J10" s="13" t="s">
        <v>178</v>
      </c>
      <c r="K10" s="13" t="n">
        <v>18.1</v>
      </c>
      <c r="L10" s="13" t="s">
        <v>173</v>
      </c>
      <c r="M10" s="13" t="s">
        <v>179</v>
      </c>
      <c r="N10" s="13" t="s">
        <v>180</v>
      </c>
      <c r="O10" s="13" t="s">
        <v>181</v>
      </c>
      <c r="P10" s="13" t="s">
        <v>182</v>
      </c>
      <c r="Q10" s="13" t="s">
        <v>183</v>
      </c>
      <c r="R10" s="13" t="n">
        <v>974000</v>
      </c>
      <c r="S10" s="13" t="n">
        <v>4400</v>
      </c>
    </row>
    <row r="11" customFormat="false" ht="29" hidden="false" customHeight="false" outlineLevel="0" collapsed="false">
      <c r="A11" s="4" t="s">
        <v>140</v>
      </c>
      <c r="B11" s="13" t="s">
        <v>184</v>
      </c>
      <c r="C11" s="13" t="s">
        <v>185</v>
      </c>
      <c r="D11" s="13" t="s">
        <v>186</v>
      </c>
      <c r="E11" s="13" t="s">
        <v>187</v>
      </c>
      <c r="F11" s="13" t="n">
        <v>46.6</v>
      </c>
      <c r="G11" s="13" t="s">
        <v>188</v>
      </c>
      <c r="H11" s="13" t="n">
        <v>48.6</v>
      </c>
      <c r="I11" s="13" t="n">
        <v>14.5</v>
      </c>
      <c r="J11" s="13" t="s">
        <v>189</v>
      </c>
      <c r="K11" s="13" t="n">
        <v>15.9</v>
      </c>
      <c r="L11" s="13" t="s">
        <v>190</v>
      </c>
      <c r="M11" s="13" t="s">
        <v>191</v>
      </c>
      <c r="N11" s="13" t="s">
        <v>192</v>
      </c>
      <c r="O11" s="13" t="s">
        <v>182</v>
      </c>
      <c r="P11" s="13" t="s">
        <v>193</v>
      </c>
      <c r="Q11" s="13" t="s">
        <v>181</v>
      </c>
      <c r="R11" s="13" t="n">
        <v>947000</v>
      </c>
      <c r="S11" s="13" t="n">
        <v>3600</v>
      </c>
    </row>
    <row r="12" customFormat="false" ht="15.5" hidden="false" customHeight="false" outlineLevel="0" collapsed="false">
      <c r="A12" s="4" t="s">
        <v>194</v>
      </c>
      <c r="B12" s="13" t="s">
        <v>195</v>
      </c>
      <c r="C12" s="13" t="s">
        <v>196</v>
      </c>
      <c r="D12" s="13" t="s">
        <v>197</v>
      </c>
      <c r="E12" s="13" t="s">
        <v>198</v>
      </c>
      <c r="F12" s="13" t="n">
        <v>43.8</v>
      </c>
      <c r="G12" s="13" t="s">
        <v>199</v>
      </c>
      <c r="H12" s="13" t="n">
        <v>45.3</v>
      </c>
      <c r="I12" s="13" t="n">
        <v>18.3</v>
      </c>
      <c r="J12" s="13" t="s">
        <v>200</v>
      </c>
      <c r="K12" s="13" t="n">
        <v>19.4</v>
      </c>
      <c r="L12" s="13" t="s">
        <v>169</v>
      </c>
      <c r="M12" s="13" t="s">
        <v>201</v>
      </c>
      <c r="N12" s="13" t="s">
        <v>202</v>
      </c>
      <c r="O12" s="13" t="s">
        <v>137</v>
      </c>
      <c r="P12" s="13" t="s">
        <v>183</v>
      </c>
      <c r="Q12" s="13" t="s">
        <v>153</v>
      </c>
      <c r="R12" s="13" t="n">
        <v>1739000</v>
      </c>
      <c r="S12" s="13" t="n">
        <v>6000</v>
      </c>
    </row>
    <row r="13" customFormat="false" ht="15.5" hidden="false" customHeight="false" outlineLevel="0" collapsed="false">
      <c r="A13" s="4" t="s">
        <v>194</v>
      </c>
      <c r="B13" s="13" t="s">
        <v>203</v>
      </c>
      <c r="C13" s="13" t="s">
        <v>204</v>
      </c>
      <c r="D13" s="13" t="s">
        <v>205</v>
      </c>
      <c r="E13" s="13" t="s">
        <v>206</v>
      </c>
      <c r="F13" s="13" t="n">
        <v>42.6</v>
      </c>
      <c r="G13" s="13" t="s">
        <v>207</v>
      </c>
      <c r="H13" s="13" t="n">
        <v>44.2</v>
      </c>
      <c r="I13" s="13" t="n">
        <v>21.7</v>
      </c>
      <c r="J13" s="13" t="s">
        <v>208</v>
      </c>
      <c r="K13" s="13" t="n">
        <v>22.9</v>
      </c>
      <c r="L13" s="13" t="s">
        <v>160</v>
      </c>
      <c r="M13" s="13" t="s">
        <v>209</v>
      </c>
      <c r="N13" s="13" t="s">
        <v>210</v>
      </c>
      <c r="O13" s="13" t="s">
        <v>139</v>
      </c>
      <c r="P13" s="13" t="s">
        <v>138</v>
      </c>
      <c r="Q13" s="13" t="s">
        <v>211</v>
      </c>
      <c r="R13" s="13" t="n">
        <v>1526000</v>
      </c>
      <c r="S13" s="13" t="n">
        <v>6300</v>
      </c>
    </row>
    <row r="14" customFormat="false" ht="29" hidden="false" customHeight="false" outlineLevel="0" collapsed="false">
      <c r="A14" s="4" t="s">
        <v>194</v>
      </c>
      <c r="B14" s="13" t="s">
        <v>212</v>
      </c>
      <c r="C14" s="13" t="s">
        <v>213</v>
      </c>
      <c r="D14" s="13" t="s">
        <v>155</v>
      </c>
      <c r="E14" s="13" t="s">
        <v>214</v>
      </c>
      <c r="F14" s="13" t="n">
        <v>43.5</v>
      </c>
      <c r="G14" s="13" t="s">
        <v>215</v>
      </c>
      <c r="H14" s="13" t="n">
        <v>46.5</v>
      </c>
      <c r="I14" s="13" t="n">
        <v>20.7</v>
      </c>
      <c r="J14" s="13" t="s">
        <v>216</v>
      </c>
      <c r="K14" s="13" t="n">
        <v>23</v>
      </c>
      <c r="L14" s="13" t="s">
        <v>210</v>
      </c>
      <c r="M14" s="13" t="s">
        <v>134</v>
      </c>
      <c r="N14" s="13" t="s">
        <v>217</v>
      </c>
      <c r="O14" s="13" t="s">
        <v>218</v>
      </c>
      <c r="P14" s="13" t="s">
        <v>219</v>
      </c>
      <c r="Q14" s="13" t="s">
        <v>220</v>
      </c>
      <c r="R14" s="13" t="n">
        <v>371000</v>
      </c>
      <c r="S14" s="13" t="n">
        <v>1800</v>
      </c>
    </row>
    <row r="15" customFormat="false" ht="15.5" hidden="false" customHeight="false" outlineLevel="0" collapsed="false">
      <c r="A15" s="4" t="s">
        <v>194</v>
      </c>
      <c r="B15" s="13" t="s">
        <v>221</v>
      </c>
      <c r="C15" s="13" t="s">
        <v>222</v>
      </c>
      <c r="D15" s="13" t="s">
        <v>223</v>
      </c>
      <c r="E15" s="13" t="s">
        <v>196</v>
      </c>
      <c r="F15" s="13" t="n">
        <v>41.8</v>
      </c>
      <c r="G15" s="13" t="s">
        <v>187</v>
      </c>
      <c r="H15" s="13" t="n">
        <v>46.6</v>
      </c>
      <c r="I15" s="13" t="n">
        <v>22.4</v>
      </c>
      <c r="J15" s="13" t="s">
        <v>224</v>
      </c>
      <c r="K15" s="13" t="n">
        <v>26.3</v>
      </c>
      <c r="L15" s="13" t="s">
        <v>170</v>
      </c>
      <c r="M15" s="13" t="s">
        <v>201</v>
      </c>
      <c r="N15" s="13" t="s">
        <v>225</v>
      </c>
      <c r="O15" s="13" t="s">
        <v>226</v>
      </c>
      <c r="P15" s="13" t="s">
        <v>172</v>
      </c>
      <c r="Q15" s="13" t="s">
        <v>192</v>
      </c>
      <c r="R15" s="13" t="n">
        <v>116000</v>
      </c>
      <c r="S15" s="13" t="n">
        <v>900</v>
      </c>
    </row>
    <row r="16" customFormat="false" ht="15.5" hidden="false" customHeight="false" outlineLevel="0" collapsed="false">
      <c r="A16" s="4" t="s">
        <v>194</v>
      </c>
      <c r="B16" s="13" t="s">
        <v>227</v>
      </c>
      <c r="C16" s="13" t="s">
        <v>175</v>
      </c>
      <c r="D16" s="13" t="s">
        <v>228</v>
      </c>
      <c r="E16" s="13" t="s">
        <v>229</v>
      </c>
      <c r="F16" s="13" t="n">
        <v>42.7</v>
      </c>
      <c r="G16" s="13" t="s">
        <v>230</v>
      </c>
      <c r="H16" s="13" t="n">
        <v>45.3</v>
      </c>
      <c r="I16" s="13" t="n">
        <v>18.2</v>
      </c>
      <c r="J16" s="13" t="s">
        <v>231</v>
      </c>
      <c r="K16" s="13" t="n">
        <v>20</v>
      </c>
      <c r="L16" s="13" t="s">
        <v>232</v>
      </c>
      <c r="M16" s="13" t="s">
        <v>233</v>
      </c>
      <c r="N16" s="13" t="s">
        <v>169</v>
      </c>
      <c r="O16" s="13" t="s">
        <v>234</v>
      </c>
      <c r="P16" s="13" t="s">
        <v>172</v>
      </c>
      <c r="Q16" s="13" t="s">
        <v>226</v>
      </c>
      <c r="R16" s="13" t="n">
        <v>541000</v>
      </c>
      <c r="S16" s="13" t="n">
        <v>2500</v>
      </c>
    </row>
    <row r="17" customFormat="false" ht="15.5" hidden="false" customHeight="false" outlineLevel="0" collapsed="false">
      <c r="A17" s="4" t="s">
        <v>194</v>
      </c>
      <c r="B17" s="13" t="s">
        <v>235</v>
      </c>
      <c r="C17" s="13" t="s">
        <v>236</v>
      </c>
      <c r="D17" s="13" t="s">
        <v>237</v>
      </c>
      <c r="E17" s="13" t="s">
        <v>238</v>
      </c>
      <c r="F17" s="13" t="n">
        <v>39.6</v>
      </c>
      <c r="G17" s="13" t="s">
        <v>239</v>
      </c>
      <c r="H17" s="13" t="n">
        <v>42.8</v>
      </c>
      <c r="I17" s="13" t="n">
        <v>19.2</v>
      </c>
      <c r="J17" s="13" t="s">
        <v>240</v>
      </c>
      <c r="K17" s="13" t="n">
        <v>21.6</v>
      </c>
      <c r="L17" s="13" t="s">
        <v>241</v>
      </c>
      <c r="M17" s="13" t="s">
        <v>232</v>
      </c>
      <c r="N17" s="13" t="s">
        <v>242</v>
      </c>
      <c r="O17" s="13" t="s">
        <v>172</v>
      </c>
      <c r="P17" s="13" t="s">
        <v>182</v>
      </c>
      <c r="Q17" s="13" t="s">
        <v>234</v>
      </c>
      <c r="R17" s="13" t="n">
        <v>263000</v>
      </c>
      <c r="S17" s="13" t="n">
        <v>2100</v>
      </c>
    </row>
    <row r="18" customFormat="false" ht="15.5" hidden="false" customHeight="false" outlineLevel="0" collapsed="false">
      <c r="A18" s="4" t="s">
        <v>243</v>
      </c>
      <c r="B18" s="13" t="s">
        <v>244</v>
      </c>
      <c r="C18" s="13" t="s">
        <v>228</v>
      </c>
      <c r="D18" s="13" t="s">
        <v>205</v>
      </c>
      <c r="E18" s="13" t="s">
        <v>245</v>
      </c>
      <c r="F18" s="13" t="n">
        <v>44</v>
      </c>
      <c r="G18" s="13" t="s">
        <v>246</v>
      </c>
      <c r="H18" s="13" t="n">
        <v>48.7</v>
      </c>
      <c r="I18" s="13" t="n">
        <v>19</v>
      </c>
      <c r="J18" s="13" t="s">
        <v>247</v>
      </c>
      <c r="K18" s="13" t="n">
        <v>22.8</v>
      </c>
      <c r="L18" s="13" t="s">
        <v>248</v>
      </c>
      <c r="M18" s="13" t="s">
        <v>190</v>
      </c>
      <c r="N18" s="13" t="s">
        <v>249</v>
      </c>
      <c r="O18" s="13" t="s">
        <v>138</v>
      </c>
      <c r="P18" s="13" t="s">
        <v>193</v>
      </c>
      <c r="Q18" s="13" t="s">
        <v>226</v>
      </c>
      <c r="R18" s="13" t="n">
        <v>189000</v>
      </c>
      <c r="S18" s="13" t="n">
        <v>600</v>
      </c>
    </row>
    <row r="19" customFormat="false" ht="15.5" hidden="false" customHeight="false" outlineLevel="0" collapsed="false">
      <c r="A19" s="4" t="s">
        <v>243</v>
      </c>
      <c r="B19" s="13" t="s">
        <v>250</v>
      </c>
      <c r="C19" s="13" t="s">
        <v>251</v>
      </c>
      <c r="D19" s="13" t="s">
        <v>252</v>
      </c>
      <c r="E19" s="13" t="s">
        <v>253</v>
      </c>
      <c r="F19" s="13" t="n">
        <v>47.7</v>
      </c>
      <c r="G19" s="13" t="s">
        <v>254</v>
      </c>
      <c r="H19" s="13" t="n">
        <v>51.9</v>
      </c>
      <c r="I19" s="13" t="n">
        <v>19.5</v>
      </c>
      <c r="J19" s="13" t="s">
        <v>255</v>
      </c>
      <c r="K19" s="13" t="n">
        <v>22.6</v>
      </c>
      <c r="L19" s="13" t="s">
        <v>256</v>
      </c>
      <c r="M19" s="13" t="s">
        <v>256</v>
      </c>
      <c r="N19" s="13" t="s">
        <v>256</v>
      </c>
      <c r="O19" s="13" t="s">
        <v>256</v>
      </c>
      <c r="P19" s="13" t="s">
        <v>256</v>
      </c>
      <c r="Q19" s="13" t="s">
        <v>256</v>
      </c>
      <c r="R19" s="13" t="n">
        <v>215000</v>
      </c>
      <c r="S19" s="13" t="n">
        <v>800</v>
      </c>
    </row>
    <row r="20" customFormat="false" ht="15.5" hidden="false" customHeight="false" outlineLevel="0" collapsed="false">
      <c r="A20" s="4" t="s">
        <v>243</v>
      </c>
      <c r="B20" s="13" t="s">
        <v>257</v>
      </c>
      <c r="C20" s="13" t="s">
        <v>251</v>
      </c>
      <c r="D20" s="13" t="s">
        <v>144</v>
      </c>
      <c r="E20" s="13" t="s">
        <v>258</v>
      </c>
      <c r="F20" s="13" t="n">
        <v>37.7</v>
      </c>
      <c r="G20" s="13" t="s">
        <v>259</v>
      </c>
      <c r="H20" s="13" t="n">
        <v>43.6</v>
      </c>
      <c r="I20" s="13" t="n">
        <v>23.3</v>
      </c>
      <c r="J20" s="13" t="s">
        <v>260</v>
      </c>
      <c r="K20" s="13" t="n">
        <v>28</v>
      </c>
      <c r="L20" s="13" t="s">
        <v>242</v>
      </c>
      <c r="M20" s="13" t="s">
        <v>261</v>
      </c>
      <c r="N20" s="13" t="s">
        <v>262</v>
      </c>
      <c r="O20" s="13" t="s">
        <v>162</v>
      </c>
      <c r="P20" s="13" t="s">
        <v>263</v>
      </c>
      <c r="Q20" s="13" t="s">
        <v>201</v>
      </c>
      <c r="R20" s="13" t="n">
        <v>96000</v>
      </c>
      <c r="S20" s="13" t="n">
        <v>400</v>
      </c>
    </row>
    <row r="21" customFormat="false" ht="15.5" hidden="false" customHeight="false" outlineLevel="0" collapsed="false">
      <c r="A21" s="4" t="s">
        <v>243</v>
      </c>
      <c r="B21" s="13" t="s">
        <v>264</v>
      </c>
      <c r="C21" s="13" t="s">
        <v>132</v>
      </c>
      <c r="D21" s="13" t="s">
        <v>265</v>
      </c>
      <c r="E21" s="13" t="s">
        <v>266</v>
      </c>
      <c r="F21" s="13" t="n">
        <v>30.9</v>
      </c>
      <c r="G21" s="13" t="s">
        <v>222</v>
      </c>
      <c r="H21" s="13" t="n">
        <v>35.6</v>
      </c>
      <c r="I21" s="13" t="n">
        <v>19.9</v>
      </c>
      <c r="J21" s="13" t="s">
        <v>267</v>
      </c>
      <c r="K21" s="13" t="n">
        <v>23.8</v>
      </c>
      <c r="L21" s="13" t="s">
        <v>201</v>
      </c>
      <c r="M21" s="13" t="s">
        <v>268</v>
      </c>
      <c r="N21" s="13" t="s">
        <v>269</v>
      </c>
      <c r="O21" s="13" t="s">
        <v>153</v>
      </c>
      <c r="P21" s="13" t="s">
        <v>270</v>
      </c>
      <c r="Q21" s="13" t="s">
        <v>163</v>
      </c>
      <c r="R21" s="13" t="n">
        <v>75000</v>
      </c>
      <c r="S21" s="13" t="n">
        <v>600</v>
      </c>
    </row>
    <row r="22" customFormat="false" ht="15.5" hidden="false" customHeight="false" outlineLevel="0" collapsed="false">
      <c r="A22" s="4" t="s">
        <v>243</v>
      </c>
      <c r="B22" s="13" t="s">
        <v>271</v>
      </c>
      <c r="C22" s="13" t="s">
        <v>272</v>
      </c>
      <c r="D22" s="13" t="s">
        <v>273</v>
      </c>
      <c r="E22" s="13" t="s">
        <v>205</v>
      </c>
      <c r="F22" s="13" t="n">
        <v>46.1</v>
      </c>
      <c r="G22" s="13" t="s">
        <v>215</v>
      </c>
      <c r="H22" s="13" t="n">
        <v>51.6</v>
      </c>
      <c r="I22" s="13" t="n">
        <v>23.1</v>
      </c>
      <c r="J22" s="13" t="s">
        <v>274</v>
      </c>
      <c r="K22" s="13" t="n">
        <v>28.1</v>
      </c>
      <c r="L22" s="13" t="s">
        <v>170</v>
      </c>
      <c r="M22" s="13" t="s">
        <v>275</v>
      </c>
      <c r="N22" s="13" t="s">
        <v>276</v>
      </c>
      <c r="O22" s="13" t="s">
        <v>234</v>
      </c>
      <c r="P22" s="13" t="s">
        <v>219</v>
      </c>
      <c r="Q22" s="13" t="s">
        <v>163</v>
      </c>
      <c r="R22" s="13" t="n">
        <v>43000</v>
      </c>
      <c r="S22" s="13" t="n">
        <v>400</v>
      </c>
    </row>
    <row r="23" customFormat="false" ht="29" hidden="false" customHeight="false" outlineLevel="0" collapsed="false">
      <c r="A23" s="4" t="s">
        <v>243</v>
      </c>
      <c r="B23" s="13" t="s">
        <v>277</v>
      </c>
      <c r="C23" s="13" t="s">
        <v>278</v>
      </c>
      <c r="D23" s="13" t="s">
        <v>279</v>
      </c>
      <c r="E23" s="13" t="s">
        <v>280</v>
      </c>
      <c r="F23" s="13" t="n">
        <v>49.2</v>
      </c>
      <c r="G23" s="13" t="s">
        <v>281</v>
      </c>
      <c r="H23" s="13" t="n">
        <v>53.9</v>
      </c>
      <c r="I23" s="13" t="n">
        <v>22.5</v>
      </c>
      <c r="J23" s="13" t="s">
        <v>282</v>
      </c>
      <c r="K23" s="13" t="n">
        <v>26.1</v>
      </c>
      <c r="L23" s="13" t="s">
        <v>283</v>
      </c>
      <c r="M23" s="13" t="s">
        <v>201</v>
      </c>
      <c r="N23" s="13" t="s">
        <v>284</v>
      </c>
      <c r="O23" s="13" t="s">
        <v>220</v>
      </c>
      <c r="P23" s="13" t="s">
        <v>285</v>
      </c>
      <c r="Q23" s="13" t="s">
        <v>268</v>
      </c>
      <c r="R23" s="13" t="n">
        <v>124000</v>
      </c>
      <c r="S23" s="13" t="n">
        <v>800</v>
      </c>
    </row>
    <row r="24" customFormat="false" ht="15.5" hidden="false" customHeight="false" outlineLevel="0" collapsed="false">
      <c r="A24" s="4" t="s">
        <v>243</v>
      </c>
      <c r="B24" s="13" t="s">
        <v>286</v>
      </c>
      <c r="C24" s="13" t="s">
        <v>287</v>
      </c>
      <c r="D24" s="13" t="s">
        <v>288</v>
      </c>
      <c r="E24" s="13" t="s">
        <v>289</v>
      </c>
      <c r="F24" s="13" t="n">
        <v>32.1</v>
      </c>
      <c r="G24" s="13" t="s">
        <v>290</v>
      </c>
      <c r="H24" s="13" t="n">
        <v>37.1</v>
      </c>
      <c r="I24" s="13" t="n">
        <v>24.9</v>
      </c>
      <c r="J24" s="13" t="s">
        <v>291</v>
      </c>
      <c r="K24" s="13" t="n">
        <v>29.8</v>
      </c>
      <c r="L24" s="13" t="s">
        <v>284</v>
      </c>
      <c r="M24" s="13" t="s">
        <v>136</v>
      </c>
      <c r="N24" s="13" t="s">
        <v>149</v>
      </c>
      <c r="O24" s="13" t="s">
        <v>172</v>
      </c>
      <c r="P24" s="13" t="s">
        <v>292</v>
      </c>
      <c r="Q24" s="13" t="s">
        <v>211</v>
      </c>
      <c r="R24" s="13" t="n">
        <v>125000</v>
      </c>
      <c r="S24" s="13" t="n">
        <v>400</v>
      </c>
    </row>
    <row r="25" customFormat="false" ht="15.5" hidden="false" customHeight="false" outlineLevel="0" collapsed="false">
      <c r="A25" s="4" t="s">
        <v>243</v>
      </c>
      <c r="B25" s="13" t="s">
        <v>293</v>
      </c>
      <c r="C25" s="13" t="s">
        <v>294</v>
      </c>
      <c r="D25" s="13" t="s">
        <v>295</v>
      </c>
      <c r="E25" s="13" t="s">
        <v>296</v>
      </c>
      <c r="F25" s="13" t="n">
        <v>36.7</v>
      </c>
      <c r="G25" s="13" t="s">
        <v>259</v>
      </c>
      <c r="H25" s="13" t="n">
        <v>41.7</v>
      </c>
      <c r="I25" s="13" t="n">
        <v>24.2</v>
      </c>
      <c r="J25" s="13" t="s">
        <v>297</v>
      </c>
      <c r="K25" s="13" t="n">
        <v>28.6</v>
      </c>
      <c r="L25" s="13" t="s">
        <v>147</v>
      </c>
      <c r="M25" s="13" t="s">
        <v>170</v>
      </c>
      <c r="N25" s="13" t="s">
        <v>298</v>
      </c>
      <c r="O25" s="13" t="s">
        <v>268</v>
      </c>
      <c r="P25" s="13" t="s">
        <v>138</v>
      </c>
      <c r="Q25" s="13" t="s">
        <v>261</v>
      </c>
      <c r="R25" s="13" t="n">
        <v>100000</v>
      </c>
      <c r="S25" s="13" t="n">
        <v>500</v>
      </c>
    </row>
    <row r="26" customFormat="false" ht="15.5" hidden="false" customHeight="false" outlineLevel="0" collapsed="false">
      <c r="A26" s="4" t="s">
        <v>243</v>
      </c>
      <c r="B26" s="13" t="s">
        <v>299</v>
      </c>
      <c r="C26" s="13" t="s">
        <v>300</v>
      </c>
      <c r="D26" s="13" t="s">
        <v>301</v>
      </c>
      <c r="E26" s="13" t="s">
        <v>302</v>
      </c>
      <c r="F26" s="13" t="n">
        <v>45.4</v>
      </c>
      <c r="G26" s="13" t="s">
        <v>246</v>
      </c>
      <c r="H26" s="13" t="n">
        <v>51.3</v>
      </c>
      <c r="I26" s="13" t="n">
        <v>14.9</v>
      </c>
      <c r="J26" s="13" t="s">
        <v>303</v>
      </c>
      <c r="K26" s="13" t="n">
        <v>19.2</v>
      </c>
      <c r="L26" s="13" t="s">
        <v>304</v>
      </c>
      <c r="M26" s="13" t="s">
        <v>234</v>
      </c>
      <c r="N26" s="13" t="s">
        <v>305</v>
      </c>
      <c r="O26" s="13" t="s">
        <v>211</v>
      </c>
      <c r="P26" s="13" t="s">
        <v>193</v>
      </c>
      <c r="Q26" s="13" t="s">
        <v>306</v>
      </c>
      <c r="R26" s="13" t="n">
        <v>90000</v>
      </c>
      <c r="S26" s="13" t="n">
        <v>400</v>
      </c>
    </row>
    <row r="27" customFormat="false" ht="15.5" hidden="false" customHeight="false" outlineLevel="0" collapsed="false">
      <c r="A27" s="4" t="s">
        <v>243</v>
      </c>
      <c r="B27" s="13" t="s">
        <v>307</v>
      </c>
      <c r="C27" s="13" t="s">
        <v>308</v>
      </c>
      <c r="D27" s="13" t="s">
        <v>309</v>
      </c>
      <c r="E27" s="13" t="s">
        <v>198</v>
      </c>
      <c r="F27" s="13" t="n">
        <v>46.7</v>
      </c>
      <c r="G27" s="13" t="s">
        <v>310</v>
      </c>
      <c r="H27" s="13" t="n">
        <v>52.5</v>
      </c>
      <c r="I27" s="13" t="n">
        <v>19.2</v>
      </c>
      <c r="J27" s="13" t="s">
        <v>279</v>
      </c>
      <c r="K27" s="13" t="n">
        <v>23.4</v>
      </c>
      <c r="L27" s="13" t="s">
        <v>168</v>
      </c>
      <c r="M27" s="13" t="s">
        <v>173</v>
      </c>
      <c r="N27" s="13" t="s">
        <v>217</v>
      </c>
      <c r="O27" s="13" t="s">
        <v>285</v>
      </c>
      <c r="P27" s="13" t="s">
        <v>292</v>
      </c>
      <c r="Q27" s="13" t="s">
        <v>139</v>
      </c>
      <c r="R27" s="13" t="n">
        <v>92000</v>
      </c>
      <c r="S27" s="13" t="n">
        <v>500</v>
      </c>
    </row>
    <row r="28" customFormat="false" ht="15.5" hidden="false" customHeight="false" outlineLevel="0" collapsed="false">
      <c r="A28" s="4" t="s">
        <v>243</v>
      </c>
      <c r="B28" s="13" t="s">
        <v>311</v>
      </c>
      <c r="C28" s="13" t="s">
        <v>312</v>
      </c>
      <c r="D28" s="13" t="s">
        <v>313</v>
      </c>
      <c r="E28" s="13" t="s">
        <v>314</v>
      </c>
      <c r="F28" s="13" t="n">
        <v>41.5</v>
      </c>
      <c r="G28" s="13" t="s">
        <v>315</v>
      </c>
      <c r="H28" s="13" t="n">
        <v>48.3</v>
      </c>
      <c r="I28" s="13" t="n">
        <v>16.2</v>
      </c>
      <c r="J28" s="13" t="s">
        <v>316</v>
      </c>
      <c r="K28" s="13" t="n">
        <v>20.2</v>
      </c>
      <c r="L28" s="13" t="s">
        <v>317</v>
      </c>
      <c r="M28" s="13" t="s">
        <v>137</v>
      </c>
      <c r="N28" s="13" t="s">
        <v>318</v>
      </c>
      <c r="O28" s="13" t="s">
        <v>263</v>
      </c>
      <c r="P28" s="13" t="s">
        <v>263</v>
      </c>
      <c r="Q28" s="13" t="s">
        <v>263</v>
      </c>
      <c r="R28" s="13" t="n">
        <v>78000</v>
      </c>
      <c r="S28" s="13" t="n">
        <v>400</v>
      </c>
    </row>
    <row r="29" customFormat="false" ht="15.5" hidden="false" customHeight="false" outlineLevel="0" collapsed="false">
      <c r="A29" s="4" t="s">
        <v>243</v>
      </c>
      <c r="B29" s="13" t="s">
        <v>319</v>
      </c>
      <c r="C29" s="13" t="s">
        <v>320</v>
      </c>
      <c r="D29" s="13" t="s">
        <v>253</v>
      </c>
      <c r="E29" s="13" t="s">
        <v>312</v>
      </c>
      <c r="F29" s="13" t="n">
        <v>44.3</v>
      </c>
      <c r="G29" s="13" t="s">
        <v>321</v>
      </c>
      <c r="H29" s="13" t="n">
        <v>47.3</v>
      </c>
      <c r="I29" s="13" t="n">
        <v>15.7</v>
      </c>
      <c r="J29" s="13" t="s">
        <v>322</v>
      </c>
      <c r="K29" s="13" t="n">
        <v>17.8</v>
      </c>
      <c r="L29" s="13" t="s">
        <v>150</v>
      </c>
      <c r="M29" s="13" t="s">
        <v>162</v>
      </c>
      <c r="N29" s="13" t="s">
        <v>323</v>
      </c>
      <c r="O29" s="13" t="s">
        <v>181</v>
      </c>
      <c r="P29" s="13" t="s">
        <v>193</v>
      </c>
      <c r="Q29" s="13" t="s">
        <v>218</v>
      </c>
      <c r="R29" s="13" t="n">
        <v>440000</v>
      </c>
      <c r="S29" s="13" t="n">
        <v>1500</v>
      </c>
    </row>
    <row r="30" customFormat="false" ht="15.5" hidden="false" customHeight="false" outlineLevel="0" collapsed="false">
      <c r="A30" s="4" t="s">
        <v>243</v>
      </c>
      <c r="B30" s="13" t="s">
        <v>324</v>
      </c>
      <c r="C30" s="13" t="s">
        <v>325</v>
      </c>
      <c r="D30" s="13" t="s">
        <v>326</v>
      </c>
      <c r="E30" s="13" t="s">
        <v>327</v>
      </c>
      <c r="F30" s="13" t="n">
        <v>44.2</v>
      </c>
      <c r="G30" s="13" t="s">
        <v>328</v>
      </c>
      <c r="H30" s="13" t="n">
        <v>49.2</v>
      </c>
      <c r="I30" s="13" t="n">
        <v>23</v>
      </c>
      <c r="J30" s="13" t="s">
        <v>167</v>
      </c>
      <c r="K30" s="13" t="n">
        <v>27.2</v>
      </c>
      <c r="L30" s="13" t="s">
        <v>242</v>
      </c>
      <c r="M30" s="13" t="s">
        <v>201</v>
      </c>
      <c r="N30" s="13" t="s">
        <v>262</v>
      </c>
      <c r="O30" s="13" t="s">
        <v>183</v>
      </c>
      <c r="P30" s="13" t="s">
        <v>329</v>
      </c>
      <c r="Q30" s="13" t="s">
        <v>191</v>
      </c>
      <c r="R30" s="13" t="n">
        <v>131000</v>
      </c>
      <c r="S30" s="13" t="n">
        <v>500</v>
      </c>
    </row>
    <row r="31" customFormat="false" ht="15.5" hidden="false" customHeight="false" outlineLevel="0" collapsed="false">
      <c r="A31" s="4" t="s">
        <v>243</v>
      </c>
      <c r="B31" s="13" t="s">
        <v>330</v>
      </c>
      <c r="C31" s="13" t="s">
        <v>331</v>
      </c>
      <c r="D31" s="13" t="s">
        <v>332</v>
      </c>
      <c r="E31" s="13" t="s">
        <v>333</v>
      </c>
      <c r="F31" s="13" t="n">
        <v>40.7</v>
      </c>
      <c r="G31" s="13" t="s">
        <v>187</v>
      </c>
      <c r="H31" s="13" t="n">
        <v>44.5</v>
      </c>
      <c r="I31" s="13" t="n">
        <v>22</v>
      </c>
      <c r="J31" s="13" t="s">
        <v>282</v>
      </c>
      <c r="K31" s="13" t="n">
        <v>24.9</v>
      </c>
      <c r="L31" s="13" t="s">
        <v>249</v>
      </c>
      <c r="M31" s="13" t="s">
        <v>261</v>
      </c>
      <c r="N31" s="13" t="s">
        <v>334</v>
      </c>
      <c r="O31" s="13" t="s">
        <v>162</v>
      </c>
      <c r="P31" s="13" t="s">
        <v>138</v>
      </c>
      <c r="Q31" s="13" t="s">
        <v>192</v>
      </c>
      <c r="R31" s="13" t="n">
        <v>310000</v>
      </c>
      <c r="S31" s="13" t="n">
        <v>1000</v>
      </c>
    </row>
    <row r="32" customFormat="false" ht="15.5" hidden="false" customHeight="false" outlineLevel="0" collapsed="false">
      <c r="A32" s="4" t="s">
        <v>243</v>
      </c>
      <c r="B32" s="13" t="s">
        <v>335</v>
      </c>
      <c r="C32" s="13" t="s">
        <v>336</v>
      </c>
      <c r="D32" s="13" t="s">
        <v>337</v>
      </c>
      <c r="E32" s="13" t="s">
        <v>129</v>
      </c>
      <c r="F32" s="13" t="n">
        <v>45.2</v>
      </c>
      <c r="G32" s="13" t="s">
        <v>132</v>
      </c>
      <c r="H32" s="13" t="n">
        <v>48.2</v>
      </c>
      <c r="I32" s="13" t="n">
        <v>18.7</v>
      </c>
      <c r="J32" s="13" t="s">
        <v>338</v>
      </c>
      <c r="K32" s="13" t="n">
        <v>20.9</v>
      </c>
      <c r="L32" s="13" t="s">
        <v>339</v>
      </c>
      <c r="M32" s="13" t="s">
        <v>340</v>
      </c>
      <c r="N32" s="13" t="s">
        <v>334</v>
      </c>
      <c r="O32" s="13" t="s">
        <v>151</v>
      </c>
      <c r="P32" s="13" t="s">
        <v>234</v>
      </c>
      <c r="Q32" s="13" t="s">
        <v>192</v>
      </c>
      <c r="R32" s="13" t="n">
        <v>527000</v>
      </c>
      <c r="S32" s="13" t="n">
        <v>1600</v>
      </c>
    </row>
    <row r="33" customFormat="false" ht="15.5" hidden="false" customHeight="false" outlineLevel="0" collapsed="false">
      <c r="A33" s="4" t="s">
        <v>243</v>
      </c>
      <c r="B33" s="13" t="s">
        <v>341</v>
      </c>
      <c r="C33" s="13" t="s">
        <v>342</v>
      </c>
      <c r="D33" s="13" t="s">
        <v>213</v>
      </c>
      <c r="E33" s="13" t="s">
        <v>315</v>
      </c>
      <c r="F33" s="13" t="n">
        <v>42.4</v>
      </c>
      <c r="G33" s="13" t="s">
        <v>145</v>
      </c>
      <c r="H33" s="13" t="n">
        <v>46.8</v>
      </c>
      <c r="I33" s="13" t="n">
        <v>19</v>
      </c>
      <c r="J33" s="13" t="s">
        <v>343</v>
      </c>
      <c r="K33" s="13" t="n">
        <v>22.3</v>
      </c>
      <c r="L33" s="13" t="s">
        <v>168</v>
      </c>
      <c r="M33" s="13" t="s">
        <v>275</v>
      </c>
      <c r="N33" s="13" t="s">
        <v>344</v>
      </c>
      <c r="O33" s="13" t="s">
        <v>138</v>
      </c>
      <c r="P33" s="13" t="s">
        <v>182</v>
      </c>
      <c r="Q33" s="13" t="s">
        <v>191</v>
      </c>
      <c r="R33" s="13" t="n">
        <v>198000</v>
      </c>
      <c r="S33" s="13" t="n">
        <v>800</v>
      </c>
    </row>
    <row r="34" customFormat="false" ht="15.5" hidden="false" customHeight="false" outlineLevel="0" collapsed="false">
      <c r="A34" s="4" t="s">
        <v>243</v>
      </c>
      <c r="B34" s="13" t="s">
        <v>345</v>
      </c>
      <c r="C34" s="13" t="s">
        <v>296</v>
      </c>
      <c r="D34" s="13" t="s">
        <v>346</v>
      </c>
      <c r="E34" s="13" t="s">
        <v>347</v>
      </c>
      <c r="F34" s="13" t="n">
        <v>35.2</v>
      </c>
      <c r="G34" s="13" t="s">
        <v>348</v>
      </c>
      <c r="H34" s="13" t="n">
        <v>40.8</v>
      </c>
      <c r="I34" s="13" t="n">
        <v>20.6</v>
      </c>
      <c r="J34" s="13" t="s">
        <v>255</v>
      </c>
      <c r="K34" s="13" t="n">
        <v>24.8</v>
      </c>
      <c r="L34" s="13" t="s">
        <v>349</v>
      </c>
      <c r="M34" s="13" t="s">
        <v>350</v>
      </c>
      <c r="N34" s="13" t="s">
        <v>351</v>
      </c>
      <c r="O34" s="13" t="s">
        <v>150</v>
      </c>
      <c r="P34" s="13" t="s">
        <v>218</v>
      </c>
      <c r="Q34" s="13" t="s">
        <v>305</v>
      </c>
      <c r="R34" s="13" t="n">
        <v>66000</v>
      </c>
      <c r="S34" s="13" t="n">
        <v>400</v>
      </c>
    </row>
    <row r="35" customFormat="false" ht="15.5" hidden="false" customHeight="false" outlineLevel="0" collapsed="false">
      <c r="A35" s="4" t="s">
        <v>243</v>
      </c>
      <c r="B35" s="13" t="s">
        <v>352</v>
      </c>
      <c r="C35" s="13" t="s">
        <v>294</v>
      </c>
      <c r="D35" s="13" t="s">
        <v>353</v>
      </c>
      <c r="E35" s="13" t="s">
        <v>228</v>
      </c>
      <c r="F35" s="13" t="n">
        <v>46.1</v>
      </c>
      <c r="G35" s="13" t="s">
        <v>354</v>
      </c>
      <c r="H35" s="13" t="n">
        <v>51.7</v>
      </c>
      <c r="I35" s="13" t="n">
        <v>20.1</v>
      </c>
      <c r="J35" s="13" t="s">
        <v>355</v>
      </c>
      <c r="K35" s="13" t="n">
        <v>24.5</v>
      </c>
      <c r="L35" s="13" t="s">
        <v>168</v>
      </c>
      <c r="M35" s="13" t="s">
        <v>356</v>
      </c>
      <c r="N35" s="13" t="s">
        <v>357</v>
      </c>
      <c r="O35" s="13" t="s">
        <v>137</v>
      </c>
      <c r="P35" s="13" t="s">
        <v>358</v>
      </c>
      <c r="Q35" s="13" t="s">
        <v>190</v>
      </c>
      <c r="R35" s="13" t="n">
        <v>79000</v>
      </c>
      <c r="S35" s="13" t="n">
        <v>400</v>
      </c>
    </row>
    <row r="36" customFormat="false" ht="15.5" hidden="false" customHeight="false" outlineLevel="0" collapsed="false">
      <c r="A36" s="4" t="s">
        <v>243</v>
      </c>
      <c r="B36" s="13" t="s">
        <v>359</v>
      </c>
      <c r="C36" s="13" t="s">
        <v>213</v>
      </c>
      <c r="D36" s="13" t="s">
        <v>360</v>
      </c>
      <c r="E36" s="13" t="s">
        <v>361</v>
      </c>
      <c r="F36" s="13" t="n">
        <v>44.2</v>
      </c>
      <c r="G36" s="13" t="s">
        <v>145</v>
      </c>
      <c r="H36" s="13" t="n">
        <v>50.3</v>
      </c>
      <c r="I36" s="13" t="n">
        <v>21.7</v>
      </c>
      <c r="J36" s="13" t="s">
        <v>362</v>
      </c>
      <c r="K36" s="13" t="n">
        <v>27.6</v>
      </c>
      <c r="L36" s="13" t="s">
        <v>201</v>
      </c>
      <c r="M36" s="13" t="s">
        <v>363</v>
      </c>
      <c r="N36" s="13" t="s">
        <v>170</v>
      </c>
      <c r="O36" s="13" t="s">
        <v>234</v>
      </c>
      <c r="P36" s="13" t="s">
        <v>364</v>
      </c>
      <c r="Q36" s="13" t="s">
        <v>190</v>
      </c>
      <c r="R36" s="13" t="n">
        <v>79000</v>
      </c>
      <c r="S36" s="13" t="n">
        <v>400</v>
      </c>
    </row>
    <row r="37" customFormat="false" ht="15.5" hidden="false" customHeight="false" outlineLevel="0" collapsed="false">
      <c r="A37" s="4" t="s">
        <v>243</v>
      </c>
      <c r="B37" s="13" t="s">
        <v>365</v>
      </c>
      <c r="C37" s="13" t="s">
        <v>366</v>
      </c>
      <c r="D37" s="13" t="s">
        <v>196</v>
      </c>
      <c r="E37" s="13" t="s">
        <v>367</v>
      </c>
      <c r="F37" s="13" t="n">
        <v>35</v>
      </c>
      <c r="G37" s="13" t="s">
        <v>368</v>
      </c>
      <c r="H37" s="13" t="n">
        <v>40.9</v>
      </c>
      <c r="I37" s="13" t="n">
        <v>19.7</v>
      </c>
      <c r="J37" s="13" t="s">
        <v>247</v>
      </c>
      <c r="K37" s="13" t="n">
        <v>24.1</v>
      </c>
      <c r="L37" s="13" t="s">
        <v>134</v>
      </c>
      <c r="M37" s="13" t="s">
        <v>233</v>
      </c>
      <c r="N37" s="13" t="s">
        <v>369</v>
      </c>
      <c r="O37" s="13" t="s">
        <v>153</v>
      </c>
      <c r="P37" s="13" t="s">
        <v>292</v>
      </c>
      <c r="Q37" s="13" t="s">
        <v>233</v>
      </c>
      <c r="R37" s="13" t="n">
        <v>22000</v>
      </c>
      <c r="S37" s="13" t="n">
        <v>500</v>
      </c>
    </row>
    <row r="38" customFormat="false" ht="15.5" hidden="false" customHeight="false" outlineLevel="0" collapsed="false">
      <c r="A38" s="4" t="s">
        <v>243</v>
      </c>
      <c r="B38" s="13" t="s">
        <v>370</v>
      </c>
      <c r="C38" s="13" t="s">
        <v>371</v>
      </c>
      <c r="D38" s="13" t="s">
        <v>327</v>
      </c>
      <c r="E38" s="13" t="s">
        <v>372</v>
      </c>
      <c r="F38" s="13" t="n">
        <v>30.2</v>
      </c>
      <c r="G38" s="13" t="s">
        <v>205</v>
      </c>
      <c r="H38" s="13" t="n">
        <v>34.9</v>
      </c>
      <c r="I38" s="13" t="n">
        <v>24.2</v>
      </c>
      <c r="J38" s="13" t="s">
        <v>373</v>
      </c>
      <c r="K38" s="13" t="n">
        <v>28.7</v>
      </c>
      <c r="L38" s="13" t="s">
        <v>374</v>
      </c>
      <c r="M38" s="13" t="s">
        <v>375</v>
      </c>
      <c r="N38" s="13" t="s">
        <v>376</v>
      </c>
      <c r="O38" s="13" t="s">
        <v>139</v>
      </c>
      <c r="P38" s="13" t="s">
        <v>219</v>
      </c>
      <c r="Q38" s="13" t="s">
        <v>268</v>
      </c>
      <c r="R38" s="13" t="n">
        <v>112000</v>
      </c>
      <c r="S38" s="13" t="n">
        <v>500</v>
      </c>
    </row>
    <row r="39" customFormat="false" ht="15.5" hidden="false" customHeight="false" outlineLevel="0" collapsed="false">
      <c r="A39" s="4" t="s">
        <v>243</v>
      </c>
      <c r="B39" s="13" t="s">
        <v>377</v>
      </c>
      <c r="C39" s="13" t="s">
        <v>378</v>
      </c>
      <c r="D39" s="13" t="s">
        <v>379</v>
      </c>
      <c r="E39" s="13" t="s">
        <v>380</v>
      </c>
      <c r="F39" s="13" t="n">
        <v>45.5</v>
      </c>
      <c r="G39" s="13" t="s">
        <v>381</v>
      </c>
      <c r="H39" s="13" t="n">
        <v>49.3</v>
      </c>
      <c r="I39" s="13" t="n">
        <v>19</v>
      </c>
      <c r="J39" s="13" t="s">
        <v>382</v>
      </c>
      <c r="K39" s="13" t="n">
        <v>22</v>
      </c>
      <c r="L39" s="13" t="s">
        <v>249</v>
      </c>
      <c r="M39" s="13" t="s">
        <v>201</v>
      </c>
      <c r="N39" s="13" t="s">
        <v>383</v>
      </c>
      <c r="O39" s="13" t="s">
        <v>171</v>
      </c>
      <c r="P39" s="13" t="s">
        <v>364</v>
      </c>
      <c r="Q39" s="13" t="s">
        <v>191</v>
      </c>
      <c r="R39" s="13" t="n">
        <v>281000</v>
      </c>
      <c r="S39" s="13" t="n">
        <v>900</v>
      </c>
    </row>
    <row r="40" customFormat="false" ht="15.5" hidden="false" customHeight="false" outlineLevel="0" collapsed="false">
      <c r="A40" s="4" t="s">
        <v>243</v>
      </c>
      <c r="B40" s="13" t="s">
        <v>384</v>
      </c>
      <c r="C40" s="13" t="s">
        <v>312</v>
      </c>
      <c r="D40" s="13" t="s">
        <v>385</v>
      </c>
      <c r="E40" s="13" t="s">
        <v>386</v>
      </c>
      <c r="F40" s="13" t="n">
        <v>38</v>
      </c>
      <c r="G40" s="13" t="s">
        <v>387</v>
      </c>
      <c r="H40" s="13" t="n">
        <v>43.9</v>
      </c>
      <c r="I40" s="13" t="n">
        <v>19</v>
      </c>
      <c r="J40" s="13" t="s">
        <v>388</v>
      </c>
      <c r="K40" s="13" t="n">
        <v>24</v>
      </c>
      <c r="L40" s="13" t="s">
        <v>256</v>
      </c>
      <c r="M40" s="13" t="s">
        <v>256</v>
      </c>
      <c r="N40" s="13" t="s">
        <v>256</v>
      </c>
      <c r="O40" s="13" t="s">
        <v>256</v>
      </c>
      <c r="P40" s="13" t="s">
        <v>256</v>
      </c>
      <c r="Q40" s="13" t="s">
        <v>256</v>
      </c>
      <c r="R40" s="13" t="n">
        <v>19000</v>
      </c>
      <c r="S40" s="13" t="n">
        <v>500</v>
      </c>
    </row>
    <row r="41" customFormat="false" ht="15.5" hidden="false" customHeight="false" outlineLevel="0" collapsed="false">
      <c r="A41" s="4" t="s">
        <v>243</v>
      </c>
      <c r="B41" s="13" t="s">
        <v>389</v>
      </c>
      <c r="C41" s="13" t="s">
        <v>361</v>
      </c>
      <c r="D41" s="13" t="s">
        <v>390</v>
      </c>
      <c r="E41" s="13" t="s">
        <v>391</v>
      </c>
      <c r="F41" s="13" t="n">
        <v>44.1</v>
      </c>
      <c r="G41" s="13" t="s">
        <v>392</v>
      </c>
      <c r="H41" s="13" t="n">
        <v>49.2</v>
      </c>
      <c r="I41" s="13" t="n">
        <v>18.5</v>
      </c>
      <c r="J41" s="13" t="s">
        <v>393</v>
      </c>
      <c r="K41" s="13" t="n">
        <v>22.4</v>
      </c>
      <c r="L41" s="13" t="s">
        <v>256</v>
      </c>
      <c r="M41" s="13" t="s">
        <v>256</v>
      </c>
      <c r="N41" s="13" t="s">
        <v>256</v>
      </c>
      <c r="O41" s="13" t="s">
        <v>256</v>
      </c>
      <c r="P41" s="13" t="s">
        <v>256</v>
      </c>
      <c r="Q41" s="13" t="s">
        <v>256</v>
      </c>
      <c r="R41" s="13" t="n">
        <v>127000</v>
      </c>
      <c r="S41" s="13" t="n">
        <v>500</v>
      </c>
    </row>
    <row r="42" customFormat="false" ht="15.5" hidden="false" customHeight="false" outlineLevel="0" collapsed="false">
      <c r="A42" s="4" t="s">
        <v>243</v>
      </c>
      <c r="B42" s="13" t="s">
        <v>394</v>
      </c>
      <c r="C42" s="13" t="s">
        <v>222</v>
      </c>
      <c r="D42" s="13" t="s">
        <v>395</v>
      </c>
      <c r="E42" s="13" t="s">
        <v>196</v>
      </c>
      <c r="F42" s="13" t="n">
        <v>46.8</v>
      </c>
      <c r="G42" s="13" t="s">
        <v>396</v>
      </c>
      <c r="H42" s="13" t="n">
        <v>51.8</v>
      </c>
      <c r="I42" s="13" t="n">
        <v>18</v>
      </c>
      <c r="J42" s="13" t="s">
        <v>397</v>
      </c>
      <c r="K42" s="13" t="n">
        <v>21.2</v>
      </c>
      <c r="L42" s="13" t="s">
        <v>202</v>
      </c>
      <c r="M42" s="13" t="s">
        <v>398</v>
      </c>
      <c r="N42" s="13" t="s">
        <v>344</v>
      </c>
      <c r="O42" s="13" t="s">
        <v>151</v>
      </c>
      <c r="P42" s="13" t="s">
        <v>171</v>
      </c>
      <c r="Q42" s="13" t="s">
        <v>233</v>
      </c>
      <c r="R42" s="13" t="n">
        <v>155000</v>
      </c>
      <c r="S42" s="13" t="n">
        <v>700</v>
      </c>
    </row>
    <row r="43" customFormat="false" ht="15.5" hidden="false" customHeight="false" outlineLevel="0" collapsed="false">
      <c r="A43" s="4" t="s">
        <v>243</v>
      </c>
      <c r="B43" s="13" t="s">
        <v>399</v>
      </c>
      <c r="C43" s="13" t="s">
        <v>400</v>
      </c>
      <c r="D43" s="13" t="s">
        <v>401</v>
      </c>
      <c r="E43" s="13" t="s">
        <v>245</v>
      </c>
      <c r="F43" s="13" t="n">
        <v>40.4</v>
      </c>
      <c r="G43" s="13" t="s">
        <v>402</v>
      </c>
      <c r="H43" s="13" t="n">
        <v>45.5</v>
      </c>
      <c r="I43" s="13" t="n">
        <v>21.4</v>
      </c>
      <c r="J43" s="13" t="s">
        <v>403</v>
      </c>
      <c r="K43" s="13" t="n">
        <v>25.7</v>
      </c>
      <c r="L43" s="13" t="s">
        <v>269</v>
      </c>
      <c r="M43" s="13" t="s">
        <v>275</v>
      </c>
      <c r="N43" s="13" t="s">
        <v>148</v>
      </c>
      <c r="O43" s="13" t="s">
        <v>220</v>
      </c>
      <c r="P43" s="13" t="s">
        <v>182</v>
      </c>
      <c r="Q43" s="13" t="s">
        <v>150</v>
      </c>
      <c r="R43" s="13" t="n">
        <v>99000</v>
      </c>
      <c r="S43" s="13" t="n">
        <v>500</v>
      </c>
    </row>
    <row r="44" customFormat="false" ht="15.5" hidden="false" customHeight="false" outlineLevel="0" collapsed="false">
      <c r="A44" s="4" t="s">
        <v>243</v>
      </c>
      <c r="B44" s="13" t="s">
        <v>404</v>
      </c>
      <c r="C44" s="13" t="s">
        <v>405</v>
      </c>
      <c r="D44" s="13" t="s">
        <v>406</v>
      </c>
      <c r="E44" s="13" t="s">
        <v>407</v>
      </c>
      <c r="F44" s="13" t="n">
        <v>38.1</v>
      </c>
      <c r="G44" s="13" t="s">
        <v>408</v>
      </c>
      <c r="H44" s="13" t="n">
        <v>45.1</v>
      </c>
      <c r="I44" s="13" t="n">
        <v>23.6</v>
      </c>
      <c r="J44" s="13" t="s">
        <v>409</v>
      </c>
      <c r="K44" s="13" t="n">
        <v>29.5</v>
      </c>
      <c r="L44" s="13" t="s">
        <v>241</v>
      </c>
      <c r="M44" s="13" t="s">
        <v>226</v>
      </c>
      <c r="N44" s="13" t="s">
        <v>276</v>
      </c>
      <c r="O44" s="13" t="s">
        <v>183</v>
      </c>
      <c r="P44" s="13" t="s">
        <v>329</v>
      </c>
      <c r="Q44" s="13" t="s">
        <v>211</v>
      </c>
      <c r="R44" s="13" t="n">
        <v>19000</v>
      </c>
      <c r="S44" s="13" t="n">
        <v>500</v>
      </c>
    </row>
    <row r="45" customFormat="false" ht="15.5" hidden="false" customHeight="false" outlineLevel="0" collapsed="false">
      <c r="A45" s="4" t="s">
        <v>243</v>
      </c>
      <c r="B45" s="13" t="s">
        <v>410</v>
      </c>
      <c r="C45" s="13" t="s">
        <v>175</v>
      </c>
      <c r="D45" s="13" t="s">
        <v>390</v>
      </c>
      <c r="E45" s="13" t="s">
        <v>411</v>
      </c>
      <c r="F45" s="13" t="n">
        <v>40.9</v>
      </c>
      <c r="G45" s="13" t="s">
        <v>185</v>
      </c>
      <c r="H45" s="13" t="n">
        <v>46.8</v>
      </c>
      <c r="I45" s="13" t="n">
        <v>19.5</v>
      </c>
      <c r="J45" s="13" t="s">
        <v>178</v>
      </c>
      <c r="K45" s="13" t="n">
        <v>23.6</v>
      </c>
      <c r="L45" s="13" t="s">
        <v>412</v>
      </c>
      <c r="M45" s="13" t="s">
        <v>356</v>
      </c>
      <c r="N45" s="13" t="s">
        <v>210</v>
      </c>
      <c r="O45" s="13" t="s">
        <v>153</v>
      </c>
      <c r="P45" s="13" t="s">
        <v>329</v>
      </c>
      <c r="Q45" s="13" t="s">
        <v>317</v>
      </c>
      <c r="R45" s="13" t="n">
        <v>95000</v>
      </c>
      <c r="S45" s="13" t="n">
        <v>400</v>
      </c>
    </row>
    <row r="46" customFormat="false" ht="15.5" hidden="false" customHeight="false" outlineLevel="0" collapsed="false">
      <c r="A46" s="4" t="s">
        <v>243</v>
      </c>
      <c r="B46" s="13" t="s">
        <v>413</v>
      </c>
      <c r="C46" s="13" t="s">
        <v>288</v>
      </c>
      <c r="D46" s="13" t="s">
        <v>414</v>
      </c>
      <c r="E46" s="13" t="s">
        <v>415</v>
      </c>
      <c r="F46" s="13" t="n">
        <v>45</v>
      </c>
      <c r="G46" s="13" t="s">
        <v>310</v>
      </c>
      <c r="H46" s="13" t="n">
        <v>49.2</v>
      </c>
      <c r="I46" s="13" t="n">
        <v>19.5</v>
      </c>
      <c r="J46" s="13" t="s">
        <v>338</v>
      </c>
      <c r="K46" s="13" t="n">
        <v>22.4</v>
      </c>
      <c r="L46" s="13" t="s">
        <v>202</v>
      </c>
      <c r="M46" s="13" t="s">
        <v>275</v>
      </c>
      <c r="N46" s="13" t="s">
        <v>416</v>
      </c>
      <c r="O46" s="13" t="s">
        <v>183</v>
      </c>
      <c r="P46" s="13" t="s">
        <v>219</v>
      </c>
      <c r="Q46" s="13" t="s">
        <v>139</v>
      </c>
      <c r="R46" s="13" t="n">
        <v>272000</v>
      </c>
      <c r="S46" s="13" t="n">
        <v>900</v>
      </c>
    </row>
    <row r="47" customFormat="false" ht="15.5" hidden="false" customHeight="false" outlineLevel="0" collapsed="false">
      <c r="A47" s="4" t="s">
        <v>243</v>
      </c>
      <c r="B47" s="13" t="s">
        <v>417</v>
      </c>
      <c r="C47" s="13" t="s">
        <v>380</v>
      </c>
      <c r="D47" s="13" t="s">
        <v>414</v>
      </c>
      <c r="E47" s="13" t="s">
        <v>418</v>
      </c>
      <c r="F47" s="13" t="n">
        <v>41.9</v>
      </c>
      <c r="G47" s="13" t="s">
        <v>320</v>
      </c>
      <c r="H47" s="13" t="n">
        <v>48.5</v>
      </c>
      <c r="I47" s="13" t="n">
        <v>18</v>
      </c>
      <c r="J47" s="13" t="s">
        <v>388</v>
      </c>
      <c r="K47" s="13" t="n">
        <v>22.1</v>
      </c>
      <c r="L47" s="13" t="s">
        <v>249</v>
      </c>
      <c r="M47" s="13" t="s">
        <v>152</v>
      </c>
      <c r="N47" s="13" t="s">
        <v>148</v>
      </c>
      <c r="O47" s="13" t="s">
        <v>234</v>
      </c>
      <c r="P47" s="13" t="s">
        <v>182</v>
      </c>
      <c r="Q47" s="13" t="s">
        <v>163</v>
      </c>
      <c r="R47" s="13" t="n">
        <v>78000</v>
      </c>
      <c r="S47" s="13" t="n">
        <v>500</v>
      </c>
    </row>
    <row r="48" customFormat="false" ht="29" hidden="false" customHeight="false" outlineLevel="0" collapsed="false">
      <c r="A48" s="4" t="s">
        <v>243</v>
      </c>
      <c r="B48" s="13" t="s">
        <v>419</v>
      </c>
      <c r="C48" s="13" t="s">
        <v>420</v>
      </c>
      <c r="D48" s="13" t="s">
        <v>205</v>
      </c>
      <c r="E48" s="13" t="s">
        <v>421</v>
      </c>
      <c r="F48" s="13" t="n">
        <v>38.1</v>
      </c>
      <c r="G48" s="13" t="s">
        <v>422</v>
      </c>
      <c r="H48" s="13" t="n">
        <v>43.3</v>
      </c>
      <c r="I48" s="13" t="n">
        <v>19.4</v>
      </c>
      <c r="J48" s="13" t="s">
        <v>423</v>
      </c>
      <c r="K48" s="13" t="n">
        <v>24</v>
      </c>
      <c r="L48" s="13" t="s">
        <v>159</v>
      </c>
      <c r="M48" s="13" t="s">
        <v>261</v>
      </c>
      <c r="N48" s="13" t="s">
        <v>424</v>
      </c>
      <c r="O48" s="13" t="s">
        <v>356</v>
      </c>
      <c r="P48" s="13" t="s">
        <v>138</v>
      </c>
      <c r="Q48" s="13" t="s">
        <v>232</v>
      </c>
      <c r="R48" s="13" t="n">
        <v>73000</v>
      </c>
      <c r="S48" s="13" t="n">
        <v>500</v>
      </c>
    </row>
    <row r="49" customFormat="false" ht="15.5" hidden="false" customHeight="false" outlineLevel="0" collapsed="false">
      <c r="A49" s="4" t="s">
        <v>243</v>
      </c>
      <c r="B49" s="13" t="s">
        <v>425</v>
      </c>
      <c r="C49" s="13" t="s">
        <v>154</v>
      </c>
      <c r="D49" s="13" t="s">
        <v>426</v>
      </c>
      <c r="E49" s="13" t="s">
        <v>427</v>
      </c>
      <c r="F49" s="13" t="n">
        <v>46.7</v>
      </c>
      <c r="G49" s="13" t="s">
        <v>310</v>
      </c>
      <c r="H49" s="13" t="n">
        <v>52.5</v>
      </c>
      <c r="I49" s="13" t="n">
        <v>22.5</v>
      </c>
      <c r="J49" s="13" t="s">
        <v>274</v>
      </c>
      <c r="K49" s="13" t="n">
        <v>26.8</v>
      </c>
      <c r="L49" s="13" t="s">
        <v>256</v>
      </c>
      <c r="M49" s="13" t="s">
        <v>256</v>
      </c>
      <c r="N49" s="13" t="s">
        <v>256</v>
      </c>
      <c r="O49" s="13" t="s">
        <v>256</v>
      </c>
      <c r="P49" s="13" t="s">
        <v>256</v>
      </c>
      <c r="Q49" s="13" t="s">
        <v>256</v>
      </c>
      <c r="R49" s="13" t="n">
        <v>148000</v>
      </c>
      <c r="S49" s="13" t="n">
        <v>500</v>
      </c>
    </row>
    <row r="50" customFormat="false" ht="15.5" hidden="false" customHeight="false" outlineLevel="0" collapsed="false">
      <c r="A50" s="4" t="s">
        <v>428</v>
      </c>
      <c r="B50" s="13" t="s">
        <v>429</v>
      </c>
      <c r="C50" s="13" t="s">
        <v>237</v>
      </c>
      <c r="D50" s="13" t="s">
        <v>430</v>
      </c>
      <c r="E50" s="13" t="s">
        <v>431</v>
      </c>
      <c r="F50" s="13" t="n">
        <v>35.6</v>
      </c>
      <c r="G50" s="13" t="s">
        <v>432</v>
      </c>
      <c r="H50" s="13" t="n">
        <v>38.6</v>
      </c>
      <c r="I50" s="13" t="n">
        <v>22.7</v>
      </c>
      <c r="J50" s="13" t="s">
        <v>353</v>
      </c>
      <c r="K50" s="13" t="n">
        <v>25.3</v>
      </c>
      <c r="L50" s="13" t="s">
        <v>161</v>
      </c>
      <c r="M50" s="13" t="s">
        <v>283</v>
      </c>
      <c r="N50" s="13" t="s">
        <v>433</v>
      </c>
      <c r="O50" s="13" t="s">
        <v>226</v>
      </c>
      <c r="P50" s="13" t="s">
        <v>138</v>
      </c>
      <c r="Q50" s="13" t="s">
        <v>179</v>
      </c>
      <c r="R50" s="13" t="n">
        <v>307000</v>
      </c>
      <c r="S50" s="13" t="n">
        <v>1400</v>
      </c>
    </row>
    <row r="51" customFormat="false" ht="15.5" hidden="false" customHeight="false" outlineLevel="0" collapsed="false">
      <c r="A51" s="4" t="s">
        <v>428</v>
      </c>
      <c r="B51" s="13" t="s">
        <v>434</v>
      </c>
      <c r="C51" s="13" t="s">
        <v>400</v>
      </c>
      <c r="D51" s="13" t="s">
        <v>401</v>
      </c>
      <c r="E51" s="13" t="s">
        <v>245</v>
      </c>
      <c r="F51" s="13" t="n">
        <v>40.4</v>
      </c>
      <c r="G51" s="13" t="s">
        <v>402</v>
      </c>
      <c r="H51" s="13" t="n">
        <v>45.5</v>
      </c>
      <c r="I51" s="13" t="n">
        <v>21.4</v>
      </c>
      <c r="J51" s="13" t="s">
        <v>403</v>
      </c>
      <c r="K51" s="13" t="n">
        <v>25.6</v>
      </c>
      <c r="L51" s="13" t="s">
        <v>269</v>
      </c>
      <c r="M51" s="13" t="s">
        <v>275</v>
      </c>
      <c r="N51" s="13" t="s">
        <v>435</v>
      </c>
      <c r="O51" s="13" t="s">
        <v>220</v>
      </c>
      <c r="P51" s="13" t="s">
        <v>182</v>
      </c>
      <c r="Q51" s="13" t="s">
        <v>150</v>
      </c>
      <c r="R51" s="13" t="n">
        <v>99000</v>
      </c>
      <c r="S51" s="13" t="n">
        <v>500</v>
      </c>
    </row>
    <row r="52" customFormat="false" ht="29" hidden="false" customHeight="false" outlineLevel="0" collapsed="false">
      <c r="A52" s="4" t="s">
        <v>428</v>
      </c>
      <c r="B52" s="13" t="s">
        <v>436</v>
      </c>
      <c r="C52" s="13" t="s">
        <v>278</v>
      </c>
      <c r="D52" s="13" t="s">
        <v>279</v>
      </c>
      <c r="E52" s="13" t="s">
        <v>280</v>
      </c>
      <c r="F52" s="13" t="n">
        <v>49.2</v>
      </c>
      <c r="G52" s="13" t="s">
        <v>281</v>
      </c>
      <c r="H52" s="13" t="n">
        <v>53.9</v>
      </c>
      <c r="I52" s="13" t="n">
        <v>22.5</v>
      </c>
      <c r="J52" s="13" t="s">
        <v>282</v>
      </c>
      <c r="K52" s="13" t="n">
        <v>26.1</v>
      </c>
      <c r="L52" s="13" t="s">
        <v>283</v>
      </c>
      <c r="M52" s="13" t="s">
        <v>201</v>
      </c>
      <c r="N52" s="13" t="s">
        <v>284</v>
      </c>
      <c r="O52" s="13" t="s">
        <v>220</v>
      </c>
      <c r="P52" s="13" t="s">
        <v>285</v>
      </c>
      <c r="Q52" s="13" t="s">
        <v>268</v>
      </c>
      <c r="R52" s="13" t="n">
        <v>124000</v>
      </c>
      <c r="S52" s="13" t="n">
        <v>800</v>
      </c>
    </row>
    <row r="53" customFormat="false" ht="15.5" hidden="false" customHeight="false" outlineLevel="0" collapsed="false">
      <c r="A53" s="4" t="s">
        <v>428</v>
      </c>
      <c r="B53" s="13" t="s">
        <v>330</v>
      </c>
      <c r="C53" s="13" t="s">
        <v>331</v>
      </c>
      <c r="D53" s="13" t="s">
        <v>252</v>
      </c>
      <c r="E53" s="13" t="s">
        <v>333</v>
      </c>
      <c r="F53" s="13" t="n">
        <v>40.7</v>
      </c>
      <c r="G53" s="13" t="s">
        <v>187</v>
      </c>
      <c r="H53" s="13" t="n">
        <v>44.5</v>
      </c>
      <c r="I53" s="13" t="n">
        <v>22</v>
      </c>
      <c r="J53" s="13" t="s">
        <v>282</v>
      </c>
      <c r="K53" s="13" t="n">
        <v>24.9</v>
      </c>
      <c r="L53" s="13" t="s">
        <v>249</v>
      </c>
      <c r="M53" s="13" t="s">
        <v>261</v>
      </c>
      <c r="N53" s="13" t="s">
        <v>334</v>
      </c>
      <c r="O53" s="13" t="s">
        <v>162</v>
      </c>
      <c r="P53" s="13" t="s">
        <v>138</v>
      </c>
      <c r="Q53" s="13" t="s">
        <v>192</v>
      </c>
      <c r="R53" s="13" t="n">
        <v>310000</v>
      </c>
      <c r="S53" s="13" t="n">
        <v>1000</v>
      </c>
    </row>
    <row r="54" customFormat="false" ht="15.5" hidden="false" customHeight="false" outlineLevel="0" collapsed="false">
      <c r="A54" s="4" t="s">
        <v>428</v>
      </c>
      <c r="B54" s="13" t="s">
        <v>437</v>
      </c>
      <c r="C54" s="13" t="s">
        <v>438</v>
      </c>
      <c r="D54" s="13" t="s">
        <v>439</v>
      </c>
      <c r="E54" s="13" t="s">
        <v>251</v>
      </c>
      <c r="F54" s="13" t="n">
        <v>43.8</v>
      </c>
      <c r="G54" s="13" t="s">
        <v>440</v>
      </c>
      <c r="H54" s="13" t="n">
        <v>47.3</v>
      </c>
      <c r="I54" s="13" t="n">
        <v>21.4</v>
      </c>
      <c r="J54" s="13" t="s">
        <v>441</v>
      </c>
      <c r="K54" s="13" t="n">
        <v>24.1</v>
      </c>
      <c r="L54" s="13" t="s">
        <v>375</v>
      </c>
      <c r="M54" s="13" t="s">
        <v>169</v>
      </c>
      <c r="N54" s="13" t="s">
        <v>435</v>
      </c>
      <c r="O54" s="13" t="s">
        <v>138</v>
      </c>
      <c r="P54" s="13" t="s">
        <v>270</v>
      </c>
      <c r="Q54" s="13" t="s">
        <v>211</v>
      </c>
      <c r="R54" s="13" t="n">
        <v>252000</v>
      </c>
      <c r="S54" s="13" t="n">
        <v>1400</v>
      </c>
    </row>
    <row r="55" customFormat="false" ht="15.5" hidden="false" customHeight="false" outlineLevel="0" collapsed="false">
      <c r="A55" s="4" t="s">
        <v>428</v>
      </c>
      <c r="B55" s="13" t="s">
        <v>442</v>
      </c>
      <c r="C55" s="13" t="s">
        <v>443</v>
      </c>
      <c r="D55" s="13" t="s">
        <v>222</v>
      </c>
      <c r="E55" s="13" t="s">
        <v>333</v>
      </c>
      <c r="F55" s="13" t="n">
        <v>45.7</v>
      </c>
      <c r="G55" s="13" t="s">
        <v>444</v>
      </c>
      <c r="H55" s="13" t="n">
        <v>48.5</v>
      </c>
      <c r="I55" s="13" t="n">
        <v>19.7</v>
      </c>
      <c r="J55" s="13" t="s">
        <v>445</v>
      </c>
      <c r="K55" s="13" t="n">
        <v>21.9</v>
      </c>
      <c r="L55" s="13" t="s">
        <v>323</v>
      </c>
      <c r="M55" s="13" t="s">
        <v>179</v>
      </c>
      <c r="N55" s="13" t="s">
        <v>446</v>
      </c>
      <c r="O55" s="13" t="s">
        <v>181</v>
      </c>
      <c r="P55" s="13" t="s">
        <v>219</v>
      </c>
      <c r="Q55" s="13" t="s">
        <v>138</v>
      </c>
      <c r="R55" s="13" t="n">
        <v>483000</v>
      </c>
      <c r="S55" s="13" t="n">
        <v>1900</v>
      </c>
    </row>
    <row r="56" customFormat="false" ht="29" hidden="false" customHeight="false" outlineLevel="0" collapsed="false">
      <c r="A56" s="4" t="s">
        <v>428</v>
      </c>
      <c r="B56" s="13" t="s">
        <v>447</v>
      </c>
      <c r="C56" s="13" t="s">
        <v>448</v>
      </c>
      <c r="D56" s="13" t="s">
        <v>390</v>
      </c>
      <c r="E56" s="13" t="s">
        <v>342</v>
      </c>
      <c r="F56" s="13" t="n">
        <v>44</v>
      </c>
      <c r="G56" s="13" t="s">
        <v>449</v>
      </c>
      <c r="H56" s="13" t="n">
        <v>46</v>
      </c>
      <c r="I56" s="13" t="n">
        <v>18.3</v>
      </c>
      <c r="J56" s="13" t="s">
        <v>240</v>
      </c>
      <c r="K56" s="13" t="n">
        <v>19.7</v>
      </c>
      <c r="L56" s="13" t="s">
        <v>136</v>
      </c>
      <c r="M56" s="13" t="s">
        <v>135</v>
      </c>
      <c r="N56" s="13" t="s">
        <v>210</v>
      </c>
      <c r="O56" s="13" t="s">
        <v>162</v>
      </c>
      <c r="P56" s="13" t="s">
        <v>139</v>
      </c>
      <c r="Q56" s="13" t="s">
        <v>163</v>
      </c>
      <c r="R56" s="13" t="n">
        <v>988000</v>
      </c>
      <c r="S56" s="13" t="n">
        <v>3900</v>
      </c>
    </row>
    <row r="57" customFormat="false" ht="15.5" hidden="false" customHeight="false" outlineLevel="0" collapsed="false">
      <c r="A57" s="4" t="s">
        <v>428</v>
      </c>
      <c r="B57" s="13" t="s">
        <v>341</v>
      </c>
      <c r="C57" s="13" t="s">
        <v>258</v>
      </c>
      <c r="D57" s="13" t="s">
        <v>450</v>
      </c>
      <c r="E57" s="13" t="s">
        <v>451</v>
      </c>
      <c r="F57" s="13" t="n">
        <v>39.3</v>
      </c>
      <c r="G57" s="13" t="s">
        <v>452</v>
      </c>
      <c r="H57" s="13" t="n">
        <v>42.7</v>
      </c>
      <c r="I57" s="13" t="n">
        <v>19.2</v>
      </c>
      <c r="J57" s="13" t="s">
        <v>338</v>
      </c>
      <c r="K57" s="13" t="n">
        <v>21.9</v>
      </c>
      <c r="L57" s="13" t="s">
        <v>209</v>
      </c>
      <c r="M57" s="13" t="s">
        <v>180</v>
      </c>
      <c r="N57" s="13" t="s">
        <v>350</v>
      </c>
      <c r="O57" s="13" t="s">
        <v>171</v>
      </c>
      <c r="P57" s="13" t="s">
        <v>181</v>
      </c>
      <c r="Q57" s="13" t="s">
        <v>191</v>
      </c>
      <c r="R57" s="13" t="n">
        <v>274000</v>
      </c>
      <c r="S57" s="13" t="n">
        <v>1400</v>
      </c>
    </row>
    <row r="58" customFormat="false" ht="15.5" hidden="false" customHeight="false" outlineLevel="0" collapsed="false">
      <c r="A58" s="4" t="s">
        <v>428</v>
      </c>
      <c r="B58" s="13" t="s">
        <v>453</v>
      </c>
      <c r="C58" s="13" t="s">
        <v>454</v>
      </c>
      <c r="D58" s="13" t="s">
        <v>455</v>
      </c>
      <c r="E58" s="13" t="s">
        <v>228</v>
      </c>
      <c r="F58" s="13" t="n">
        <v>45.3</v>
      </c>
      <c r="G58" s="13" t="s">
        <v>456</v>
      </c>
      <c r="H58" s="13" t="n">
        <v>48.1</v>
      </c>
      <c r="I58" s="13" t="n">
        <v>19.3</v>
      </c>
      <c r="J58" s="13" t="s">
        <v>200</v>
      </c>
      <c r="K58" s="13" t="n">
        <v>21.3</v>
      </c>
      <c r="L58" s="13" t="s">
        <v>136</v>
      </c>
      <c r="M58" s="13" t="s">
        <v>412</v>
      </c>
      <c r="N58" s="13" t="s">
        <v>242</v>
      </c>
      <c r="O58" s="13" t="s">
        <v>218</v>
      </c>
      <c r="P58" s="13" t="s">
        <v>270</v>
      </c>
      <c r="Q58" s="13" t="s">
        <v>139</v>
      </c>
      <c r="R58" s="13" t="n">
        <v>553000</v>
      </c>
      <c r="S58" s="13" t="n">
        <v>1700</v>
      </c>
    </row>
    <row r="59" customFormat="false" ht="15.5" hidden="false" customHeight="false" outlineLevel="0" collapsed="false">
      <c r="A59" s="4" t="s">
        <v>428</v>
      </c>
      <c r="B59" s="13" t="s">
        <v>457</v>
      </c>
      <c r="C59" s="13" t="s">
        <v>333</v>
      </c>
      <c r="D59" s="13" t="s">
        <v>129</v>
      </c>
      <c r="E59" s="13" t="s">
        <v>458</v>
      </c>
      <c r="F59" s="13" t="n">
        <v>45.2</v>
      </c>
      <c r="G59" s="13" t="s">
        <v>444</v>
      </c>
      <c r="H59" s="13" t="n">
        <v>47.5</v>
      </c>
      <c r="I59" s="13" t="n">
        <v>17.9</v>
      </c>
      <c r="J59" s="13" t="s">
        <v>459</v>
      </c>
      <c r="K59" s="13" t="n">
        <v>19.5</v>
      </c>
      <c r="L59" s="13" t="s">
        <v>323</v>
      </c>
      <c r="M59" s="13" t="s">
        <v>192</v>
      </c>
      <c r="N59" s="13" t="s">
        <v>201</v>
      </c>
      <c r="O59" s="13" t="s">
        <v>181</v>
      </c>
      <c r="P59" s="13" t="s">
        <v>219</v>
      </c>
      <c r="Q59" s="13" t="s">
        <v>183</v>
      </c>
      <c r="R59" s="13" t="n">
        <v>759000</v>
      </c>
      <c r="S59" s="13" t="n">
        <v>2800</v>
      </c>
    </row>
    <row r="60" customFormat="false" ht="15.5" hidden="false" customHeight="false" outlineLevel="0" collapsed="false">
      <c r="A60" s="4" t="s">
        <v>428</v>
      </c>
      <c r="B60" s="13" t="s">
        <v>460</v>
      </c>
      <c r="C60" s="13" t="s">
        <v>312</v>
      </c>
      <c r="D60" s="13" t="s">
        <v>387</v>
      </c>
      <c r="E60" s="13" t="s">
        <v>461</v>
      </c>
      <c r="F60" s="13" t="n">
        <v>38</v>
      </c>
      <c r="G60" s="13" t="s">
        <v>387</v>
      </c>
      <c r="H60" s="13" t="n">
        <v>43.9</v>
      </c>
      <c r="I60" s="13" t="n">
        <v>19</v>
      </c>
      <c r="J60" s="13" t="s">
        <v>462</v>
      </c>
      <c r="K60" s="13" t="n">
        <v>23.9</v>
      </c>
      <c r="L60" s="13" t="s">
        <v>256</v>
      </c>
      <c r="M60" s="13" t="s">
        <v>256</v>
      </c>
      <c r="N60" s="13" t="s">
        <v>256</v>
      </c>
      <c r="O60" s="13" t="s">
        <v>256</v>
      </c>
      <c r="P60" s="13" t="s">
        <v>256</v>
      </c>
      <c r="Q60" s="13" t="s">
        <v>256</v>
      </c>
      <c r="R60" s="13" t="n">
        <v>19000</v>
      </c>
      <c r="S60" s="13" t="n">
        <v>500</v>
      </c>
    </row>
    <row r="61" customFormat="false" ht="15.5" hidden="false" customHeight="false" outlineLevel="0" collapsed="false">
      <c r="A61" s="4" t="s">
        <v>428</v>
      </c>
      <c r="B61" s="13" t="s">
        <v>463</v>
      </c>
      <c r="C61" s="13" t="s">
        <v>405</v>
      </c>
      <c r="D61" s="13" t="s">
        <v>464</v>
      </c>
      <c r="E61" s="13" t="s">
        <v>312</v>
      </c>
      <c r="F61" s="13" t="n">
        <v>38.1</v>
      </c>
      <c r="G61" s="13" t="s">
        <v>465</v>
      </c>
      <c r="H61" s="13" t="n">
        <v>45.1</v>
      </c>
      <c r="I61" s="13" t="n">
        <v>23.6</v>
      </c>
      <c r="J61" s="13" t="s">
        <v>466</v>
      </c>
      <c r="K61" s="13" t="n">
        <v>29.5</v>
      </c>
      <c r="L61" s="13" t="s">
        <v>241</v>
      </c>
      <c r="M61" s="13" t="s">
        <v>226</v>
      </c>
      <c r="N61" s="13" t="s">
        <v>276</v>
      </c>
      <c r="O61" s="13" t="s">
        <v>183</v>
      </c>
      <c r="P61" s="13" t="s">
        <v>358</v>
      </c>
      <c r="Q61" s="13" t="s">
        <v>211</v>
      </c>
      <c r="R61" s="13" t="n">
        <v>19000</v>
      </c>
      <c r="S61" s="13" t="n">
        <v>500</v>
      </c>
    </row>
    <row r="62" customFormat="false" ht="15.5" hidden="false" customHeight="false" outlineLevel="0" collapsed="false">
      <c r="A62" s="4" t="s">
        <v>428</v>
      </c>
      <c r="B62" s="13" t="s">
        <v>467</v>
      </c>
      <c r="C62" s="13" t="s">
        <v>333</v>
      </c>
      <c r="D62" s="13" t="s">
        <v>206</v>
      </c>
      <c r="E62" s="13" t="s">
        <v>245</v>
      </c>
      <c r="F62" s="13" t="n">
        <v>38</v>
      </c>
      <c r="G62" s="13" t="s">
        <v>468</v>
      </c>
      <c r="H62" s="13" t="n">
        <v>41.1</v>
      </c>
      <c r="I62" s="13" t="n">
        <v>22.1</v>
      </c>
      <c r="J62" s="13" t="s">
        <v>469</v>
      </c>
      <c r="K62" s="13" t="n">
        <v>24.7</v>
      </c>
      <c r="L62" s="13" t="s">
        <v>470</v>
      </c>
      <c r="M62" s="13" t="s">
        <v>135</v>
      </c>
      <c r="N62" s="13" t="s">
        <v>344</v>
      </c>
      <c r="O62" s="13" t="s">
        <v>218</v>
      </c>
      <c r="P62" s="13" t="s">
        <v>193</v>
      </c>
      <c r="Q62" s="13" t="s">
        <v>211</v>
      </c>
      <c r="R62" s="13" t="n">
        <v>348000</v>
      </c>
      <c r="S62" s="13" t="n">
        <v>1300</v>
      </c>
    </row>
    <row r="63" customFormat="false" ht="15.5" hidden="false" customHeight="false" outlineLevel="0" collapsed="false">
      <c r="A63" s="4" t="s">
        <v>428</v>
      </c>
      <c r="B63" s="13" t="s">
        <v>471</v>
      </c>
      <c r="C63" s="13" t="s">
        <v>366</v>
      </c>
      <c r="D63" s="13" t="s">
        <v>196</v>
      </c>
      <c r="E63" s="13" t="s">
        <v>367</v>
      </c>
      <c r="F63" s="13" t="n">
        <v>35</v>
      </c>
      <c r="G63" s="13" t="s">
        <v>368</v>
      </c>
      <c r="H63" s="13" t="n">
        <v>40.8</v>
      </c>
      <c r="I63" s="13" t="n">
        <v>19.7</v>
      </c>
      <c r="J63" s="13" t="s">
        <v>247</v>
      </c>
      <c r="K63" s="13" t="n">
        <v>24.1</v>
      </c>
      <c r="L63" s="13" t="s">
        <v>134</v>
      </c>
      <c r="M63" s="13" t="s">
        <v>233</v>
      </c>
      <c r="N63" s="13" t="s">
        <v>344</v>
      </c>
      <c r="O63" s="13" t="s">
        <v>153</v>
      </c>
      <c r="P63" s="13" t="s">
        <v>292</v>
      </c>
      <c r="Q63" s="13" t="s">
        <v>233</v>
      </c>
      <c r="R63" s="13" t="n">
        <v>22000</v>
      </c>
      <c r="S63" s="13" t="n">
        <v>500</v>
      </c>
    </row>
    <row r="64" customFormat="false" ht="29" hidden="false" customHeight="false" outlineLevel="0" collapsed="false">
      <c r="A64" s="4" t="s">
        <v>472</v>
      </c>
      <c r="B64" s="13" t="s">
        <v>473</v>
      </c>
      <c r="C64" s="13" t="s">
        <v>346</v>
      </c>
      <c r="D64" s="13" t="s">
        <v>464</v>
      </c>
      <c r="E64" s="13" t="s">
        <v>390</v>
      </c>
      <c r="F64" s="13" t="n">
        <v>38.5</v>
      </c>
      <c r="G64" s="13" t="s">
        <v>474</v>
      </c>
      <c r="H64" s="13" t="n">
        <v>40.5</v>
      </c>
      <c r="I64" s="13" t="n">
        <v>21.9</v>
      </c>
      <c r="J64" s="13" t="s">
        <v>353</v>
      </c>
      <c r="K64" s="13" t="n">
        <v>23.5</v>
      </c>
      <c r="L64" s="13" t="s">
        <v>475</v>
      </c>
      <c r="M64" s="13" t="s">
        <v>476</v>
      </c>
      <c r="N64" s="13" t="s">
        <v>477</v>
      </c>
      <c r="O64" s="13" t="s">
        <v>268</v>
      </c>
      <c r="P64" s="13" t="s">
        <v>162</v>
      </c>
      <c r="Q64" s="13" t="s">
        <v>306</v>
      </c>
      <c r="R64" s="13" t="n">
        <v>564000</v>
      </c>
      <c r="S64" s="13" t="n">
        <v>3100</v>
      </c>
    </row>
    <row r="65" customFormat="false" ht="29" hidden="false" customHeight="false" outlineLevel="0" collapsed="false">
      <c r="A65" s="4" t="s">
        <v>472</v>
      </c>
      <c r="B65" s="13" t="s">
        <v>478</v>
      </c>
      <c r="C65" s="13" t="s">
        <v>479</v>
      </c>
      <c r="D65" s="13" t="s">
        <v>236</v>
      </c>
      <c r="E65" s="13" t="s">
        <v>480</v>
      </c>
      <c r="F65" s="13" t="n">
        <v>44.5</v>
      </c>
      <c r="G65" s="13" t="s">
        <v>456</v>
      </c>
      <c r="H65" s="13" t="n">
        <v>46.6</v>
      </c>
      <c r="I65" s="13" t="n">
        <v>14.8</v>
      </c>
      <c r="J65" s="13" t="s">
        <v>481</v>
      </c>
      <c r="K65" s="13" t="n">
        <v>16.3</v>
      </c>
      <c r="L65" s="13" t="s">
        <v>398</v>
      </c>
      <c r="M65" s="13" t="s">
        <v>150</v>
      </c>
      <c r="N65" s="13" t="s">
        <v>201</v>
      </c>
      <c r="O65" s="13" t="s">
        <v>364</v>
      </c>
      <c r="P65" s="13" t="s">
        <v>193</v>
      </c>
      <c r="Q65" s="13" t="s">
        <v>172</v>
      </c>
      <c r="R65" s="13" t="n">
        <v>891000</v>
      </c>
      <c r="S65" s="13" t="n">
        <v>2900</v>
      </c>
    </row>
    <row r="66" customFormat="false" ht="29" hidden="false" customHeight="false" outlineLevel="0" collapsed="false">
      <c r="A66" s="4" t="s">
        <v>472</v>
      </c>
      <c r="B66" s="13" t="s">
        <v>482</v>
      </c>
      <c r="C66" s="13" t="s">
        <v>287</v>
      </c>
      <c r="D66" s="13" t="s">
        <v>483</v>
      </c>
      <c r="E66" s="13" t="s">
        <v>452</v>
      </c>
      <c r="F66" s="13" t="n">
        <v>44.1</v>
      </c>
      <c r="G66" s="13" t="s">
        <v>484</v>
      </c>
      <c r="H66" s="13" t="n">
        <v>47.1</v>
      </c>
      <c r="I66" s="13" t="n">
        <v>17.4</v>
      </c>
      <c r="J66" s="13" t="s">
        <v>485</v>
      </c>
      <c r="K66" s="13" t="n">
        <v>19.7</v>
      </c>
      <c r="L66" s="13" t="s">
        <v>306</v>
      </c>
      <c r="M66" s="13" t="s">
        <v>190</v>
      </c>
      <c r="N66" s="13" t="s">
        <v>201</v>
      </c>
      <c r="O66" s="13" t="s">
        <v>218</v>
      </c>
      <c r="P66" s="13" t="s">
        <v>182</v>
      </c>
      <c r="Q66" s="13" t="s">
        <v>220</v>
      </c>
      <c r="R66" s="13" t="n">
        <v>674000</v>
      </c>
      <c r="S66" s="13" t="n">
        <v>1600</v>
      </c>
    </row>
    <row r="67" customFormat="false" ht="29" hidden="false" customHeight="false" outlineLevel="0" collapsed="false">
      <c r="A67" s="4" t="s">
        <v>472</v>
      </c>
      <c r="B67" s="13" t="s">
        <v>486</v>
      </c>
      <c r="C67" s="13" t="s">
        <v>487</v>
      </c>
      <c r="D67" s="13" t="s">
        <v>158</v>
      </c>
      <c r="E67" s="13" t="s">
        <v>488</v>
      </c>
      <c r="F67" s="13" t="n">
        <v>41.9</v>
      </c>
      <c r="G67" s="13" t="s">
        <v>480</v>
      </c>
      <c r="H67" s="13" t="n">
        <v>46.4</v>
      </c>
      <c r="I67" s="13" t="n">
        <v>21.5</v>
      </c>
      <c r="J67" s="13" t="s">
        <v>489</v>
      </c>
      <c r="K67" s="13" t="n">
        <v>25</v>
      </c>
      <c r="L67" s="13" t="s">
        <v>284</v>
      </c>
      <c r="M67" s="13" t="s">
        <v>249</v>
      </c>
      <c r="N67" s="13" t="s">
        <v>490</v>
      </c>
      <c r="O67" s="13" t="s">
        <v>183</v>
      </c>
      <c r="P67" s="13" t="s">
        <v>329</v>
      </c>
      <c r="Q67" s="13" t="s">
        <v>211</v>
      </c>
      <c r="R67" s="13" t="n">
        <v>132000</v>
      </c>
      <c r="S67" s="13" t="n">
        <v>700</v>
      </c>
    </row>
    <row r="68" customFormat="false" ht="29" hidden="false" customHeight="false" outlineLevel="0" collapsed="false">
      <c r="A68" s="4" t="s">
        <v>472</v>
      </c>
      <c r="B68" s="13" t="s">
        <v>491</v>
      </c>
      <c r="C68" s="13" t="s">
        <v>492</v>
      </c>
      <c r="D68" s="13" t="s">
        <v>239</v>
      </c>
      <c r="E68" s="13" t="s">
        <v>207</v>
      </c>
      <c r="F68" s="13" t="n">
        <v>46.3</v>
      </c>
      <c r="G68" s="13" t="s">
        <v>367</v>
      </c>
      <c r="H68" s="13" t="n">
        <v>48.8</v>
      </c>
      <c r="I68" s="13" t="n">
        <v>12.1</v>
      </c>
      <c r="J68" s="13" t="s">
        <v>262</v>
      </c>
      <c r="K68" s="13" t="n">
        <v>13.7</v>
      </c>
      <c r="L68" s="13" t="s">
        <v>220</v>
      </c>
      <c r="M68" s="13" t="s">
        <v>138</v>
      </c>
      <c r="N68" s="13" t="s">
        <v>151</v>
      </c>
      <c r="O68" s="13" t="s">
        <v>193</v>
      </c>
      <c r="P68" s="13" t="s">
        <v>292</v>
      </c>
      <c r="Q68" s="13" t="s">
        <v>364</v>
      </c>
      <c r="R68" s="13" t="n">
        <v>642000</v>
      </c>
      <c r="S68" s="13" t="n">
        <v>2200</v>
      </c>
    </row>
    <row r="69" customFormat="false" ht="29" hidden="false" customHeight="false" outlineLevel="0" collapsed="false">
      <c r="A69" s="4" t="s">
        <v>472</v>
      </c>
      <c r="B69" s="13" t="s">
        <v>493</v>
      </c>
      <c r="C69" s="13" t="s">
        <v>187</v>
      </c>
      <c r="D69" s="13" t="s">
        <v>186</v>
      </c>
      <c r="E69" s="13" t="s">
        <v>484</v>
      </c>
      <c r="F69" s="13" t="n">
        <v>43.9</v>
      </c>
      <c r="G69" s="13" t="s">
        <v>494</v>
      </c>
      <c r="H69" s="13" t="n">
        <v>47.9</v>
      </c>
      <c r="I69" s="13" t="n">
        <v>15.3</v>
      </c>
      <c r="J69" s="13" t="s">
        <v>495</v>
      </c>
      <c r="K69" s="13" t="n">
        <v>18.1</v>
      </c>
      <c r="L69" s="13" t="s">
        <v>226</v>
      </c>
      <c r="M69" s="13" t="s">
        <v>218</v>
      </c>
      <c r="N69" s="13" t="s">
        <v>192</v>
      </c>
      <c r="O69" s="13" t="s">
        <v>285</v>
      </c>
      <c r="P69" s="13" t="s">
        <v>329</v>
      </c>
      <c r="Q69" s="13" t="s">
        <v>139</v>
      </c>
      <c r="R69" s="13" t="n">
        <v>338000</v>
      </c>
      <c r="S69" s="13" t="n">
        <v>1000</v>
      </c>
    </row>
    <row r="70" customFormat="false" ht="29" hidden="false" customHeight="false" outlineLevel="0" collapsed="false">
      <c r="A70" s="4" t="s">
        <v>472</v>
      </c>
      <c r="B70" s="13" t="s">
        <v>496</v>
      </c>
      <c r="C70" s="13" t="s">
        <v>497</v>
      </c>
      <c r="D70" s="13" t="s">
        <v>498</v>
      </c>
      <c r="E70" s="13" t="s">
        <v>178</v>
      </c>
      <c r="F70" s="13" t="n">
        <v>35.7</v>
      </c>
      <c r="G70" s="13" t="s">
        <v>499</v>
      </c>
      <c r="H70" s="13" t="n">
        <v>37.4</v>
      </c>
      <c r="I70" s="13" t="n">
        <v>33.8</v>
      </c>
      <c r="J70" s="13" t="s">
        <v>387</v>
      </c>
      <c r="K70" s="13" t="n">
        <v>35.5</v>
      </c>
      <c r="L70" s="13" t="s">
        <v>500</v>
      </c>
      <c r="M70" s="13" t="s">
        <v>501</v>
      </c>
      <c r="N70" s="13" t="s">
        <v>502</v>
      </c>
      <c r="O70" s="13" t="s">
        <v>317</v>
      </c>
      <c r="P70" s="13" t="s">
        <v>356</v>
      </c>
      <c r="Q70" s="13" t="s">
        <v>503</v>
      </c>
      <c r="R70" s="13" t="n">
        <v>466000</v>
      </c>
      <c r="S70" s="13" t="n">
        <v>3800</v>
      </c>
    </row>
    <row r="71" customFormat="false" ht="29" hidden="false" customHeight="false" outlineLevel="0" collapsed="false">
      <c r="A71" s="4" t="s">
        <v>472</v>
      </c>
      <c r="B71" s="13" t="s">
        <v>504</v>
      </c>
      <c r="C71" s="13" t="s">
        <v>505</v>
      </c>
      <c r="D71" s="13" t="s">
        <v>469</v>
      </c>
      <c r="E71" s="13" t="s">
        <v>506</v>
      </c>
      <c r="F71" s="13" t="n">
        <v>44.7</v>
      </c>
      <c r="G71" s="13" t="s">
        <v>507</v>
      </c>
      <c r="H71" s="13" t="n">
        <v>46.4</v>
      </c>
      <c r="I71" s="13" t="n">
        <v>25</v>
      </c>
      <c r="J71" s="13" t="s">
        <v>325</v>
      </c>
      <c r="K71" s="13" t="n">
        <v>26.5</v>
      </c>
      <c r="L71" s="13" t="s">
        <v>170</v>
      </c>
      <c r="M71" s="13" t="s">
        <v>202</v>
      </c>
      <c r="N71" s="13" t="s">
        <v>416</v>
      </c>
      <c r="O71" s="13" t="s">
        <v>220</v>
      </c>
      <c r="P71" s="13" t="s">
        <v>171</v>
      </c>
      <c r="Q71" s="13" t="s">
        <v>162</v>
      </c>
      <c r="R71" s="13" t="n">
        <v>850000</v>
      </c>
      <c r="S71" s="13" t="n">
        <v>4400</v>
      </c>
    </row>
    <row r="72" customFormat="false" ht="15.5" hidden="false" customHeight="false" outlineLevel="0" collapsed="false">
      <c r="A72" s="4" t="s">
        <v>508</v>
      </c>
      <c r="B72" s="13" t="s">
        <v>509</v>
      </c>
      <c r="C72" s="13" t="s">
        <v>336</v>
      </c>
      <c r="D72" s="13" t="s">
        <v>510</v>
      </c>
      <c r="E72" s="13" t="s">
        <v>327</v>
      </c>
      <c r="F72" s="13" t="n">
        <v>45.1</v>
      </c>
      <c r="G72" s="13" t="s">
        <v>511</v>
      </c>
      <c r="H72" s="13" t="n">
        <v>46.5</v>
      </c>
      <c r="I72" s="13" t="n">
        <v>21.3</v>
      </c>
      <c r="J72" s="13" t="s">
        <v>353</v>
      </c>
      <c r="K72" s="13" t="n">
        <v>22.4</v>
      </c>
      <c r="L72" s="13" t="s">
        <v>169</v>
      </c>
      <c r="M72" s="13" t="s">
        <v>201</v>
      </c>
      <c r="N72" s="13" t="s">
        <v>241</v>
      </c>
      <c r="O72" s="13" t="s">
        <v>183</v>
      </c>
      <c r="P72" s="13" t="s">
        <v>285</v>
      </c>
      <c r="Q72" s="13" t="s">
        <v>171</v>
      </c>
      <c r="R72" s="13" t="n">
        <v>1604000</v>
      </c>
      <c r="S72" s="13" t="n">
        <v>8300</v>
      </c>
    </row>
    <row r="73" customFormat="false" ht="15.5" hidden="false" customHeight="false" outlineLevel="0" collapsed="false">
      <c r="A73" s="4" t="s">
        <v>508</v>
      </c>
      <c r="B73" s="13" t="s">
        <v>512</v>
      </c>
      <c r="C73" s="13" t="s">
        <v>513</v>
      </c>
      <c r="D73" s="13" t="s">
        <v>366</v>
      </c>
      <c r="E73" s="13" t="s">
        <v>354</v>
      </c>
      <c r="F73" s="13" t="n">
        <v>45</v>
      </c>
      <c r="G73" s="13" t="s">
        <v>514</v>
      </c>
      <c r="H73" s="13" t="n">
        <v>46.7</v>
      </c>
      <c r="I73" s="13" t="n">
        <v>13.1</v>
      </c>
      <c r="J73" s="13" t="s">
        <v>515</v>
      </c>
      <c r="K73" s="13" t="n">
        <v>14.3</v>
      </c>
      <c r="L73" s="13" t="s">
        <v>226</v>
      </c>
      <c r="M73" s="13" t="s">
        <v>139</v>
      </c>
      <c r="N73" s="13" t="s">
        <v>363</v>
      </c>
      <c r="O73" s="13" t="s">
        <v>193</v>
      </c>
      <c r="P73" s="13" t="s">
        <v>329</v>
      </c>
      <c r="Q73" s="13" t="s">
        <v>182</v>
      </c>
      <c r="R73" s="13" t="n">
        <v>1451000</v>
      </c>
      <c r="S73" s="13" t="n">
        <v>5100</v>
      </c>
    </row>
    <row r="74" customFormat="false" ht="15.5" hidden="false" customHeight="false" outlineLevel="0" collapsed="false">
      <c r="A74" s="4" t="s">
        <v>508</v>
      </c>
      <c r="B74" s="13" t="s">
        <v>516</v>
      </c>
      <c r="C74" s="13" t="s">
        <v>255</v>
      </c>
      <c r="D74" s="13" t="s">
        <v>423</v>
      </c>
      <c r="E74" s="13" t="s">
        <v>274</v>
      </c>
      <c r="F74" s="13" t="n">
        <v>34.6</v>
      </c>
      <c r="G74" s="13" t="s">
        <v>517</v>
      </c>
      <c r="H74" s="13" t="n">
        <v>36.5</v>
      </c>
      <c r="I74" s="13" t="n">
        <v>30</v>
      </c>
      <c r="J74" s="13" t="s">
        <v>206</v>
      </c>
      <c r="K74" s="13" t="n">
        <v>31.8</v>
      </c>
      <c r="L74" s="13" t="s">
        <v>388</v>
      </c>
      <c r="M74" s="13" t="s">
        <v>376</v>
      </c>
      <c r="N74" s="13" t="s">
        <v>485</v>
      </c>
      <c r="O74" s="13" t="s">
        <v>232</v>
      </c>
      <c r="P74" s="13" t="s">
        <v>173</v>
      </c>
      <c r="Q74" s="13" t="s">
        <v>340</v>
      </c>
      <c r="R74" s="13" t="n">
        <v>884000</v>
      </c>
      <c r="S74" s="13" t="n">
        <v>4100</v>
      </c>
    </row>
    <row r="75" customFormat="false" ht="15.5" hidden="false" customHeight="false" outlineLevel="0" collapsed="false">
      <c r="A75" s="4" t="s">
        <v>508</v>
      </c>
      <c r="B75" s="13" t="s">
        <v>518</v>
      </c>
      <c r="C75" s="13" t="s">
        <v>313</v>
      </c>
      <c r="D75" s="13" t="s">
        <v>129</v>
      </c>
      <c r="E75" s="13" t="s">
        <v>174</v>
      </c>
      <c r="F75" s="13" t="n">
        <v>44.8</v>
      </c>
      <c r="G75" s="13" t="s">
        <v>132</v>
      </c>
      <c r="H75" s="13" t="n">
        <v>47.5</v>
      </c>
      <c r="I75" s="13" t="n">
        <v>16.7</v>
      </c>
      <c r="J75" s="13" t="s">
        <v>279</v>
      </c>
      <c r="K75" s="13" t="n">
        <v>18.5</v>
      </c>
      <c r="L75" s="13" t="s">
        <v>412</v>
      </c>
      <c r="M75" s="13" t="s">
        <v>398</v>
      </c>
      <c r="N75" s="13" t="s">
        <v>202</v>
      </c>
      <c r="O75" s="13" t="s">
        <v>183</v>
      </c>
      <c r="P75" s="13" t="s">
        <v>182</v>
      </c>
      <c r="Q75" s="13" t="s">
        <v>234</v>
      </c>
      <c r="R75" s="13" t="n">
        <v>607000</v>
      </c>
      <c r="S75" s="13" t="n">
        <v>2200</v>
      </c>
    </row>
    <row r="76" customFormat="false" ht="15.5" hidden="false" customHeight="false" outlineLevel="0" collapsed="false">
      <c r="A76" s="4" t="s">
        <v>519</v>
      </c>
      <c r="B76" s="13" t="s">
        <v>520</v>
      </c>
      <c r="C76" s="13" t="s">
        <v>521</v>
      </c>
      <c r="D76" s="13" t="s">
        <v>165</v>
      </c>
      <c r="E76" s="13" t="s">
        <v>197</v>
      </c>
      <c r="F76" s="13" t="n">
        <v>44.5</v>
      </c>
      <c r="G76" s="13" t="s">
        <v>522</v>
      </c>
      <c r="H76" s="13" t="n">
        <v>45.8</v>
      </c>
      <c r="I76" s="13" t="n">
        <v>19.9</v>
      </c>
      <c r="J76" s="13" t="s">
        <v>278</v>
      </c>
      <c r="K76" s="13" t="n">
        <v>20.9</v>
      </c>
      <c r="L76" s="13" t="s">
        <v>134</v>
      </c>
      <c r="M76" s="13" t="s">
        <v>340</v>
      </c>
      <c r="N76" s="13" t="s">
        <v>249</v>
      </c>
      <c r="O76" s="13" t="s">
        <v>171</v>
      </c>
      <c r="P76" s="13" t="s">
        <v>183</v>
      </c>
      <c r="Q76" s="13" t="s">
        <v>139</v>
      </c>
      <c r="R76" s="13" t="n">
        <v>1877000</v>
      </c>
      <c r="S76" s="13" t="n">
        <v>8800</v>
      </c>
    </row>
    <row r="77" customFormat="false" ht="15.5" hidden="false" customHeight="false" outlineLevel="0" collapsed="false">
      <c r="A77" s="4" t="s">
        <v>519</v>
      </c>
      <c r="B77" s="13" t="s">
        <v>523</v>
      </c>
      <c r="C77" s="13" t="s">
        <v>187</v>
      </c>
      <c r="D77" s="13" t="s">
        <v>402</v>
      </c>
      <c r="E77" s="13" t="s">
        <v>492</v>
      </c>
      <c r="F77" s="13" t="n">
        <v>45.1</v>
      </c>
      <c r="G77" s="13" t="s">
        <v>254</v>
      </c>
      <c r="H77" s="13" t="n">
        <v>46.9</v>
      </c>
      <c r="I77" s="13" t="n">
        <v>14.6</v>
      </c>
      <c r="J77" s="13" t="s">
        <v>481</v>
      </c>
      <c r="K77" s="13" t="n">
        <v>15.9</v>
      </c>
      <c r="L77" s="13" t="s">
        <v>226</v>
      </c>
      <c r="M77" s="13" t="s">
        <v>139</v>
      </c>
      <c r="N77" s="13" t="s">
        <v>190</v>
      </c>
      <c r="O77" s="13" t="s">
        <v>219</v>
      </c>
      <c r="P77" s="13" t="s">
        <v>358</v>
      </c>
      <c r="Q77" s="13" t="s">
        <v>364</v>
      </c>
      <c r="R77" s="13" t="n">
        <v>1299000</v>
      </c>
      <c r="S77" s="13" t="n">
        <v>4800</v>
      </c>
    </row>
    <row r="78" customFormat="false" ht="15.5" hidden="false" customHeight="false" outlineLevel="0" collapsed="false">
      <c r="A78" s="4" t="s">
        <v>519</v>
      </c>
      <c r="B78" s="13" t="s">
        <v>524</v>
      </c>
      <c r="C78" s="13" t="s">
        <v>525</v>
      </c>
      <c r="D78" s="13" t="s">
        <v>432</v>
      </c>
      <c r="E78" s="13" t="s">
        <v>246</v>
      </c>
      <c r="F78" s="13" t="n">
        <v>46.9</v>
      </c>
      <c r="G78" s="13" t="s">
        <v>254</v>
      </c>
      <c r="H78" s="13" t="n">
        <v>50.5</v>
      </c>
      <c r="I78" s="13" t="n">
        <v>14</v>
      </c>
      <c r="J78" s="13" t="s">
        <v>526</v>
      </c>
      <c r="K78" s="13" t="n">
        <v>16.3</v>
      </c>
      <c r="L78" s="13" t="s">
        <v>226</v>
      </c>
      <c r="M78" s="13" t="s">
        <v>138</v>
      </c>
      <c r="N78" s="13" t="s">
        <v>268</v>
      </c>
      <c r="O78" s="13" t="s">
        <v>219</v>
      </c>
      <c r="P78" s="13" t="s">
        <v>263</v>
      </c>
      <c r="Q78" s="13" t="s">
        <v>183</v>
      </c>
      <c r="R78" s="13" t="n">
        <v>409000</v>
      </c>
      <c r="S78" s="13" t="n">
        <v>1300</v>
      </c>
    </row>
    <row r="79" customFormat="false" ht="15.5" hidden="false" customHeight="false" outlineLevel="0" collapsed="false">
      <c r="A79" s="4" t="s">
        <v>519</v>
      </c>
      <c r="B79" s="13" t="s">
        <v>527</v>
      </c>
      <c r="C79" s="13" t="s">
        <v>282</v>
      </c>
      <c r="D79" s="13" t="s">
        <v>445</v>
      </c>
      <c r="E79" s="13" t="s">
        <v>528</v>
      </c>
      <c r="F79" s="13" t="n">
        <v>35.4</v>
      </c>
      <c r="G79" s="13" t="s">
        <v>236</v>
      </c>
      <c r="H79" s="13" t="n">
        <v>37.2</v>
      </c>
      <c r="I79" s="13" t="n">
        <v>28.8</v>
      </c>
      <c r="J79" s="13" t="s">
        <v>430</v>
      </c>
      <c r="K79" s="13" t="n">
        <v>30.4</v>
      </c>
      <c r="L79" s="13" t="s">
        <v>529</v>
      </c>
      <c r="M79" s="13" t="s">
        <v>526</v>
      </c>
      <c r="N79" s="13" t="s">
        <v>388</v>
      </c>
      <c r="O79" s="13" t="s">
        <v>233</v>
      </c>
      <c r="P79" s="13" t="s">
        <v>268</v>
      </c>
      <c r="Q79" s="13" t="s">
        <v>503</v>
      </c>
      <c r="R79" s="13" t="n">
        <v>970000</v>
      </c>
      <c r="S79" s="13" t="n">
        <v>4700</v>
      </c>
    </row>
    <row r="80" customFormat="false" ht="29" hidden="false" customHeight="false" outlineLevel="0" collapsed="false">
      <c r="A80" s="4" t="s">
        <v>530</v>
      </c>
      <c r="B80" s="13" t="s">
        <v>531</v>
      </c>
      <c r="C80" s="13" t="s">
        <v>521</v>
      </c>
      <c r="D80" s="13" t="s">
        <v>213</v>
      </c>
      <c r="E80" s="13" t="s">
        <v>532</v>
      </c>
      <c r="F80" s="13" t="n">
        <v>42.5</v>
      </c>
      <c r="G80" s="13" t="s">
        <v>533</v>
      </c>
      <c r="H80" s="13" t="n">
        <v>43.5</v>
      </c>
      <c r="I80" s="13" t="n">
        <v>21.1</v>
      </c>
      <c r="J80" s="13" t="s">
        <v>353</v>
      </c>
      <c r="K80" s="13" t="n">
        <v>21.9</v>
      </c>
      <c r="L80" s="13" t="s">
        <v>269</v>
      </c>
      <c r="M80" s="13" t="s">
        <v>202</v>
      </c>
      <c r="N80" s="13" t="s">
        <v>170</v>
      </c>
      <c r="O80" s="13" t="s">
        <v>139</v>
      </c>
      <c r="P80" s="13" t="s">
        <v>137</v>
      </c>
      <c r="Q80" s="13" t="s">
        <v>211</v>
      </c>
      <c r="R80" s="13" t="n">
        <v>3410000</v>
      </c>
      <c r="S80" s="13" t="n">
        <v>15100</v>
      </c>
    </row>
    <row r="81" customFormat="false" ht="29" hidden="false" customHeight="false" outlineLevel="0" collapsed="false">
      <c r="A81" s="4" t="s">
        <v>530</v>
      </c>
      <c r="B81" s="13" t="s">
        <v>534</v>
      </c>
      <c r="C81" s="13" t="s">
        <v>420</v>
      </c>
      <c r="D81" s="13" t="s">
        <v>368</v>
      </c>
      <c r="E81" s="13" t="s">
        <v>258</v>
      </c>
      <c r="F81" s="13" t="n">
        <v>41.4</v>
      </c>
      <c r="G81" s="13" t="s">
        <v>513</v>
      </c>
      <c r="H81" s="13" t="n">
        <v>44</v>
      </c>
      <c r="I81" s="13" t="n">
        <v>19.8</v>
      </c>
      <c r="J81" s="13" t="s">
        <v>535</v>
      </c>
      <c r="K81" s="13" t="n">
        <v>21.7</v>
      </c>
      <c r="L81" s="13" t="s">
        <v>536</v>
      </c>
      <c r="M81" s="13" t="s">
        <v>248</v>
      </c>
      <c r="N81" s="13" t="s">
        <v>339</v>
      </c>
      <c r="O81" s="13" t="s">
        <v>183</v>
      </c>
      <c r="P81" s="13" t="s">
        <v>270</v>
      </c>
      <c r="Q81" s="13" t="s">
        <v>234</v>
      </c>
      <c r="R81" s="13" t="n">
        <v>562000</v>
      </c>
      <c r="S81" s="13" t="n">
        <v>2600</v>
      </c>
    </row>
    <row r="82" customFormat="false" ht="29" hidden="false" customHeight="false" outlineLevel="0" collapsed="false">
      <c r="A82" s="4" t="s">
        <v>530</v>
      </c>
      <c r="B82" s="13" t="s">
        <v>537</v>
      </c>
      <c r="C82" s="13" t="s">
        <v>229</v>
      </c>
      <c r="D82" s="13" t="s">
        <v>342</v>
      </c>
      <c r="E82" s="13" t="s">
        <v>513</v>
      </c>
      <c r="F82" s="13" t="n">
        <v>46.9</v>
      </c>
      <c r="G82" s="13" t="s">
        <v>538</v>
      </c>
      <c r="H82" s="13" t="n">
        <v>51.2</v>
      </c>
      <c r="I82" s="13" t="n">
        <v>13.4</v>
      </c>
      <c r="J82" s="13" t="s">
        <v>539</v>
      </c>
      <c r="K82" s="13" t="n">
        <v>16</v>
      </c>
      <c r="L82" s="13" t="s">
        <v>190</v>
      </c>
      <c r="M82" s="13" t="s">
        <v>137</v>
      </c>
      <c r="N82" s="13" t="s">
        <v>152</v>
      </c>
      <c r="O82" s="13" t="s">
        <v>218</v>
      </c>
      <c r="P82" s="13" t="s">
        <v>193</v>
      </c>
      <c r="Q82" s="13" t="s">
        <v>211</v>
      </c>
      <c r="R82" s="13" t="n">
        <v>221000</v>
      </c>
      <c r="S82" s="13" t="n">
        <v>800</v>
      </c>
    </row>
    <row r="83" customFormat="false" ht="29" hidden="false" customHeight="false" outlineLevel="0" collapsed="false">
      <c r="A83" s="4" t="s">
        <v>530</v>
      </c>
      <c r="B83" s="13" t="s">
        <v>540</v>
      </c>
      <c r="C83" s="13" t="s">
        <v>541</v>
      </c>
      <c r="D83" s="13" t="s">
        <v>245</v>
      </c>
      <c r="E83" s="13" t="s">
        <v>166</v>
      </c>
      <c r="F83" s="13" t="n">
        <v>47.7</v>
      </c>
      <c r="G83" s="13" t="s">
        <v>542</v>
      </c>
      <c r="H83" s="13" t="n">
        <v>51.3</v>
      </c>
      <c r="I83" s="13" t="n">
        <v>11.3</v>
      </c>
      <c r="J83" s="13" t="s">
        <v>543</v>
      </c>
      <c r="K83" s="13" t="n">
        <v>13.5</v>
      </c>
      <c r="L83" s="13" t="s">
        <v>153</v>
      </c>
      <c r="M83" s="13" t="s">
        <v>183</v>
      </c>
      <c r="N83" s="13" t="s">
        <v>363</v>
      </c>
      <c r="O83" s="13" t="s">
        <v>364</v>
      </c>
      <c r="P83" s="13" t="s">
        <v>329</v>
      </c>
      <c r="Q83" s="13" t="s">
        <v>183</v>
      </c>
      <c r="R83" s="13" t="n">
        <v>360000</v>
      </c>
      <c r="S83" s="13" t="n">
        <v>1200</v>
      </c>
    </row>
    <row r="84" customFormat="false" ht="15.5" hidden="false" customHeight="false" outlineLevel="0" collapsed="false">
      <c r="A84" s="4" t="s">
        <v>544</v>
      </c>
      <c r="B84" s="13" t="s">
        <v>545</v>
      </c>
      <c r="C84" s="13" t="s">
        <v>521</v>
      </c>
      <c r="D84" s="13" t="s">
        <v>213</v>
      </c>
      <c r="E84" s="13" t="s">
        <v>251</v>
      </c>
      <c r="F84" s="13" t="n">
        <v>42.2</v>
      </c>
      <c r="G84" s="13" t="s">
        <v>321</v>
      </c>
      <c r="H84" s="13" t="n">
        <v>43.3</v>
      </c>
      <c r="I84" s="13" t="n">
        <v>21.1</v>
      </c>
      <c r="J84" s="13" t="s">
        <v>546</v>
      </c>
      <c r="K84" s="13" t="n">
        <v>21.9</v>
      </c>
      <c r="L84" s="13" t="s">
        <v>339</v>
      </c>
      <c r="M84" s="13" t="s">
        <v>136</v>
      </c>
      <c r="N84" s="13" t="s">
        <v>210</v>
      </c>
      <c r="O84" s="13" t="s">
        <v>139</v>
      </c>
      <c r="P84" s="13" t="s">
        <v>137</v>
      </c>
      <c r="Q84" s="13" t="s">
        <v>211</v>
      </c>
      <c r="R84" s="13" t="n">
        <v>3340000</v>
      </c>
      <c r="S84" s="13" t="n">
        <v>14700</v>
      </c>
    </row>
    <row r="85" customFormat="false" ht="15.5" hidden="false" customHeight="false" outlineLevel="0" collapsed="false">
      <c r="A85" s="4" t="s">
        <v>544</v>
      </c>
      <c r="B85" s="13" t="s">
        <v>547</v>
      </c>
      <c r="C85" s="13" t="s">
        <v>465</v>
      </c>
      <c r="D85" s="13" t="s">
        <v>197</v>
      </c>
      <c r="E85" s="13" t="s">
        <v>236</v>
      </c>
      <c r="F85" s="13" t="n">
        <v>42.4</v>
      </c>
      <c r="G85" s="13" t="s">
        <v>548</v>
      </c>
      <c r="H85" s="13" t="n">
        <v>44.8</v>
      </c>
      <c r="I85" s="13" t="n">
        <v>19.5</v>
      </c>
      <c r="J85" s="13" t="s">
        <v>466</v>
      </c>
      <c r="K85" s="13" t="n">
        <v>21.4</v>
      </c>
      <c r="L85" s="13" t="s">
        <v>340</v>
      </c>
      <c r="M85" s="13" t="s">
        <v>180</v>
      </c>
      <c r="N85" s="13" t="s">
        <v>168</v>
      </c>
      <c r="O85" s="13" t="s">
        <v>183</v>
      </c>
      <c r="P85" s="13" t="s">
        <v>270</v>
      </c>
      <c r="Q85" s="13" t="s">
        <v>137</v>
      </c>
      <c r="R85" s="13" t="n">
        <v>588000</v>
      </c>
      <c r="S85" s="13" t="n">
        <v>2800</v>
      </c>
    </row>
    <row r="86" customFormat="false" ht="15.5" hidden="false" customHeight="false" outlineLevel="0" collapsed="false">
      <c r="A86" s="4" t="s">
        <v>544</v>
      </c>
      <c r="B86" s="13" t="s">
        <v>549</v>
      </c>
      <c r="C86" s="13" t="s">
        <v>245</v>
      </c>
      <c r="D86" s="13" t="s">
        <v>308</v>
      </c>
      <c r="E86" s="13" t="s">
        <v>132</v>
      </c>
      <c r="F86" s="13" t="n">
        <v>43.6</v>
      </c>
      <c r="G86" s="13" t="s">
        <v>550</v>
      </c>
      <c r="H86" s="13" t="n">
        <v>51.4</v>
      </c>
      <c r="I86" s="13" t="n">
        <v>14.4</v>
      </c>
      <c r="J86" s="13" t="s">
        <v>284</v>
      </c>
      <c r="K86" s="13" t="n">
        <v>20</v>
      </c>
      <c r="L86" s="13" t="s">
        <v>256</v>
      </c>
      <c r="M86" s="13" t="s">
        <v>256</v>
      </c>
      <c r="N86" s="13" t="s">
        <v>256</v>
      </c>
      <c r="O86" s="13" t="s">
        <v>256</v>
      </c>
      <c r="P86" s="13" t="s">
        <v>256</v>
      </c>
      <c r="Q86" s="13" t="s">
        <v>256</v>
      </c>
      <c r="R86" s="13" t="n">
        <v>61000</v>
      </c>
      <c r="S86" s="13" t="n">
        <v>200</v>
      </c>
    </row>
    <row r="87" customFormat="false" ht="29" hidden="false" customHeight="false" outlineLevel="0" collapsed="false">
      <c r="A87" s="4" t="s">
        <v>544</v>
      </c>
      <c r="B87" s="13" t="s">
        <v>551</v>
      </c>
      <c r="C87" s="13" t="s">
        <v>479</v>
      </c>
      <c r="D87" s="13" t="s">
        <v>552</v>
      </c>
      <c r="E87" s="13" t="s">
        <v>553</v>
      </c>
      <c r="F87" s="13" t="n">
        <v>47.5</v>
      </c>
      <c r="G87" s="13" t="s">
        <v>254</v>
      </c>
      <c r="H87" s="13" t="n">
        <v>51.6</v>
      </c>
      <c r="I87" s="13" t="n">
        <v>13.3</v>
      </c>
      <c r="J87" s="13" t="s">
        <v>554</v>
      </c>
      <c r="K87" s="13" t="n">
        <v>15.8</v>
      </c>
      <c r="L87" s="13" t="s">
        <v>226</v>
      </c>
      <c r="M87" s="13" t="s">
        <v>172</v>
      </c>
      <c r="N87" s="13" t="s">
        <v>192</v>
      </c>
      <c r="O87" s="13" t="s">
        <v>182</v>
      </c>
      <c r="P87" s="13" t="s">
        <v>555</v>
      </c>
      <c r="Q87" s="13" t="s">
        <v>172</v>
      </c>
      <c r="R87" s="13" t="n">
        <v>260000</v>
      </c>
      <c r="S87" s="13" t="n">
        <v>900</v>
      </c>
    </row>
    <row r="88" customFormat="false" ht="29" hidden="false" customHeight="false" outlineLevel="0" collapsed="false">
      <c r="A88" s="4" t="s">
        <v>544</v>
      </c>
      <c r="B88" s="13" t="s">
        <v>556</v>
      </c>
      <c r="C88" s="13" t="s">
        <v>474</v>
      </c>
      <c r="D88" s="13" t="s">
        <v>415</v>
      </c>
      <c r="E88" s="13" t="s">
        <v>557</v>
      </c>
      <c r="F88" s="13" t="n">
        <v>49.5</v>
      </c>
      <c r="G88" s="13" t="s">
        <v>558</v>
      </c>
      <c r="H88" s="13" t="n">
        <v>55</v>
      </c>
      <c r="I88" s="13" t="n">
        <v>11.3</v>
      </c>
      <c r="J88" s="13" t="s">
        <v>559</v>
      </c>
      <c r="K88" s="13" t="n">
        <v>14.8</v>
      </c>
      <c r="L88" s="13" t="s">
        <v>256</v>
      </c>
      <c r="M88" s="13" t="s">
        <v>256</v>
      </c>
      <c r="N88" s="13" t="s">
        <v>256</v>
      </c>
      <c r="O88" s="13" t="s">
        <v>256</v>
      </c>
      <c r="P88" s="13" t="s">
        <v>256</v>
      </c>
      <c r="Q88" s="13" t="s">
        <v>256</v>
      </c>
      <c r="R88" s="13" t="n">
        <v>176000</v>
      </c>
      <c r="S88" s="13" t="n">
        <v>500</v>
      </c>
    </row>
    <row r="89" customFormat="false" ht="42.5" hidden="false" customHeight="false" outlineLevel="0" collapsed="false">
      <c r="A89" s="4" t="s">
        <v>544</v>
      </c>
      <c r="B89" s="13" t="s">
        <v>560</v>
      </c>
      <c r="C89" s="13" t="s">
        <v>366</v>
      </c>
      <c r="D89" s="13" t="s">
        <v>408</v>
      </c>
      <c r="E89" s="13" t="s">
        <v>514</v>
      </c>
      <c r="F89" s="13" t="n">
        <v>46</v>
      </c>
      <c r="G89" s="13" t="s">
        <v>561</v>
      </c>
      <c r="H89" s="13" t="n">
        <v>52.1</v>
      </c>
      <c r="I89" s="13" t="n">
        <v>13.4</v>
      </c>
      <c r="J89" s="13" t="s">
        <v>543</v>
      </c>
      <c r="K89" s="13" t="n">
        <v>17.7</v>
      </c>
      <c r="L89" s="13" t="s">
        <v>153</v>
      </c>
      <c r="M89" s="13" t="s">
        <v>364</v>
      </c>
      <c r="N89" s="13" t="s">
        <v>268</v>
      </c>
      <c r="O89" s="13" t="s">
        <v>172</v>
      </c>
      <c r="P89" s="13" t="s">
        <v>292</v>
      </c>
      <c r="Q89" s="13" t="s">
        <v>211</v>
      </c>
      <c r="R89" s="13" t="n">
        <v>125000</v>
      </c>
      <c r="S89" s="13" t="n">
        <v>400</v>
      </c>
    </row>
    <row r="90" customFormat="false" ht="15.5" hidden="false" customHeight="false" outlineLevel="0" collapsed="false">
      <c r="A90" s="4" t="s">
        <v>562</v>
      </c>
      <c r="B90" s="13" t="s">
        <v>563</v>
      </c>
      <c r="C90" s="13" t="s">
        <v>427</v>
      </c>
      <c r="D90" s="13" t="s">
        <v>488</v>
      </c>
      <c r="E90" s="13" t="s">
        <v>385</v>
      </c>
      <c r="F90" s="13" t="n">
        <v>42.9</v>
      </c>
      <c r="G90" s="13" t="s">
        <v>557</v>
      </c>
      <c r="H90" s="13" t="n">
        <v>44.1</v>
      </c>
      <c r="I90" s="13" t="n">
        <v>18.7</v>
      </c>
      <c r="J90" s="13" t="s">
        <v>564</v>
      </c>
      <c r="K90" s="13" t="n">
        <v>19.6</v>
      </c>
      <c r="L90" s="13" t="s">
        <v>318</v>
      </c>
      <c r="M90" s="13" t="s">
        <v>446</v>
      </c>
      <c r="N90" s="13" t="s">
        <v>202</v>
      </c>
      <c r="O90" s="13" t="s">
        <v>138</v>
      </c>
      <c r="P90" s="13" t="s">
        <v>172</v>
      </c>
      <c r="Q90" s="13" t="s">
        <v>137</v>
      </c>
      <c r="R90" s="13" t="n">
        <v>2666000</v>
      </c>
      <c r="S90" s="13" t="n">
        <v>10900</v>
      </c>
    </row>
    <row r="91" customFormat="false" ht="15.5" hidden="false" customHeight="false" outlineLevel="0" collapsed="false">
      <c r="A91" s="4" t="s">
        <v>562</v>
      </c>
      <c r="B91" s="13" t="s">
        <v>565</v>
      </c>
      <c r="C91" s="13" t="s">
        <v>464</v>
      </c>
      <c r="D91" s="13" t="s">
        <v>142</v>
      </c>
      <c r="E91" s="13" t="s">
        <v>252</v>
      </c>
      <c r="F91" s="13" t="n">
        <v>42.1</v>
      </c>
      <c r="G91" s="13" t="s">
        <v>566</v>
      </c>
      <c r="H91" s="13" t="n">
        <v>44</v>
      </c>
      <c r="I91" s="13" t="n">
        <v>24.7</v>
      </c>
      <c r="J91" s="13" t="s">
        <v>464</v>
      </c>
      <c r="K91" s="13" t="n">
        <v>26.2</v>
      </c>
      <c r="L91" s="13" t="s">
        <v>210</v>
      </c>
      <c r="M91" s="13" t="s">
        <v>136</v>
      </c>
      <c r="N91" s="13" t="s">
        <v>334</v>
      </c>
      <c r="O91" s="13" t="s">
        <v>226</v>
      </c>
      <c r="P91" s="13" t="s">
        <v>139</v>
      </c>
      <c r="Q91" s="13" t="s">
        <v>163</v>
      </c>
      <c r="R91" s="13" t="n">
        <v>862000</v>
      </c>
      <c r="S91" s="13" t="n">
        <v>4500</v>
      </c>
    </row>
    <row r="92" customFormat="false" ht="15.5" hidden="false" customHeight="false" outlineLevel="0" collapsed="false">
      <c r="A92" s="4" t="s">
        <v>562</v>
      </c>
      <c r="B92" s="13" t="s">
        <v>567</v>
      </c>
      <c r="C92" s="13" t="s">
        <v>288</v>
      </c>
      <c r="D92" s="13" t="s">
        <v>510</v>
      </c>
      <c r="E92" s="13" t="s">
        <v>488</v>
      </c>
      <c r="F92" s="13" t="n">
        <v>44</v>
      </c>
      <c r="G92" s="13" t="s">
        <v>166</v>
      </c>
      <c r="H92" s="13" t="n">
        <v>46.6</v>
      </c>
      <c r="I92" s="13" t="n">
        <v>19.2</v>
      </c>
      <c r="J92" s="13" t="s">
        <v>568</v>
      </c>
      <c r="K92" s="13" t="n">
        <v>21.2</v>
      </c>
      <c r="L92" s="13" t="s">
        <v>283</v>
      </c>
      <c r="M92" s="13" t="s">
        <v>536</v>
      </c>
      <c r="N92" s="13" t="s">
        <v>334</v>
      </c>
      <c r="O92" s="13" t="s">
        <v>153</v>
      </c>
      <c r="P92" s="13" t="s">
        <v>138</v>
      </c>
      <c r="Q92" s="13" t="s">
        <v>569</v>
      </c>
      <c r="R92" s="13" t="n">
        <v>547000</v>
      </c>
      <c r="S92" s="13" t="n">
        <v>2200</v>
      </c>
    </row>
    <row r="93" customFormat="false" ht="15.5" hidden="false" customHeight="false" outlineLevel="0" collapsed="false">
      <c r="A93" s="4" t="s">
        <v>562</v>
      </c>
      <c r="B93" s="13" t="s">
        <v>570</v>
      </c>
      <c r="C93" s="13" t="s">
        <v>422</v>
      </c>
      <c r="D93" s="13" t="s">
        <v>571</v>
      </c>
      <c r="E93" s="13" t="s">
        <v>572</v>
      </c>
      <c r="F93" s="13" t="n">
        <v>41.7</v>
      </c>
      <c r="G93" s="13" t="s">
        <v>411</v>
      </c>
      <c r="H93" s="13" t="n">
        <v>45.6</v>
      </c>
      <c r="I93" s="13" t="n">
        <v>18.7</v>
      </c>
      <c r="J93" s="13" t="s">
        <v>382</v>
      </c>
      <c r="K93" s="13" t="n">
        <v>21.3</v>
      </c>
      <c r="L93" s="13" t="s">
        <v>573</v>
      </c>
      <c r="M93" s="13" t="s">
        <v>306</v>
      </c>
      <c r="N93" s="13" t="s">
        <v>168</v>
      </c>
      <c r="O93" s="13" t="s">
        <v>183</v>
      </c>
      <c r="P93" s="13" t="s">
        <v>182</v>
      </c>
      <c r="Q93" s="13" t="s">
        <v>139</v>
      </c>
      <c r="R93" s="13" t="n">
        <v>285000</v>
      </c>
      <c r="S93" s="13" t="n">
        <v>1400</v>
      </c>
    </row>
    <row r="94" customFormat="false" ht="15.5" hidden="false" customHeight="false" outlineLevel="0" collapsed="false">
      <c r="A94" s="4" t="s">
        <v>562</v>
      </c>
      <c r="B94" s="13" t="s">
        <v>574</v>
      </c>
      <c r="C94" s="13" t="s">
        <v>315</v>
      </c>
      <c r="D94" s="13" t="s">
        <v>288</v>
      </c>
      <c r="E94" s="13" t="s">
        <v>396</v>
      </c>
      <c r="F94" s="13" t="n">
        <v>46.7</v>
      </c>
      <c r="G94" s="13" t="s">
        <v>575</v>
      </c>
      <c r="H94" s="13" t="n">
        <v>54.4</v>
      </c>
      <c r="I94" s="13" t="n">
        <v>14.3</v>
      </c>
      <c r="J94" s="13" t="s">
        <v>284</v>
      </c>
      <c r="K94" s="13" t="n">
        <v>19.6</v>
      </c>
      <c r="L94" s="13" t="s">
        <v>363</v>
      </c>
      <c r="M94" s="13" t="s">
        <v>285</v>
      </c>
      <c r="N94" s="13" t="s">
        <v>503</v>
      </c>
      <c r="O94" s="13" t="s">
        <v>171</v>
      </c>
      <c r="P94" s="13" t="s">
        <v>292</v>
      </c>
      <c r="Q94" s="13" t="s">
        <v>163</v>
      </c>
      <c r="R94" s="13" t="n">
        <v>89000</v>
      </c>
      <c r="S94" s="13" t="n">
        <v>200</v>
      </c>
    </row>
    <row r="95" customFormat="false" ht="29" hidden="false" customHeight="false" outlineLevel="0" collapsed="false">
      <c r="A95" s="4" t="s">
        <v>562</v>
      </c>
      <c r="B95" s="13" t="s">
        <v>576</v>
      </c>
      <c r="C95" s="13" t="s">
        <v>368</v>
      </c>
      <c r="D95" s="13" t="s">
        <v>379</v>
      </c>
      <c r="E95" s="13" t="s">
        <v>468</v>
      </c>
      <c r="F95" s="13" t="n">
        <v>47.4</v>
      </c>
      <c r="G95" s="13" t="s">
        <v>484</v>
      </c>
      <c r="H95" s="13" t="n">
        <v>53.8</v>
      </c>
      <c r="I95" s="13" t="n">
        <v>17.3</v>
      </c>
      <c r="J95" s="13" t="s">
        <v>529</v>
      </c>
      <c r="K95" s="13" t="n">
        <v>21.8</v>
      </c>
      <c r="L95" s="13" t="s">
        <v>173</v>
      </c>
      <c r="M95" s="13" t="s">
        <v>139</v>
      </c>
      <c r="N95" s="13" t="s">
        <v>209</v>
      </c>
      <c r="O95" s="13" t="s">
        <v>211</v>
      </c>
      <c r="P95" s="13" t="s">
        <v>219</v>
      </c>
      <c r="Q95" s="13" t="s">
        <v>306</v>
      </c>
      <c r="R95" s="13" t="n">
        <v>96000</v>
      </c>
      <c r="S95" s="13" t="n">
        <v>400</v>
      </c>
    </row>
    <row r="96" customFormat="false" ht="15.5" hidden="false" customHeight="false" outlineLevel="0" collapsed="false">
      <c r="A96" s="4" t="s">
        <v>577</v>
      </c>
      <c r="B96" s="13" t="s">
        <v>578</v>
      </c>
      <c r="C96" s="13" t="s">
        <v>214</v>
      </c>
      <c r="D96" s="13" t="s">
        <v>130</v>
      </c>
      <c r="E96" s="13" t="s">
        <v>237</v>
      </c>
      <c r="F96" s="13" t="n">
        <v>43.3</v>
      </c>
      <c r="G96" s="13" t="s">
        <v>199</v>
      </c>
      <c r="H96" s="13" t="n">
        <v>44.2</v>
      </c>
      <c r="I96" s="13" t="n">
        <v>19.6</v>
      </c>
      <c r="J96" s="13" t="s">
        <v>278</v>
      </c>
      <c r="K96" s="13" t="n">
        <v>20.3</v>
      </c>
      <c r="L96" s="13" t="s">
        <v>536</v>
      </c>
      <c r="M96" s="13" t="s">
        <v>340</v>
      </c>
      <c r="N96" s="13" t="s">
        <v>202</v>
      </c>
      <c r="O96" s="13" t="s">
        <v>171</v>
      </c>
      <c r="P96" s="13" t="s">
        <v>218</v>
      </c>
      <c r="Q96" s="13" t="s">
        <v>234</v>
      </c>
      <c r="R96" s="13" t="n">
        <v>4033000</v>
      </c>
      <c r="S96" s="13" t="n">
        <v>17000</v>
      </c>
    </row>
    <row r="97" customFormat="false" ht="29" hidden="false" customHeight="false" outlineLevel="0" collapsed="false">
      <c r="A97" s="4" t="s">
        <v>577</v>
      </c>
      <c r="B97" s="13" t="s">
        <v>579</v>
      </c>
      <c r="C97" s="13" t="s">
        <v>164</v>
      </c>
      <c r="D97" s="13" t="s">
        <v>144</v>
      </c>
      <c r="E97" s="13" t="s">
        <v>186</v>
      </c>
      <c r="F97" s="13" t="n">
        <v>41.1</v>
      </c>
      <c r="G97" s="13" t="s">
        <v>550</v>
      </c>
      <c r="H97" s="13" t="n">
        <v>46.5</v>
      </c>
      <c r="I97" s="13" t="n">
        <v>22.5</v>
      </c>
      <c r="J97" s="13" t="s">
        <v>489</v>
      </c>
      <c r="K97" s="13" t="n">
        <v>27.1</v>
      </c>
      <c r="L97" s="13" t="s">
        <v>136</v>
      </c>
      <c r="M97" s="13" t="s">
        <v>152</v>
      </c>
      <c r="N97" s="13" t="s">
        <v>284</v>
      </c>
      <c r="O97" s="13" t="s">
        <v>285</v>
      </c>
      <c r="P97" s="13" t="s">
        <v>555</v>
      </c>
      <c r="Q97" s="13" t="s">
        <v>220</v>
      </c>
      <c r="R97" s="13" t="n">
        <v>155000</v>
      </c>
      <c r="S97" s="13" t="n">
        <v>500</v>
      </c>
    </row>
    <row r="98" customFormat="false" ht="15.5" hidden="false" customHeight="false" outlineLevel="0" collapsed="false">
      <c r="A98" s="4" t="s">
        <v>580</v>
      </c>
      <c r="B98" s="13" t="s">
        <v>581</v>
      </c>
      <c r="C98" s="13" t="s">
        <v>474</v>
      </c>
      <c r="D98" s="13" t="s">
        <v>198</v>
      </c>
      <c r="E98" s="13" t="s">
        <v>321</v>
      </c>
      <c r="F98" s="13" t="n">
        <v>44.8</v>
      </c>
      <c r="G98" s="13" t="s">
        <v>582</v>
      </c>
      <c r="H98" s="13" t="n">
        <v>49.9</v>
      </c>
      <c r="I98" s="13" t="n">
        <v>13.9</v>
      </c>
      <c r="J98" s="13" t="s">
        <v>262</v>
      </c>
      <c r="K98" s="13" t="n">
        <v>17.4</v>
      </c>
      <c r="L98" s="13" t="s">
        <v>256</v>
      </c>
      <c r="M98" s="13" t="s">
        <v>256</v>
      </c>
      <c r="N98" s="13" t="s">
        <v>256</v>
      </c>
      <c r="O98" s="13" t="s">
        <v>256</v>
      </c>
      <c r="P98" s="13" t="s">
        <v>256</v>
      </c>
      <c r="Q98" s="13" t="s">
        <v>256</v>
      </c>
      <c r="R98" s="13" t="n">
        <v>235000</v>
      </c>
      <c r="S98" s="13" t="n">
        <v>600</v>
      </c>
    </row>
    <row r="99" customFormat="false" ht="15.5" hidden="false" customHeight="false" outlineLevel="0" collapsed="false">
      <c r="A99" s="4" t="s">
        <v>580</v>
      </c>
      <c r="B99" s="13" t="s">
        <v>583</v>
      </c>
      <c r="C99" s="13" t="s">
        <v>391</v>
      </c>
      <c r="D99" s="13" t="s">
        <v>174</v>
      </c>
      <c r="E99" s="13" t="s">
        <v>215</v>
      </c>
      <c r="F99" s="13" t="n">
        <v>44.3</v>
      </c>
      <c r="G99" s="13" t="s">
        <v>484</v>
      </c>
      <c r="H99" s="13" t="n">
        <v>47.5</v>
      </c>
      <c r="I99" s="13" t="n">
        <v>14.2</v>
      </c>
      <c r="J99" s="13" t="s">
        <v>584</v>
      </c>
      <c r="K99" s="13" t="n">
        <v>16.4</v>
      </c>
      <c r="L99" s="13" t="s">
        <v>304</v>
      </c>
      <c r="M99" s="13" t="s">
        <v>569</v>
      </c>
      <c r="N99" s="13" t="s">
        <v>232</v>
      </c>
      <c r="O99" s="13" t="s">
        <v>193</v>
      </c>
      <c r="P99" s="13" t="s">
        <v>555</v>
      </c>
      <c r="Q99" s="13" t="s">
        <v>270</v>
      </c>
      <c r="R99" s="13" t="n">
        <v>410000</v>
      </c>
      <c r="S99" s="13" t="n">
        <v>1400</v>
      </c>
    </row>
    <row r="100" customFormat="false" ht="15.5" hidden="false" customHeight="false" outlineLevel="0" collapsed="false">
      <c r="A100" s="4" t="s">
        <v>580</v>
      </c>
      <c r="B100" s="13" t="s">
        <v>585</v>
      </c>
      <c r="C100" s="13" t="s">
        <v>431</v>
      </c>
      <c r="D100" s="13" t="s">
        <v>380</v>
      </c>
      <c r="E100" s="13" t="s">
        <v>176</v>
      </c>
      <c r="F100" s="13" t="n">
        <v>45.6</v>
      </c>
      <c r="G100" s="13" t="s">
        <v>538</v>
      </c>
      <c r="H100" s="13" t="n">
        <v>48.5</v>
      </c>
      <c r="I100" s="13" t="n">
        <v>14.8</v>
      </c>
      <c r="J100" s="13" t="s">
        <v>376</v>
      </c>
      <c r="K100" s="13" t="n">
        <v>16.8</v>
      </c>
      <c r="L100" s="13" t="s">
        <v>275</v>
      </c>
      <c r="M100" s="13" t="s">
        <v>150</v>
      </c>
      <c r="N100" s="13" t="s">
        <v>135</v>
      </c>
      <c r="O100" s="13" t="s">
        <v>181</v>
      </c>
      <c r="P100" s="13" t="s">
        <v>193</v>
      </c>
      <c r="Q100" s="13" t="s">
        <v>138</v>
      </c>
      <c r="R100" s="13" t="n">
        <v>352000</v>
      </c>
      <c r="S100" s="13" t="n">
        <v>1500</v>
      </c>
    </row>
    <row r="101" customFormat="false" ht="15.5" hidden="false" customHeight="false" outlineLevel="0" collapsed="false">
      <c r="A101" s="4" t="s">
        <v>580</v>
      </c>
      <c r="B101" s="13" t="s">
        <v>586</v>
      </c>
      <c r="C101" s="13" t="s">
        <v>130</v>
      </c>
      <c r="D101" s="13" t="s">
        <v>205</v>
      </c>
      <c r="E101" s="13" t="s">
        <v>415</v>
      </c>
      <c r="F101" s="13" t="n">
        <v>42.9</v>
      </c>
      <c r="G101" s="13" t="s">
        <v>582</v>
      </c>
      <c r="H101" s="13" t="n">
        <v>46.1</v>
      </c>
      <c r="I101" s="13" t="n">
        <v>19.8</v>
      </c>
      <c r="J101" s="13" t="s">
        <v>568</v>
      </c>
      <c r="K101" s="13" t="n">
        <v>22.3</v>
      </c>
      <c r="L101" s="13" t="s">
        <v>339</v>
      </c>
      <c r="M101" s="13" t="s">
        <v>340</v>
      </c>
      <c r="N101" s="13" t="s">
        <v>383</v>
      </c>
      <c r="O101" s="13" t="s">
        <v>234</v>
      </c>
      <c r="P101" s="13" t="s">
        <v>285</v>
      </c>
      <c r="Q101" s="13" t="s">
        <v>569</v>
      </c>
      <c r="R101" s="13" t="n">
        <v>368000</v>
      </c>
      <c r="S101" s="13" t="n">
        <v>1400</v>
      </c>
    </row>
    <row r="102" customFormat="false" ht="15.5" hidden="false" customHeight="false" outlineLevel="0" collapsed="false">
      <c r="A102" s="4" t="s">
        <v>580</v>
      </c>
      <c r="B102" s="13" t="s">
        <v>587</v>
      </c>
      <c r="C102" s="13" t="s">
        <v>165</v>
      </c>
      <c r="D102" s="13" t="s">
        <v>588</v>
      </c>
      <c r="E102" s="13" t="s">
        <v>448</v>
      </c>
      <c r="F102" s="13" t="n">
        <v>38.5</v>
      </c>
      <c r="G102" s="13" t="s">
        <v>589</v>
      </c>
      <c r="H102" s="13" t="n">
        <v>41.1</v>
      </c>
      <c r="I102" s="13" t="n">
        <v>22.8</v>
      </c>
      <c r="J102" s="13" t="s">
        <v>528</v>
      </c>
      <c r="K102" s="13" t="n">
        <v>25</v>
      </c>
      <c r="L102" s="13" t="s">
        <v>590</v>
      </c>
      <c r="M102" s="13" t="s">
        <v>416</v>
      </c>
      <c r="N102" s="13" t="s">
        <v>591</v>
      </c>
      <c r="O102" s="13" t="s">
        <v>363</v>
      </c>
      <c r="P102" s="13" t="s">
        <v>139</v>
      </c>
      <c r="Q102" s="13" t="s">
        <v>304</v>
      </c>
      <c r="R102" s="13" t="n">
        <v>403000</v>
      </c>
      <c r="S102" s="13" t="n">
        <v>2000</v>
      </c>
    </row>
    <row r="103" customFormat="false" ht="15.5" hidden="false" customHeight="false" outlineLevel="0" collapsed="false">
      <c r="A103" s="4" t="s">
        <v>580</v>
      </c>
      <c r="B103" s="13" t="s">
        <v>592</v>
      </c>
      <c r="C103" s="13" t="s">
        <v>593</v>
      </c>
      <c r="D103" s="13" t="s">
        <v>297</v>
      </c>
      <c r="E103" s="13" t="s">
        <v>155</v>
      </c>
      <c r="F103" s="13" t="n">
        <v>40.7</v>
      </c>
      <c r="G103" s="13" t="s">
        <v>289</v>
      </c>
      <c r="H103" s="13" t="n">
        <v>43.3</v>
      </c>
      <c r="I103" s="13" t="n">
        <v>26.4</v>
      </c>
      <c r="J103" s="13" t="s">
        <v>594</v>
      </c>
      <c r="K103" s="13" t="n">
        <v>28.6</v>
      </c>
      <c r="L103" s="13" t="s">
        <v>595</v>
      </c>
      <c r="M103" s="13" t="s">
        <v>136</v>
      </c>
      <c r="N103" s="13" t="s">
        <v>543</v>
      </c>
      <c r="O103" s="13" t="s">
        <v>356</v>
      </c>
      <c r="P103" s="13" t="s">
        <v>211</v>
      </c>
      <c r="Q103" s="13" t="s">
        <v>306</v>
      </c>
      <c r="R103" s="13" t="n">
        <v>312000</v>
      </c>
      <c r="S103" s="13" t="n">
        <v>2100</v>
      </c>
    </row>
    <row r="104" customFormat="false" ht="15.5" hidden="false" customHeight="false" outlineLevel="0" collapsed="false">
      <c r="A104" s="4" t="s">
        <v>580</v>
      </c>
      <c r="B104" s="13" t="s">
        <v>596</v>
      </c>
      <c r="C104" s="13" t="s">
        <v>495</v>
      </c>
      <c r="D104" s="13" t="s">
        <v>554</v>
      </c>
      <c r="E104" s="13" t="s">
        <v>597</v>
      </c>
      <c r="F104" s="13" t="n">
        <v>38.7</v>
      </c>
      <c r="G104" s="13" t="s">
        <v>525</v>
      </c>
      <c r="H104" s="13" t="n">
        <v>41.2</v>
      </c>
      <c r="I104" s="13" t="n">
        <v>35.6</v>
      </c>
      <c r="J104" s="13" t="s">
        <v>186</v>
      </c>
      <c r="K104" s="13" t="n">
        <v>38.2</v>
      </c>
      <c r="L104" s="13" t="s">
        <v>598</v>
      </c>
      <c r="M104" s="13" t="s">
        <v>217</v>
      </c>
      <c r="N104" s="13" t="s">
        <v>515</v>
      </c>
      <c r="O104" s="13" t="s">
        <v>162</v>
      </c>
      <c r="P104" s="13" t="s">
        <v>137</v>
      </c>
      <c r="Q104" s="13" t="s">
        <v>179</v>
      </c>
      <c r="R104" s="13" t="n">
        <v>286000</v>
      </c>
      <c r="S104" s="13" t="n">
        <v>1900</v>
      </c>
    </row>
    <row r="105" customFormat="false" ht="15.5" hidden="false" customHeight="false" outlineLevel="0" collapsed="false">
      <c r="A105" s="4" t="s">
        <v>580</v>
      </c>
      <c r="B105" s="13" t="s">
        <v>599</v>
      </c>
      <c r="C105" s="13" t="s">
        <v>600</v>
      </c>
      <c r="D105" s="13" t="s">
        <v>310</v>
      </c>
      <c r="E105" s="13" t="s">
        <v>601</v>
      </c>
      <c r="F105" s="13" t="n">
        <v>37.9</v>
      </c>
      <c r="G105" s="13" t="s">
        <v>422</v>
      </c>
      <c r="H105" s="13" t="n">
        <v>43.1</v>
      </c>
      <c r="I105" s="13" t="n">
        <v>13.1</v>
      </c>
      <c r="J105" s="13" t="s">
        <v>225</v>
      </c>
      <c r="K105" s="13" t="n">
        <v>16.7</v>
      </c>
      <c r="L105" s="13" t="s">
        <v>171</v>
      </c>
      <c r="M105" s="13" t="s">
        <v>219</v>
      </c>
      <c r="N105" s="13" t="s">
        <v>151</v>
      </c>
      <c r="O105" s="13" t="s">
        <v>172</v>
      </c>
      <c r="P105" s="13" t="s">
        <v>602</v>
      </c>
      <c r="Q105" s="13" t="s">
        <v>191</v>
      </c>
      <c r="R105" s="13" t="n">
        <v>253000</v>
      </c>
      <c r="S105" s="13" t="n">
        <v>500</v>
      </c>
    </row>
    <row r="106" customFormat="false" ht="15.5" hidden="false" customHeight="false" outlineLevel="0" collapsed="false">
      <c r="A106" s="4" t="s">
        <v>580</v>
      </c>
      <c r="B106" s="13" t="s">
        <v>603</v>
      </c>
      <c r="C106" s="13" t="s">
        <v>604</v>
      </c>
      <c r="D106" s="13" t="s">
        <v>541</v>
      </c>
      <c r="E106" s="13" t="s">
        <v>386</v>
      </c>
      <c r="F106" s="13" t="n">
        <v>42.6</v>
      </c>
      <c r="G106" s="13" t="s">
        <v>605</v>
      </c>
      <c r="H106" s="13" t="n">
        <v>46.1</v>
      </c>
      <c r="I106" s="13" t="n">
        <v>12.7</v>
      </c>
      <c r="J106" s="13" t="s">
        <v>262</v>
      </c>
      <c r="K106" s="13" t="n">
        <v>15</v>
      </c>
      <c r="L106" s="13" t="s">
        <v>191</v>
      </c>
      <c r="M106" s="13" t="s">
        <v>218</v>
      </c>
      <c r="N106" s="13" t="s">
        <v>268</v>
      </c>
      <c r="O106" s="13" t="s">
        <v>270</v>
      </c>
      <c r="P106" s="13" t="s">
        <v>329</v>
      </c>
      <c r="Q106" s="13" t="s">
        <v>138</v>
      </c>
      <c r="R106" s="13" t="n">
        <v>379000</v>
      </c>
      <c r="S106" s="13" t="n">
        <v>1100</v>
      </c>
    </row>
    <row r="107" customFormat="false" ht="15.5" hidden="false" customHeight="false" outlineLevel="0" collapsed="false">
      <c r="A107" s="4" t="s">
        <v>580</v>
      </c>
      <c r="B107" s="13" t="s">
        <v>606</v>
      </c>
      <c r="C107" s="13" t="s">
        <v>245</v>
      </c>
      <c r="D107" s="13" t="s">
        <v>415</v>
      </c>
      <c r="E107" s="13" t="s">
        <v>480</v>
      </c>
      <c r="F107" s="13" t="n">
        <v>48.1</v>
      </c>
      <c r="G107" s="13" t="s">
        <v>607</v>
      </c>
      <c r="H107" s="13" t="n">
        <v>51.4</v>
      </c>
      <c r="I107" s="13" t="n">
        <v>12.8</v>
      </c>
      <c r="J107" s="13" t="s">
        <v>303</v>
      </c>
      <c r="K107" s="13" t="n">
        <v>14.9</v>
      </c>
      <c r="L107" s="13" t="s">
        <v>317</v>
      </c>
      <c r="M107" s="13" t="s">
        <v>569</v>
      </c>
      <c r="N107" s="13" t="s">
        <v>248</v>
      </c>
      <c r="O107" s="13" t="s">
        <v>193</v>
      </c>
      <c r="P107" s="13" t="s">
        <v>292</v>
      </c>
      <c r="Q107" s="13" t="s">
        <v>270</v>
      </c>
      <c r="R107" s="13" t="n">
        <v>333000</v>
      </c>
      <c r="S107" s="13" t="n">
        <v>1200</v>
      </c>
    </row>
    <row r="108" customFormat="false" ht="15.5" hidden="false" customHeight="false" outlineLevel="0" collapsed="false">
      <c r="A108" s="4" t="s">
        <v>580</v>
      </c>
      <c r="B108" s="13" t="s">
        <v>608</v>
      </c>
      <c r="C108" s="13" t="s">
        <v>609</v>
      </c>
      <c r="D108" s="13" t="s">
        <v>165</v>
      </c>
      <c r="E108" s="13" t="s">
        <v>610</v>
      </c>
      <c r="F108" s="13" t="n">
        <v>46.7</v>
      </c>
      <c r="G108" s="13" t="s">
        <v>514</v>
      </c>
      <c r="H108" s="13" t="n">
        <v>50.1</v>
      </c>
      <c r="I108" s="13" t="n">
        <v>18.2</v>
      </c>
      <c r="J108" s="13" t="s">
        <v>343</v>
      </c>
      <c r="K108" s="13" t="n">
        <v>20.8</v>
      </c>
      <c r="L108" s="13" t="s">
        <v>306</v>
      </c>
      <c r="M108" s="13" t="s">
        <v>363</v>
      </c>
      <c r="N108" s="13" t="s">
        <v>573</v>
      </c>
      <c r="O108" s="13" t="s">
        <v>218</v>
      </c>
      <c r="P108" s="13" t="s">
        <v>182</v>
      </c>
      <c r="Q108" s="13" t="s">
        <v>153</v>
      </c>
      <c r="R108" s="13" t="n">
        <v>346000</v>
      </c>
      <c r="S108" s="13" t="n">
        <v>1200</v>
      </c>
    </row>
    <row r="109" customFormat="false" ht="15.5" hidden="false" customHeight="false" outlineLevel="0" collapsed="false">
      <c r="A109" s="4" t="s">
        <v>580</v>
      </c>
      <c r="B109" s="13" t="s">
        <v>611</v>
      </c>
      <c r="C109" s="13" t="s">
        <v>337</v>
      </c>
      <c r="D109" s="13" t="s">
        <v>612</v>
      </c>
      <c r="E109" s="13" t="s">
        <v>613</v>
      </c>
      <c r="F109" s="13" t="n">
        <v>43.2</v>
      </c>
      <c r="G109" s="13" t="s">
        <v>566</v>
      </c>
      <c r="H109" s="13" t="n">
        <v>46.2</v>
      </c>
      <c r="I109" s="13" t="n">
        <v>21.7</v>
      </c>
      <c r="J109" s="13" t="s">
        <v>326</v>
      </c>
      <c r="K109" s="13" t="n">
        <v>24.1</v>
      </c>
      <c r="L109" s="13" t="s">
        <v>369</v>
      </c>
      <c r="M109" s="13" t="s">
        <v>283</v>
      </c>
      <c r="N109" s="13" t="s">
        <v>374</v>
      </c>
      <c r="O109" s="13" t="s">
        <v>151</v>
      </c>
      <c r="P109" s="13" t="s">
        <v>234</v>
      </c>
      <c r="Q109" s="13" t="s">
        <v>304</v>
      </c>
      <c r="R109" s="13" t="n">
        <v>380000</v>
      </c>
      <c r="S109" s="13" t="n">
        <v>1700</v>
      </c>
    </row>
    <row r="110" customFormat="false" ht="15.5" hidden="false" customHeight="false" outlineLevel="0" collapsed="false">
      <c r="A110" s="4" t="s">
        <v>580</v>
      </c>
      <c r="B110" s="13" t="s">
        <v>614</v>
      </c>
      <c r="C110" s="13" t="s">
        <v>535</v>
      </c>
      <c r="D110" s="13" t="s">
        <v>343</v>
      </c>
      <c r="E110" s="13" t="s">
        <v>546</v>
      </c>
      <c r="F110" s="13" t="n">
        <v>44</v>
      </c>
      <c r="G110" s="13" t="s">
        <v>321</v>
      </c>
      <c r="H110" s="13" t="n">
        <v>46.8</v>
      </c>
      <c r="I110" s="13" t="n">
        <v>25.3</v>
      </c>
      <c r="J110" s="13" t="s">
        <v>615</v>
      </c>
      <c r="K110" s="13" t="n">
        <v>27.7</v>
      </c>
      <c r="L110" s="13" t="s">
        <v>543</v>
      </c>
      <c r="M110" s="13" t="s">
        <v>242</v>
      </c>
      <c r="N110" s="13" t="s">
        <v>539</v>
      </c>
      <c r="O110" s="13" t="s">
        <v>179</v>
      </c>
      <c r="P110" s="13" t="s">
        <v>226</v>
      </c>
      <c r="Q110" s="13" t="s">
        <v>323</v>
      </c>
      <c r="R110" s="13" t="n">
        <v>287000</v>
      </c>
      <c r="S110" s="13" t="n">
        <v>1700</v>
      </c>
    </row>
    <row r="111" customFormat="false" ht="15.5" hidden="false" customHeight="false" outlineLevel="0" collapsed="false">
      <c r="A111" s="4" t="s">
        <v>580</v>
      </c>
      <c r="B111" s="13" t="s">
        <v>616</v>
      </c>
      <c r="C111" s="13" t="s">
        <v>189</v>
      </c>
      <c r="D111" s="13" t="s">
        <v>591</v>
      </c>
      <c r="E111" s="13" t="s">
        <v>617</v>
      </c>
      <c r="F111" s="13" t="n">
        <v>42.3</v>
      </c>
      <c r="G111" s="13" t="s">
        <v>328</v>
      </c>
      <c r="H111" s="13" t="n">
        <v>45.4</v>
      </c>
      <c r="I111" s="13" t="n">
        <v>31.3</v>
      </c>
      <c r="J111" s="13" t="s">
        <v>130</v>
      </c>
      <c r="K111" s="13" t="n">
        <v>34.1</v>
      </c>
      <c r="L111" s="13" t="s">
        <v>539</v>
      </c>
      <c r="M111" s="13" t="s">
        <v>435</v>
      </c>
      <c r="N111" s="13" t="s">
        <v>495</v>
      </c>
      <c r="O111" s="13" t="s">
        <v>226</v>
      </c>
      <c r="P111" s="13" t="s">
        <v>138</v>
      </c>
      <c r="Q111" s="13" t="s">
        <v>268</v>
      </c>
      <c r="R111" s="13" t="n">
        <v>212000</v>
      </c>
      <c r="S111" s="13" t="n">
        <v>1300</v>
      </c>
    </row>
    <row r="112" customFormat="false" ht="15.5" hidden="false" customHeight="false" outlineLevel="0" collapsed="false">
      <c r="A112" s="4" t="s">
        <v>618</v>
      </c>
      <c r="B112" s="13" t="s">
        <v>619</v>
      </c>
      <c r="C112" s="13" t="s">
        <v>381</v>
      </c>
      <c r="D112" s="13" t="s">
        <v>620</v>
      </c>
      <c r="E112" s="13" t="s">
        <v>621</v>
      </c>
      <c r="F112" s="13" t="n">
        <v>41.2</v>
      </c>
      <c r="G112" s="13" t="s">
        <v>622</v>
      </c>
      <c r="H112" s="13" t="n">
        <v>44.9</v>
      </c>
      <c r="I112" s="13" t="n">
        <v>13.5</v>
      </c>
      <c r="J112" s="13" t="s">
        <v>554</v>
      </c>
      <c r="K112" s="13" t="n">
        <v>16</v>
      </c>
      <c r="L112" s="13" t="s">
        <v>151</v>
      </c>
      <c r="M112" s="13" t="s">
        <v>137</v>
      </c>
      <c r="N112" s="13" t="s">
        <v>233</v>
      </c>
      <c r="O112" s="13" t="s">
        <v>219</v>
      </c>
      <c r="P112" s="13" t="s">
        <v>555</v>
      </c>
      <c r="Q112" s="13" t="s">
        <v>172</v>
      </c>
      <c r="R112" s="13" t="n">
        <v>488000</v>
      </c>
      <c r="S112" s="13" t="n">
        <v>1100</v>
      </c>
    </row>
    <row r="113" customFormat="false" ht="15.5" hidden="false" customHeight="false" outlineLevel="0" collapsed="false">
      <c r="A113" s="4" t="s">
        <v>618</v>
      </c>
      <c r="B113" s="13" t="s">
        <v>623</v>
      </c>
      <c r="C113" s="13" t="s">
        <v>328</v>
      </c>
      <c r="D113" s="13" t="s">
        <v>265</v>
      </c>
      <c r="E113" s="13" t="s">
        <v>381</v>
      </c>
      <c r="F113" s="13" t="n">
        <v>43.5</v>
      </c>
      <c r="G113" s="13" t="s">
        <v>207</v>
      </c>
      <c r="H113" s="13" t="n">
        <v>45.9</v>
      </c>
      <c r="I113" s="13" t="n">
        <v>13.5</v>
      </c>
      <c r="J113" s="13" t="s">
        <v>515</v>
      </c>
      <c r="K113" s="13" t="n">
        <v>15.1</v>
      </c>
      <c r="L113" s="13" t="s">
        <v>163</v>
      </c>
      <c r="M113" s="13" t="s">
        <v>191</v>
      </c>
      <c r="N113" s="13" t="s">
        <v>317</v>
      </c>
      <c r="O113" s="13" t="s">
        <v>182</v>
      </c>
      <c r="P113" s="13" t="s">
        <v>329</v>
      </c>
      <c r="Q113" s="13" t="s">
        <v>285</v>
      </c>
      <c r="R113" s="13" t="n">
        <v>788000</v>
      </c>
      <c r="S113" s="13" t="n">
        <v>2500</v>
      </c>
    </row>
    <row r="114" customFormat="false" ht="15.5" hidden="false" customHeight="false" outlineLevel="0" collapsed="false">
      <c r="A114" s="4" t="s">
        <v>618</v>
      </c>
      <c r="B114" s="13" t="s">
        <v>624</v>
      </c>
      <c r="C114" s="13" t="s">
        <v>300</v>
      </c>
      <c r="D114" s="13" t="s">
        <v>259</v>
      </c>
      <c r="E114" s="13" t="s">
        <v>625</v>
      </c>
      <c r="F114" s="13" t="n">
        <v>46.8</v>
      </c>
      <c r="G114" s="13" t="s">
        <v>188</v>
      </c>
      <c r="H114" s="13" t="n">
        <v>49</v>
      </c>
      <c r="I114" s="13" t="n">
        <v>13.8</v>
      </c>
      <c r="J114" s="13" t="s">
        <v>477</v>
      </c>
      <c r="K114" s="13" t="n">
        <v>15.3</v>
      </c>
      <c r="L114" s="13" t="s">
        <v>152</v>
      </c>
      <c r="M114" s="13" t="s">
        <v>179</v>
      </c>
      <c r="N114" s="13" t="s">
        <v>261</v>
      </c>
      <c r="O114" s="13" t="s">
        <v>364</v>
      </c>
      <c r="P114" s="13" t="s">
        <v>193</v>
      </c>
      <c r="Q114" s="13" t="s">
        <v>285</v>
      </c>
      <c r="R114" s="13" t="n">
        <v>685000</v>
      </c>
      <c r="S114" s="13" t="n">
        <v>2700</v>
      </c>
    </row>
    <row r="115" customFormat="false" ht="15.5" hidden="false" customHeight="false" outlineLevel="0" collapsed="false">
      <c r="A115" s="4" t="s">
        <v>618</v>
      </c>
      <c r="B115" s="13" t="s">
        <v>626</v>
      </c>
      <c r="C115" s="13" t="s">
        <v>197</v>
      </c>
      <c r="D115" s="13" t="s">
        <v>390</v>
      </c>
      <c r="E115" s="13" t="s">
        <v>627</v>
      </c>
      <c r="F115" s="13" t="n">
        <v>44.7</v>
      </c>
      <c r="G115" s="13" t="s">
        <v>456</v>
      </c>
      <c r="H115" s="13" t="n">
        <v>47</v>
      </c>
      <c r="I115" s="13" t="n">
        <v>19</v>
      </c>
      <c r="J115" s="13" t="s">
        <v>200</v>
      </c>
      <c r="K115" s="13" t="n">
        <v>20.8</v>
      </c>
      <c r="L115" s="13" t="s">
        <v>340</v>
      </c>
      <c r="M115" s="13" t="s">
        <v>275</v>
      </c>
      <c r="N115" s="13" t="s">
        <v>168</v>
      </c>
      <c r="O115" s="13" t="s">
        <v>171</v>
      </c>
      <c r="P115" s="13" t="s">
        <v>285</v>
      </c>
      <c r="Q115" s="13" t="s">
        <v>220</v>
      </c>
      <c r="R115" s="13" t="n">
        <v>715000</v>
      </c>
      <c r="S115" s="13" t="n">
        <v>2700</v>
      </c>
    </row>
    <row r="116" customFormat="false" ht="15.5" hidden="false" customHeight="false" outlineLevel="0" collapsed="false">
      <c r="A116" s="4" t="s">
        <v>618</v>
      </c>
      <c r="B116" s="13" t="s">
        <v>628</v>
      </c>
      <c r="C116" s="13" t="s">
        <v>294</v>
      </c>
      <c r="D116" s="13" t="s">
        <v>144</v>
      </c>
      <c r="E116" s="13" t="s">
        <v>390</v>
      </c>
      <c r="F116" s="13" t="n">
        <v>40.8</v>
      </c>
      <c r="G116" s="13" t="s">
        <v>372</v>
      </c>
      <c r="H116" s="13" t="n">
        <v>42.7</v>
      </c>
      <c r="I116" s="13" t="n">
        <v>22.3</v>
      </c>
      <c r="J116" s="13" t="s">
        <v>528</v>
      </c>
      <c r="K116" s="13" t="n">
        <v>23.9</v>
      </c>
      <c r="L116" s="13" t="s">
        <v>435</v>
      </c>
      <c r="M116" s="13" t="s">
        <v>629</v>
      </c>
      <c r="N116" s="13" t="s">
        <v>433</v>
      </c>
      <c r="O116" s="13" t="s">
        <v>151</v>
      </c>
      <c r="P116" s="13" t="s">
        <v>220</v>
      </c>
      <c r="Q116" s="13" t="s">
        <v>150</v>
      </c>
      <c r="R116" s="13" t="n">
        <v>782000</v>
      </c>
      <c r="S116" s="13" t="n">
        <v>3600</v>
      </c>
    </row>
    <row r="117" customFormat="false" ht="15.5" hidden="false" customHeight="false" outlineLevel="0" collapsed="false">
      <c r="A117" s="4" t="s">
        <v>618</v>
      </c>
      <c r="B117" s="13" t="s">
        <v>630</v>
      </c>
      <c r="C117" s="13" t="s">
        <v>295</v>
      </c>
      <c r="D117" s="13" t="s">
        <v>216</v>
      </c>
      <c r="E117" s="13" t="s">
        <v>142</v>
      </c>
      <c r="F117" s="13" t="n">
        <v>42.3</v>
      </c>
      <c r="G117" s="13" t="s">
        <v>440</v>
      </c>
      <c r="H117" s="13" t="n">
        <v>44.2</v>
      </c>
      <c r="I117" s="13" t="n">
        <v>25.8</v>
      </c>
      <c r="J117" s="13" t="s">
        <v>631</v>
      </c>
      <c r="K117" s="13" t="n">
        <v>27.5</v>
      </c>
      <c r="L117" s="13" t="s">
        <v>369</v>
      </c>
      <c r="M117" s="13" t="s">
        <v>350</v>
      </c>
      <c r="N117" s="13" t="s">
        <v>632</v>
      </c>
      <c r="O117" s="13" t="s">
        <v>268</v>
      </c>
      <c r="P117" s="13" t="s">
        <v>569</v>
      </c>
      <c r="Q117" s="13" t="s">
        <v>233</v>
      </c>
      <c r="R117" s="13" t="n">
        <v>599000</v>
      </c>
      <c r="S117" s="13" t="n">
        <v>3800</v>
      </c>
    </row>
    <row r="118" customFormat="false" ht="15.5" hidden="false" customHeight="false" outlineLevel="0" collapsed="false">
      <c r="A118" s="4" t="s">
        <v>618</v>
      </c>
      <c r="B118" s="13" t="s">
        <v>633</v>
      </c>
      <c r="C118" s="13" t="s">
        <v>529</v>
      </c>
      <c r="D118" s="13" t="s">
        <v>634</v>
      </c>
      <c r="E118" s="13" t="s">
        <v>635</v>
      </c>
      <c r="F118" s="13" t="n">
        <v>40.2</v>
      </c>
      <c r="G118" s="13" t="s">
        <v>157</v>
      </c>
      <c r="H118" s="13" t="n">
        <v>42.2</v>
      </c>
      <c r="I118" s="13" t="n">
        <v>33.8</v>
      </c>
      <c r="J118" s="13" t="s">
        <v>198</v>
      </c>
      <c r="K118" s="13" t="n">
        <v>35.7</v>
      </c>
      <c r="L118" s="13" t="s">
        <v>349</v>
      </c>
      <c r="M118" s="13" t="s">
        <v>225</v>
      </c>
      <c r="N118" s="13" t="s">
        <v>636</v>
      </c>
      <c r="O118" s="13" t="s">
        <v>226</v>
      </c>
      <c r="P118" s="13" t="s">
        <v>139</v>
      </c>
      <c r="Q118" s="13" t="s">
        <v>163</v>
      </c>
      <c r="R118" s="13" t="n">
        <v>498000</v>
      </c>
      <c r="S118" s="13" t="n">
        <v>3200</v>
      </c>
    </row>
    <row r="119" customFormat="false" ht="29" hidden="false" customHeight="false" outlineLevel="0" collapsed="false">
      <c r="A119" s="4" t="s">
        <v>637</v>
      </c>
      <c r="B119" s="13" t="s">
        <v>638</v>
      </c>
      <c r="C119" s="13" t="s">
        <v>639</v>
      </c>
      <c r="D119" s="13" t="s">
        <v>420</v>
      </c>
      <c r="E119" s="13" t="s">
        <v>640</v>
      </c>
      <c r="F119" s="13" t="n">
        <v>41.2</v>
      </c>
      <c r="G119" s="13" t="s">
        <v>641</v>
      </c>
      <c r="H119" s="13" t="n">
        <v>42.8</v>
      </c>
      <c r="I119" s="13" t="n">
        <v>18.1</v>
      </c>
      <c r="J119" s="13" t="s">
        <v>642</v>
      </c>
      <c r="K119" s="13" t="n">
        <v>19.3</v>
      </c>
      <c r="L119" s="13" t="s">
        <v>169</v>
      </c>
      <c r="M119" s="13" t="s">
        <v>201</v>
      </c>
      <c r="N119" s="13" t="s">
        <v>241</v>
      </c>
      <c r="O119" s="13" t="s">
        <v>234</v>
      </c>
      <c r="P119" s="13" t="s">
        <v>218</v>
      </c>
      <c r="Q119" s="13" t="s">
        <v>220</v>
      </c>
      <c r="R119" s="13" t="n">
        <v>1657000</v>
      </c>
      <c r="S119" s="13" t="n">
        <v>6200</v>
      </c>
    </row>
    <row r="120" customFormat="false" ht="29" hidden="false" customHeight="false" outlineLevel="0" collapsed="false">
      <c r="A120" s="4" t="s">
        <v>637</v>
      </c>
      <c r="B120" s="13" t="s">
        <v>643</v>
      </c>
      <c r="C120" s="13" t="s">
        <v>488</v>
      </c>
      <c r="D120" s="13" t="s">
        <v>251</v>
      </c>
      <c r="E120" s="13" t="s">
        <v>627</v>
      </c>
      <c r="F120" s="13" t="n">
        <v>46.1</v>
      </c>
      <c r="G120" s="13" t="s">
        <v>386</v>
      </c>
      <c r="H120" s="13" t="n">
        <v>47.4</v>
      </c>
      <c r="I120" s="13" t="n">
        <v>18</v>
      </c>
      <c r="J120" s="13" t="s">
        <v>644</v>
      </c>
      <c r="K120" s="13" t="n">
        <v>18.9</v>
      </c>
      <c r="L120" s="13" t="s">
        <v>232</v>
      </c>
      <c r="M120" s="13" t="s">
        <v>398</v>
      </c>
      <c r="N120" s="13" t="s">
        <v>412</v>
      </c>
      <c r="O120" s="13" t="s">
        <v>172</v>
      </c>
      <c r="P120" s="13" t="s">
        <v>270</v>
      </c>
      <c r="Q120" s="13" t="s">
        <v>218</v>
      </c>
      <c r="R120" s="13" t="n">
        <v>2155000</v>
      </c>
      <c r="S120" s="13" t="n">
        <v>8600</v>
      </c>
    </row>
    <row r="121" customFormat="false" ht="15.5" hidden="false" customHeight="false" outlineLevel="0" collapsed="false">
      <c r="A121" s="4" t="s">
        <v>637</v>
      </c>
      <c r="B121" s="13" t="s">
        <v>645</v>
      </c>
      <c r="C121" s="13" t="s">
        <v>325</v>
      </c>
      <c r="D121" s="13" t="s">
        <v>278</v>
      </c>
      <c r="E121" s="13" t="s">
        <v>646</v>
      </c>
      <c r="F121" s="13" t="n">
        <v>41.7</v>
      </c>
      <c r="G121" s="13" t="s">
        <v>474</v>
      </c>
      <c r="H121" s="13" t="n">
        <v>46.9</v>
      </c>
      <c r="I121" s="13" t="n">
        <v>21.9</v>
      </c>
      <c r="J121" s="13" t="s">
        <v>466</v>
      </c>
      <c r="K121" s="13" t="n">
        <v>26.1</v>
      </c>
      <c r="L121" s="13" t="s">
        <v>554</v>
      </c>
      <c r="M121" s="13" t="s">
        <v>595</v>
      </c>
      <c r="N121" s="13" t="s">
        <v>388</v>
      </c>
      <c r="O121" s="13" t="s">
        <v>153</v>
      </c>
      <c r="P121" s="13" t="s">
        <v>364</v>
      </c>
      <c r="Q121" s="13" t="s">
        <v>179</v>
      </c>
      <c r="R121" s="13" t="n">
        <v>91000</v>
      </c>
      <c r="S121" s="13" t="n">
        <v>500</v>
      </c>
    </row>
    <row r="122" customFormat="false" ht="29" hidden="false" customHeight="false" outlineLevel="0" collapsed="false">
      <c r="A122" s="4" t="s">
        <v>637</v>
      </c>
      <c r="B122" s="13" t="s">
        <v>647</v>
      </c>
      <c r="C122" s="13" t="s">
        <v>360</v>
      </c>
      <c r="D122" s="13" t="s">
        <v>133</v>
      </c>
      <c r="E122" s="13" t="s">
        <v>325</v>
      </c>
      <c r="F122" s="13" t="n">
        <v>37.5</v>
      </c>
      <c r="G122" s="13" t="s">
        <v>648</v>
      </c>
      <c r="H122" s="13" t="n">
        <v>40</v>
      </c>
      <c r="I122" s="13" t="n">
        <v>27.3</v>
      </c>
      <c r="J122" s="13" t="s">
        <v>294</v>
      </c>
      <c r="K122" s="13" t="n">
        <v>29.6</v>
      </c>
      <c r="L122" s="13" t="s">
        <v>147</v>
      </c>
      <c r="M122" s="13" t="s">
        <v>649</v>
      </c>
      <c r="N122" s="13" t="s">
        <v>526</v>
      </c>
      <c r="O122" s="13" t="s">
        <v>317</v>
      </c>
      <c r="P122" s="13" t="s">
        <v>363</v>
      </c>
      <c r="Q122" s="13" t="s">
        <v>232</v>
      </c>
      <c r="R122" s="13" t="n">
        <v>340000</v>
      </c>
      <c r="S122" s="13" t="n">
        <v>2100</v>
      </c>
    </row>
    <row r="123" customFormat="false" ht="29" hidden="false" customHeight="false" outlineLevel="0" collapsed="false">
      <c r="A123" s="4" t="s">
        <v>637</v>
      </c>
      <c r="B123" s="13" t="s">
        <v>650</v>
      </c>
      <c r="C123" s="13" t="s">
        <v>651</v>
      </c>
      <c r="D123" s="13" t="s">
        <v>189</v>
      </c>
      <c r="E123" s="13" t="s">
        <v>240</v>
      </c>
      <c r="F123" s="13" t="n">
        <v>37.1</v>
      </c>
      <c r="G123" s="13" t="s">
        <v>229</v>
      </c>
      <c r="H123" s="13" t="n">
        <v>39.4</v>
      </c>
      <c r="I123" s="13" t="n">
        <v>32.2</v>
      </c>
      <c r="J123" s="13" t="s">
        <v>483</v>
      </c>
      <c r="K123" s="13" t="n">
        <v>34.4</v>
      </c>
      <c r="L123" s="13" t="s">
        <v>652</v>
      </c>
      <c r="M123" s="13" t="s">
        <v>554</v>
      </c>
      <c r="N123" s="13" t="s">
        <v>635</v>
      </c>
      <c r="O123" s="13" t="s">
        <v>190</v>
      </c>
      <c r="P123" s="13" t="s">
        <v>211</v>
      </c>
      <c r="Q123" s="13" t="s">
        <v>317</v>
      </c>
      <c r="R123" s="13" t="n">
        <v>312000</v>
      </c>
      <c r="S123" s="13" t="n">
        <v>2300</v>
      </c>
    </row>
    <row r="124" customFormat="false" ht="29" hidden="false" customHeight="false" outlineLevel="0" collapsed="false">
      <c r="A124" s="4" t="s">
        <v>653</v>
      </c>
      <c r="B124" s="13" t="s">
        <v>654</v>
      </c>
      <c r="C124" s="13" t="s">
        <v>655</v>
      </c>
      <c r="D124" s="13" t="s">
        <v>528</v>
      </c>
      <c r="E124" s="13" t="s">
        <v>656</v>
      </c>
      <c r="F124" s="13" t="n">
        <v>43.3</v>
      </c>
      <c r="G124" s="13" t="s">
        <v>321</v>
      </c>
      <c r="H124" s="13" t="n">
        <v>45.3</v>
      </c>
      <c r="I124" s="13" t="n">
        <v>24.5</v>
      </c>
      <c r="J124" s="13" t="s">
        <v>657</v>
      </c>
      <c r="K124" s="13" t="n">
        <v>26.2</v>
      </c>
      <c r="L124" s="13" t="s">
        <v>210</v>
      </c>
      <c r="M124" s="13" t="s">
        <v>136</v>
      </c>
      <c r="N124" s="13" t="s">
        <v>344</v>
      </c>
      <c r="O124" s="13" t="s">
        <v>211</v>
      </c>
      <c r="P124" s="13" t="s">
        <v>137</v>
      </c>
      <c r="Q124" s="13" t="s">
        <v>151</v>
      </c>
      <c r="R124" s="13" t="n">
        <v>850000</v>
      </c>
      <c r="S124" s="13" t="n">
        <v>3700</v>
      </c>
    </row>
    <row r="125" customFormat="false" ht="29" hidden="false" customHeight="false" outlineLevel="0" collapsed="false">
      <c r="A125" s="4" t="s">
        <v>653</v>
      </c>
      <c r="B125" s="13" t="s">
        <v>658</v>
      </c>
      <c r="C125" s="13" t="s">
        <v>342</v>
      </c>
      <c r="D125" s="13" t="s">
        <v>206</v>
      </c>
      <c r="E125" s="13" t="s">
        <v>422</v>
      </c>
      <c r="F125" s="13" t="n">
        <v>45.7</v>
      </c>
      <c r="G125" s="13" t="s">
        <v>514</v>
      </c>
      <c r="H125" s="13" t="n">
        <v>48.2</v>
      </c>
      <c r="I125" s="13" t="n">
        <v>17.9</v>
      </c>
      <c r="J125" s="13" t="s">
        <v>459</v>
      </c>
      <c r="K125" s="13" t="n">
        <v>19.7</v>
      </c>
      <c r="L125" s="13" t="s">
        <v>275</v>
      </c>
      <c r="M125" s="13" t="s">
        <v>317</v>
      </c>
      <c r="N125" s="13" t="s">
        <v>446</v>
      </c>
      <c r="O125" s="13" t="s">
        <v>181</v>
      </c>
      <c r="P125" s="13" t="s">
        <v>219</v>
      </c>
      <c r="Q125" s="13" t="s">
        <v>218</v>
      </c>
      <c r="R125" s="13" t="n">
        <v>736000</v>
      </c>
      <c r="S125" s="13" t="n">
        <v>2900</v>
      </c>
    </row>
    <row r="126" customFormat="false" ht="29" hidden="false" customHeight="false" outlineLevel="0" collapsed="false">
      <c r="A126" s="4" t="s">
        <v>653</v>
      </c>
      <c r="B126" s="13" t="s">
        <v>659</v>
      </c>
      <c r="C126" s="13" t="s">
        <v>296</v>
      </c>
      <c r="D126" s="13" t="s">
        <v>327</v>
      </c>
      <c r="E126" s="13" t="s">
        <v>517</v>
      </c>
      <c r="F126" s="13" t="n">
        <v>44.3</v>
      </c>
      <c r="G126" s="13" t="s">
        <v>557</v>
      </c>
      <c r="H126" s="13" t="n">
        <v>46.8</v>
      </c>
      <c r="I126" s="13" t="n">
        <v>19.4</v>
      </c>
      <c r="J126" s="13" t="s">
        <v>445</v>
      </c>
      <c r="K126" s="13" t="n">
        <v>21.5</v>
      </c>
      <c r="L126" s="13" t="s">
        <v>261</v>
      </c>
      <c r="M126" s="13" t="s">
        <v>173</v>
      </c>
      <c r="N126" s="13" t="s">
        <v>536</v>
      </c>
      <c r="O126" s="13" t="s">
        <v>172</v>
      </c>
      <c r="P126" s="13" t="s">
        <v>182</v>
      </c>
      <c r="Q126" s="13" t="s">
        <v>171</v>
      </c>
      <c r="R126" s="13" t="n">
        <v>564000</v>
      </c>
      <c r="S126" s="13" t="n">
        <v>2300</v>
      </c>
    </row>
    <row r="127" customFormat="false" ht="29" hidden="false" customHeight="false" outlineLevel="0" collapsed="false">
      <c r="A127" s="4" t="s">
        <v>653</v>
      </c>
      <c r="B127" s="13" t="s">
        <v>660</v>
      </c>
      <c r="C127" s="13" t="s">
        <v>145</v>
      </c>
      <c r="D127" s="13" t="s">
        <v>238</v>
      </c>
      <c r="E127" s="13" t="s">
        <v>641</v>
      </c>
      <c r="F127" s="13" t="n">
        <v>43.7</v>
      </c>
      <c r="G127" s="13" t="s">
        <v>661</v>
      </c>
      <c r="H127" s="13" t="n">
        <v>45.2</v>
      </c>
      <c r="I127" s="13" t="n">
        <v>13.9</v>
      </c>
      <c r="J127" s="13" t="s">
        <v>662</v>
      </c>
      <c r="K127" s="13" t="n">
        <v>14.9</v>
      </c>
      <c r="L127" s="13" t="s">
        <v>179</v>
      </c>
      <c r="M127" s="13" t="s">
        <v>363</v>
      </c>
      <c r="N127" s="13" t="s">
        <v>317</v>
      </c>
      <c r="O127" s="13" t="s">
        <v>182</v>
      </c>
      <c r="P127" s="13" t="s">
        <v>193</v>
      </c>
      <c r="Q127" s="13" t="s">
        <v>270</v>
      </c>
      <c r="R127" s="13" t="n">
        <v>1679000</v>
      </c>
      <c r="S127" s="13" t="n">
        <v>6900</v>
      </c>
    </row>
    <row r="128" customFormat="false" ht="15.5" hidden="false" customHeight="false" outlineLevel="0" collapsed="false">
      <c r="A128" s="4" t="s">
        <v>653</v>
      </c>
      <c r="B128" s="13" t="s">
        <v>663</v>
      </c>
      <c r="C128" s="13" t="s">
        <v>598</v>
      </c>
      <c r="D128" s="13" t="s">
        <v>383</v>
      </c>
      <c r="E128" s="13" t="s">
        <v>495</v>
      </c>
      <c r="F128" s="13" t="n">
        <v>43</v>
      </c>
      <c r="G128" s="13" t="s">
        <v>553</v>
      </c>
      <c r="H128" s="13" t="n">
        <v>46.6</v>
      </c>
      <c r="I128" s="13" t="n">
        <v>33</v>
      </c>
      <c r="J128" s="13" t="s">
        <v>488</v>
      </c>
      <c r="K128" s="13" t="n">
        <v>36.2</v>
      </c>
      <c r="L128" s="13" t="s">
        <v>147</v>
      </c>
      <c r="M128" s="13" t="s">
        <v>416</v>
      </c>
      <c r="N128" s="13" t="s">
        <v>316</v>
      </c>
      <c r="O128" s="13" t="s">
        <v>179</v>
      </c>
      <c r="P128" s="13" t="s">
        <v>234</v>
      </c>
      <c r="Q128" s="13" t="s">
        <v>248</v>
      </c>
      <c r="R128" s="13" t="n">
        <v>204000</v>
      </c>
      <c r="S128" s="13" t="n">
        <v>1100</v>
      </c>
    </row>
    <row r="129" customFormat="false" ht="15.5" hidden="false" customHeight="false" outlineLevel="0" collapsed="false">
      <c r="A129" s="4" t="s">
        <v>653</v>
      </c>
      <c r="B129" s="13" t="s">
        <v>664</v>
      </c>
      <c r="C129" s="13" t="s">
        <v>343</v>
      </c>
      <c r="D129" s="13" t="s">
        <v>351</v>
      </c>
      <c r="E129" s="13" t="s">
        <v>466</v>
      </c>
      <c r="F129" s="13" t="n">
        <v>34.4</v>
      </c>
      <c r="G129" s="13" t="s">
        <v>385</v>
      </c>
      <c r="H129" s="13" t="n">
        <v>36.8</v>
      </c>
      <c r="I129" s="13" t="n">
        <v>28.8</v>
      </c>
      <c r="J129" s="13" t="s">
        <v>308</v>
      </c>
      <c r="K129" s="13" t="n">
        <v>31</v>
      </c>
      <c r="L129" s="13" t="s">
        <v>178</v>
      </c>
      <c r="M129" s="13" t="s">
        <v>351</v>
      </c>
      <c r="N129" s="13" t="s">
        <v>644</v>
      </c>
      <c r="O129" s="13" t="s">
        <v>412</v>
      </c>
      <c r="P129" s="13" t="s">
        <v>398</v>
      </c>
      <c r="Q129" s="13" t="s">
        <v>134</v>
      </c>
      <c r="R129" s="13" t="n">
        <v>498000</v>
      </c>
      <c r="S129" s="13" t="n">
        <v>2600</v>
      </c>
    </row>
    <row r="130" customFormat="false" ht="15.5" hidden="false" customHeight="false" outlineLevel="0" collapsed="false">
      <c r="A130" s="4" t="s">
        <v>665</v>
      </c>
      <c r="B130" s="13" t="s">
        <v>666</v>
      </c>
      <c r="C130" s="13" t="s">
        <v>260</v>
      </c>
      <c r="D130" s="13" t="s">
        <v>667</v>
      </c>
      <c r="E130" s="13" t="s">
        <v>297</v>
      </c>
      <c r="F130" s="13" t="n">
        <v>37.1</v>
      </c>
      <c r="G130" s="13" t="s">
        <v>452</v>
      </c>
      <c r="H130" s="13" t="n">
        <v>38.4</v>
      </c>
      <c r="I130" s="13" t="n">
        <v>27.8</v>
      </c>
      <c r="J130" s="13" t="s">
        <v>308</v>
      </c>
      <c r="K130" s="13" t="n">
        <v>29</v>
      </c>
      <c r="L130" s="13" t="s">
        <v>477</v>
      </c>
      <c r="M130" s="13" t="s">
        <v>634</v>
      </c>
      <c r="N130" s="13" t="s">
        <v>189</v>
      </c>
      <c r="O130" s="13" t="s">
        <v>306</v>
      </c>
      <c r="P130" s="13" t="s">
        <v>150</v>
      </c>
      <c r="Q130" s="13" t="s">
        <v>323</v>
      </c>
      <c r="R130" s="13" t="n">
        <v>1797000</v>
      </c>
      <c r="S130" s="13" t="n">
        <v>9500</v>
      </c>
    </row>
    <row r="131" customFormat="false" ht="15.5" hidden="false" customHeight="false" outlineLevel="0" collapsed="false">
      <c r="A131" s="4" t="s">
        <v>665</v>
      </c>
      <c r="B131" s="13" t="s">
        <v>668</v>
      </c>
      <c r="C131" s="13" t="s">
        <v>474</v>
      </c>
      <c r="D131" s="13" t="s">
        <v>347</v>
      </c>
      <c r="E131" s="13" t="s">
        <v>418</v>
      </c>
      <c r="F131" s="13" t="n">
        <v>46.8</v>
      </c>
      <c r="G131" s="13" t="s">
        <v>669</v>
      </c>
      <c r="H131" s="13" t="n">
        <v>48.1</v>
      </c>
      <c r="I131" s="13" t="n">
        <v>14.2</v>
      </c>
      <c r="J131" s="13" t="s">
        <v>481</v>
      </c>
      <c r="K131" s="13" t="n">
        <v>15</v>
      </c>
      <c r="L131" s="13" t="s">
        <v>153</v>
      </c>
      <c r="M131" s="13" t="s">
        <v>137</v>
      </c>
      <c r="N131" s="13" t="s">
        <v>191</v>
      </c>
      <c r="O131" s="13" t="s">
        <v>329</v>
      </c>
      <c r="P131" s="13" t="s">
        <v>292</v>
      </c>
      <c r="Q131" s="13" t="s">
        <v>358</v>
      </c>
      <c r="R131" s="13" t="n">
        <v>2694000</v>
      </c>
      <c r="S131" s="13" t="n">
        <v>10000</v>
      </c>
    </row>
    <row r="132" customFormat="false" ht="15.5" hidden="false" customHeight="false" outlineLevel="0" collapsed="false">
      <c r="A132" s="4" t="s">
        <v>665</v>
      </c>
      <c r="B132" s="13" t="s">
        <v>670</v>
      </c>
      <c r="C132" s="13" t="s">
        <v>439</v>
      </c>
      <c r="D132" s="13" t="s">
        <v>651</v>
      </c>
      <c r="E132" s="13" t="s">
        <v>129</v>
      </c>
      <c r="F132" s="13" t="n">
        <v>45.5</v>
      </c>
      <c r="G132" s="13" t="s">
        <v>572</v>
      </c>
      <c r="H132" s="13" t="n">
        <v>54.3</v>
      </c>
      <c r="I132" s="13" t="n">
        <v>26</v>
      </c>
      <c r="J132" s="13" t="s">
        <v>260</v>
      </c>
      <c r="K132" s="13" t="n">
        <v>33.3</v>
      </c>
      <c r="L132" s="13" t="s">
        <v>256</v>
      </c>
      <c r="M132" s="13" t="s">
        <v>256</v>
      </c>
      <c r="N132" s="13" t="s">
        <v>256</v>
      </c>
      <c r="O132" s="13" t="s">
        <v>256</v>
      </c>
      <c r="P132" s="13" t="s">
        <v>256</v>
      </c>
      <c r="Q132" s="13" t="s">
        <v>256</v>
      </c>
      <c r="R132" s="13" t="n">
        <v>64000</v>
      </c>
      <c r="S132" s="13" t="n">
        <v>200</v>
      </c>
    </row>
    <row r="133" customFormat="false" ht="29" hidden="false" customHeight="false" outlineLevel="0" collapsed="false">
      <c r="A133" s="4" t="s">
        <v>671</v>
      </c>
      <c r="B133" s="13" t="s">
        <v>672</v>
      </c>
      <c r="C133" s="13" t="s">
        <v>400</v>
      </c>
      <c r="D133" s="13" t="s">
        <v>532</v>
      </c>
      <c r="E133" s="13" t="s">
        <v>237</v>
      </c>
      <c r="F133" s="13" t="n">
        <v>43.5</v>
      </c>
      <c r="G133" s="13" t="s">
        <v>538</v>
      </c>
      <c r="H133" s="13" t="n">
        <v>44.5</v>
      </c>
      <c r="I133" s="13" t="n">
        <v>19.4</v>
      </c>
      <c r="J133" s="13" t="s">
        <v>260</v>
      </c>
      <c r="K133" s="13" t="n">
        <v>20.1</v>
      </c>
      <c r="L133" s="13" t="s">
        <v>536</v>
      </c>
      <c r="M133" s="13" t="s">
        <v>340</v>
      </c>
      <c r="N133" s="13" t="s">
        <v>202</v>
      </c>
      <c r="O133" s="13" t="s">
        <v>171</v>
      </c>
      <c r="P133" s="13" t="s">
        <v>218</v>
      </c>
      <c r="Q133" s="13" t="s">
        <v>234</v>
      </c>
      <c r="R133" s="13" t="n">
        <v>4057000</v>
      </c>
      <c r="S133" s="13" t="n">
        <v>16800</v>
      </c>
    </row>
    <row r="134" customFormat="false" ht="29" hidden="false" customHeight="false" outlineLevel="0" collapsed="false">
      <c r="A134" s="4" t="s">
        <v>671</v>
      </c>
      <c r="B134" s="13" t="s">
        <v>673</v>
      </c>
      <c r="C134" s="13" t="s">
        <v>301</v>
      </c>
      <c r="D134" s="13" t="s">
        <v>337</v>
      </c>
      <c r="E134" s="13" t="s">
        <v>387</v>
      </c>
      <c r="F134" s="13" t="n">
        <v>32.9</v>
      </c>
      <c r="G134" s="13" t="s">
        <v>443</v>
      </c>
      <c r="H134" s="13" t="n">
        <v>37.1</v>
      </c>
      <c r="I134" s="13" t="n">
        <v>27.9</v>
      </c>
      <c r="J134" s="13" t="s">
        <v>594</v>
      </c>
      <c r="K134" s="13" t="n">
        <v>31.8</v>
      </c>
      <c r="L134" s="13" t="s">
        <v>334</v>
      </c>
      <c r="M134" s="13" t="s">
        <v>209</v>
      </c>
      <c r="N134" s="13" t="s">
        <v>598</v>
      </c>
      <c r="O134" s="13" t="s">
        <v>191</v>
      </c>
      <c r="P134" s="13" t="s">
        <v>172</v>
      </c>
      <c r="Q134" s="13" t="s">
        <v>150</v>
      </c>
      <c r="R134" s="13" t="n">
        <v>159000</v>
      </c>
      <c r="S134" s="13" t="n">
        <v>800</v>
      </c>
    </row>
    <row r="135" customFormat="false" ht="29" hidden="false" customHeight="false" outlineLevel="0" collapsed="false">
      <c r="A135" s="4" t="s">
        <v>674</v>
      </c>
      <c r="B135" s="13" t="s">
        <v>675</v>
      </c>
      <c r="C135" s="13" t="s">
        <v>372</v>
      </c>
      <c r="D135" s="13" t="s">
        <v>418</v>
      </c>
      <c r="E135" s="13" t="s">
        <v>494</v>
      </c>
      <c r="F135" s="13" t="n">
        <v>49.6</v>
      </c>
      <c r="G135" s="13" t="s">
        <v>676</v>
      </c>
      <c r="H135" s="13" t="n">
        <v>50.7</v>
      </c>
      <c r="I135" s="13" t="n">
        <v>10.6</v>
      </c>
      <c r="J135" s="13" t="s">
        <v>276</v>
      </c>
      <c r="K135" s="13" t="n">
        <v>11.2</v>
      </c>
      <c r="L135" s="13" t="s">
        <v>182</v>
      </c>
      <c r="M135" s="13" t="s">
        <v>219</v>
      </c>
      <c r="N135" s="13" t="s">
        <v>270</v>
      </c>
      <c r="O135" s="13" t="s">
        <v>555</v>
      </c>
      <c r="P135" s="13" t="s">
        <v>602</v>
      </c>
      <c r="Q135" s="13" t="s">
        <v>555</v>
      </c>
      <c r="R135" s="13" t="n">
        <v>3280000</v>
      </c>
      <c r="S135" s="13" t="n">
        <v>13100</v>
      </c>
    </row>
    <row r="136" customFormat="false" ht="29" hidden="false" customHeight="false" outlineLevel="0" collapsed="false">
      <c r="A136" s="4" t="s">
        <v>674</v>
      </c>
      <c r="B136" s="13" t="s">
        <v>677</v>
      </c>
      <c r="C136" s="13" t="s">
        <v>275</v>
      </c>
      <c r="D136" s="13" t="s">
        <v>306</v>
      </c>
      <c r="E136" s="13" t="s">
        <v>412</v>
      </c>
      <c r="F136" s="13" t="n">
        <v>25.9</v>
      </c>
      <c r="G136" s="13" t="s">
        <v>678</v>
      </c>
      <c r="H136" s="13" t="n">
        <v>27.4</v>
      </c>
      <c r="I136" s="13" t="n">
        <v>43.4</v>
      </c>
      <c r="J136" s="13" t="s">
        <v>449</v>
      </c>
      <c r="K136" s="13" t="n">
        <v>44.9</v>
      </c>
      <c r="L136" s="13" t="s">
        <v>291</v>
      </c>
      <c r="M136" s="13" t="s">
        <v>167</v>
      </c>
      <c r="N136" s="13" t="s">
        <v>679</v>
      </c>
      <c r="O136" s="13" t="s">
        <v>209</v>
      </c>
      <c r="P136" s="13" t="s">
        <v>446</v>
      </c>
      <c r="Q136" s="13" t="s">
        <v>249</v>
      </c>
      <c r="R136" s="13" t="n">
        <v>1276000</v>
      </c>
      <c r="S136" s="13" t="n">
        <v>6600</v>
      </c>
    </row>
    <row r="137" customFormat="false" ht="15.5" hidden="false" customHeight="false" outlineLevel="0" collapsed="false">
      <c r="A137" s="4" t="s">
        <v>680</v>
      </c>
      <c r="B137" s="13" t="s">
        <v>681</v>
      </c>
      <c r="C137" s="13" t="s">
        <v>627</v>
      </c>
      <c r="D137" s="13" t="s">
        <v>131</v>
      </c>
      <c r="E137" s="13" t="s">
        <v>361</v>
      </c>
      <c r="F137" s="13" t="n">
        <v>44</v>
      </c>
      <c r="G137" s="13" t="s">
        <v>507</v>
      </c>
      <c r="H137" s="13" t="n">
        <v>44.9</v>
      </c>
      <c r="I137" s="13" t="n">
        <v>18.3</v>
      </c>
      <c r="J137" s="13" t="s">
        <v>409</v>
      </c>
      <c r="K137" s="13" t="n">
        <v>19</v>
      </c>
      <c r="L137" s="13" t="s">
        <v>573</v>
      </c>
      <c r="M137" s="13" t="s">
        <v>232</v>
      </c>
      <c r="N137" s="13" t="s">
        <v>340</v>
      </c>
      <c r="O137" s="13" t="s">
        <v>218</v>
      </c>
      <c r="P137" s="13" t="s">
        <v>172</v>
      </c>
      <c r="Q137" s="13" t="s">
        <v>138</v>
      </c>
      <c r="R137" s="13" t="n">
        <v>3973000</v>
      </c>
      <c r="S137" s="13" t="n">
        <v>17000</v>
      </c>
    </row>
    <row r="138" customFormat="false" ht="15.5" hidden="false" customHeight="false" outlineLevel="0" collapsed="false">
      <c r="A138" s="4" t="s">
        <v>680</v>
      </c>
      <c r="B138" s="13" t="s">
        <v>682</v>
      </c>
      <c r="C138" s="13" t="s">
        <v>683</v>
      </c>
      <c r="D138" s="13" t="s">
        <v>423</v>
      </c>
      <c r="E138" s="13" t="s">
        <v>167</v>
      </c>
      <c r="F138" s="13" t="n">
        <v>36.1</v>
      </c>
      <c r="G138" s="13" t="s">
        <v>684</v>
      </c>
      <c r="H138" s="13" t="n">
        <v>38.5</v>
      </c>
      <c r="I138" s="13" t="n">
        <v>29.6</v>
      </c>
      <c r="J138" s="13" t="s">
        <v>685</v>
      </c>
      <c r="K138" s="13" t="n">
        <v>31.8</v>
      </c>
      <c r="L138" s="13" t="s">
        <v>662</v>
      </c>
      <c r="M138" s="13" t="s">
        <v>634</v>
      </c>
      <c r="N138" s="13" t="s">
        <v>393</v>
      </c>
      <c r="O138" s="13" t="s">
        <v>398</v>
      </c>
      <c r="P138" s="13" t="s">
        <v>179</v>
      </c>
      <c r="Q138" s="13" t="s">
        <v>573</v>
      </c>
      <c r="R138" s="13" t="n">
        <v>583000</v>
      </c>
      <c r="S138" s="13" t="n">
        <v>2700</v>
      </c>
    </row>
    <row r="139" customFormat="false" ht="15.5" hidden="false" customHeight="false" outlineLevel="0" collapsed="false">
      <c r="A139" s="4" t="s">
        <v>686</v>
      </c>
      <c r="B139" s="13" t="s">
        <v>687</v>
      </c>
      <c r="C139" s="13" t="s">
        <v>228</v>
      </c>
      <c r="D139" s="13" t="s">
        <v>197</v>
      </c>
      <c r="E139" s="13" t="s">
        <v>405</v>
      </c>
      <c r="F139" s="13" t="n">
        <v>43.2</v>
      </c>
      <c r="G139" s="13" t="s">
        <v>661</v>
      </c>
      <c r="H139" s="13" t="n">
        <v>44.2</v>
      </c>
      <c r="I139" s="13" t="n">
        <v>18.7</v>
      </c>
      <c r="J139" s="13" t="s">
        <v>489</v>
      </c>
      <c r="K139" s="13" t="n">
        <v>19.4</v>
      </c>
      <c r="L139" s="13" t="s">
        <v>241</v>
      </c>
      <c r="M139" s="13" t="s">
        <v>318</v>
      </c>
      <c r="N139" s="13" t="s">
        <v>249</v>
      </c>
      <c r="O139" s="13" t="s">
        <v>139</v>
      </c>
      <c r="P139" s="13" t="s">
        <v>171</v>
      </c>
      <c r="Q139" s="13" t="s">
        <v>220</v>
      </c>
      <c r="R139" s="13" t="n">
        <v>3803000</v>
      </c>
      <c r="S139" s="13" t="n">
        <v>16600</v>
      </c>
    </row>
    <row r="140" customFormat="false" ht="15.5" hidden="false" customHeight="false" outlineLevel="0" collapsed="false">
      <c r="A140" s="4" t="s">
        <v>686</v>
      </c>
      <c r="B140" s="13" t="s">
        <v>688</v>
      </c>
      <c r="C140" s="13" t="s">
        <v>689</v>
      </c>
      <c r="D140" s="13" t="s">
        <v>588</v>
      </c>
      <c r="E140" s="13" t="s">
        <v>327</v>
      </c>
      <c r="F140" s="13" t="n">
        <v>41.9</v>
      </c>
      <c r="G140" s="13" t="s">
        <v>561</v>
      </c>
      <c r="H140" s="13" t="n">
        <v>44.1</v>
      </c>
      <c r="I140" s="13" t="n">
        <v>25.4</v>
      </c>
      <c r="J140" s="13" t="s">
        <v>325</v>
      </c>
      <c r="K140" s="13" t="n">
        <v>27.3</v>
      </c>
      <c r="L140" s="13" t="s">
        <v>135</v>
      </c>
      <c r="M140" s="13" t="s">
        <v>232</v>
      </c>
      <c r="N140" s="13" t="s">
        <v>249</v>
      </c>
      <c r="O140" s="13" t="s">
        <v>181</v>
      </c>
      <c r="P140" s="13" t="s">
        <v>219</v>
      </c>
      <c r="Q140" s="13" t="s">
        <v>218</v>
      </c>
      <c r="R140" s="13" t="n">
        <v>752000</v>
      </c>
      <c r="S140" s="13" t="n">
        <v>3100</v>
      </c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/>
    <oddFooter/>
    <firstHeader/>
    <first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15" customHeight="true" zeroHeight="false" outlineLevelRow="0" outlineLevelCol="0"/>
  <cols>
    <col collapsed="false" customWidth="true" hidden="false" outlineLevel="0" max="1" min="1" style="1" width="33.16"/>
    <col collapsed="false" customWidth="true" hidden="false" outlineLevel="0" max="13" min="2" style="1" width="16.92"/>
    <col collapsed="false" customWidth="false" hidden="false" outlineLevel="0" max="16384" min="14" style="1" width="11.73"/>
  </cols>
  <sheetData>
    <row r="1" customFormat="false" ht="19.7" hidden="false" customHeight="false" outlineLevel="0" collapsed="false">
      <c r="A1" s="6" t="s">
        <v>33</v>
      </c>
    </row>
    <row r="2" customFormat="false" ht="15" hidden="false" customHeight="false" outlineLevel="0" collapsed="false">
      <c r="A2" s="1" t="s">
        <v>28</v>
      </c>
    </row>
    <row r="3" customFormat="false" ht="15" hidden="false" customHeight="false" outlineLevel="0" collapsed="false">
      <c r="A3" s="10" t="str">
        <f aca="false">HYPERLINK("#'Contents'!A1", "Back to Contents page")</f>
        <v>Back to Contents page</v>
      </c>
    </row>
    <row r="4" customFormat="false" ht="15" hidden="false" customHeight="false" outlineLevel="0" collapsed="false">
      <c r="A4" s="1" t="s">
        <v>108</v>
      </c>
    </row>
    <row r="5" customFormat="false" ht="42.5" hidden="false" customHeight="false" outlineLevel="0" collapsed="false">
      <c r="A5" s="11" t="s">
        <v>109</v>
      </c>
      <c r="B5" s="12" t="s">
        <v>110</v>
      </c>
      <c r="C5" s="12" t="s">
        <v>690</v>
      </c>
      <c r="D5" s="12" t="s">
        <v>691</v>
      </c>
      <c r="E5" s="12" t="s">
        <v>692</v>
      </c>
      <c r="F5" s="12" t="s">
        <v>117</v>
      </c>
      <c r="G5" s="12" t="s">
        <v>118</v>
      </c>
      <c r="H5" s="12" t="s">
        <v>119</v>
      </c>
      <c r="I5" s="12" t="s">
        <v>693</v>
      </c>
      <c r="J5" s="12" t="s">
        <v>694</v>
      </c>
      <c r="K5" s="12" t="s">
        <v>695</v>
      </c>
      <c r="L5" s="12" t="s">
        <v>126</v>
      </c>
      <c r="M5" s="12" t="s">
        <v>127</v>
      </c>
    </row>
    <row r="6" customFormat="false" ht="15.5" hidden="false" customHeight="false" outlineLevel="0" collapsed="false">
      <c r="A6" s="4" t="s">
        <v>128</v>
      </c>
      <c r="B6" s="13" t="s">
        <v>128</v>
      </c>
      <c r="C6" s="13" t="n">
        <v>72.2</v>
      </c>
      <c r="D6" s="13" t="n">
        <v>71.4</v>
      </c>
      <c r="E6" s="13" t="n">
        <v>73</v>
      </c>
      <c r="F6" s="13" t="n">
        <v>19.8</v>
      </c>
      <c r="G6" s="13" t="s">
        <v>133</v>
      </c>
      <c r="H6" s="13" t="n">
        <v>20.4</v>
      </c>
      <c r="I6" s="13" t="s">
        <v>559</v>
      </c>
      <c r="J6" s="13" t="s">
        <v>210</v>
      </c>
      <c r="K6" s="13" t="s">
        <v>383</v>
      </c>
      <c r="L6" s="13" t="n">
        <v>4556000</v>
      </c>
      <c r="M6" s="13" t="n">
        <v>19700</v>
      </c>
    </row>
    <row r="7" customFormat="false" ht="29" hidden="false" customHeight="false" outlineLevel="0" collapsed="false">
      <c r="A7" s="4" t="s">
        <v>140</v>
      </c>
      <c r="B7" s="13" t="s">
        <v>141</v>
      </c>
      <c r="C7" s="13" t="n">
        <v>61.8</v>
      </c>
      <c r="D7" s="13" t="n">
        <v>59.8</v>
      </c>
      <c r="E7" s="13" t="n">
        <v>63.8</v>
      </c>
      <c r="F7" s="13" t="n">
        <v>24.3</v>
      </c>
      <c r="G7" s="13" t="s">
        <v>146</v>
      </c>
      <c r="H7" s="13" t="n">
        <v>25.9</v>
      </c>
      <c r="I7" s="13" t="s">
        <v>696</v>
      </c>
      <c r="J7" s="13" t="s">
        <v>500</v>
      </c>
      <c r="K7" s="13" t="s">
        <v>651</v>
      </c>
      <c r="L7" s="13" t="n">
        <v>876000</v>
      </c>
      <c r="M7" s="13" t="n">
        <v>3500</v>
      </c>
    </row>
    <row r="8" customFormat="false" ht="29" hidden="false" customHeight="false" outlineLevel="0" collapsed="false">
      <c r="A8" s="4" t="s">
        <v>140</v>
      </c>
      <c r="B8" s="13" t="s">
        <v>153</v>
      </c>
      <c r="C8" s="13" t="n">
        <v>66.1</v>
      </c>
      <c r="D8" s="13" t="n">
        <v>64.3</v>
      </c>
      <c r="E8" s="13" t="n">
        <v>68</v>
      </c>
      <c r="F8" s="13" t="n">
        <v>23.9</v>
      </c>
      <c r="G8" s="13" t="s">
        <v>158</v>
      </c>
      <c r="H8" s="13" t="n">
        <v>25.5</v>
      </c>
      <c r="I8" s="13" t="s">
        <v>632</v>
      </c>
      <c r="J8" s="13" t="s">
        <v>161</v>
      </c>
      <c r="K8" s="13" t="s">
        <v>303</v>
      </c>
      <c r="L8" s="13" t="n">
        <v>860000</v>
      </c>
      <c r="M8" s="13" t="n">
        <v>3800</v>
      </c>
    </row>
    <row r="9" customFormat="false" ht="29" hidden="false" customHeight="false" outlineLevel="0" collapsed="false">
      <c r="A9" s="4" t="s">
        <v>140</v>
      </c>
      <c r="B9" s="13" t="s">
        <v>163</v>
      </c>
      <c r="C9" s="13" t="n">
        <v>71.6</v>
      </c>
      <c r="D9" s="13" t="n">
        <v>69.9</v>
      </c>
      <c r="E9" s="13" t="n">
        <v>73.3</v>
      </c>
      <c r="F9" s="13" t="n">
        <v>20.2</v>
      </c>
      <c r="G9" s="13" t="s">
        <v>167</v>
      </c>
      <c r="H9" s="13" t="n">
        <v>21.8</v>
      </c>
      <c r="I9" s="13" t="s">
        <v>629</v>
      </c>
      <c r="J9" s="13" t="s">
        <v>470</v>
      </c>
      <c r="K9" s="13" t="s">
        <v>284</v>
      </c>
      <c r="L9" s="13" t="n">
        <v>899000</v>
      </c>
      <c r="M9" s="13" t="n">
        <v>4400</v>
      </c>
    </row>
    <row r="10" customFormat="false" ht="29" hidden="false" customHeight="false" outlineLevel="0" collapsed="false">
      <c r="A10" s="4" t="s">
        <v>140</v>
      </c>
      <c r="B10" s="13" t="s">
        <v>173</v>
      </c>
      <c r="C10" s="13" t="n">
        <v>78.1</v>
      </c>
      <c r="D10" s="13" t="n">
        <v>76.6</v>
      </c>
      <c r="E10" s="13" t="n">
        <v>79.7</v>
      </c>
      <c r="F10" s="13" t="n">
        <v>16.8</v>
      </c>
      <c r="G10" s="13" t="s">
        <v>178</v>
      </c>
      <c r="H10" s="13" t="n">
        <v>18.1</v>
      </c>
      <c r="I10" s="13" t="s">
        <v>201</v>
      </c>
      <c r="J10" s="13" t="s">
        <v>323</v>
      </c>
      <c r="K10" s="13" t="s">
        <v>135</v>
      </c>
      <c r="L10" s="13" t="n">
        <v>974000</v>
      </c>
      <c r="M10" s="13" t="n">
        <v>4400</v>
      </c>
    </row>
    <row r="11" customFormat="false" ht="29" hidden="false" customHeight="false" outlineLevel="0" collapsed="false">
      <c r="A11" s="4" t="s">
        <v>140</v>
      </c>
      <c r="B11" s="13" t="s">
        <v>184</v>
      </c>
      <c r="C11" s="13" t="n">
        <v>81.7</v>
      </c>
      <c r="D11" s="13" t="n">
        <v>80.2</v>
      </c>
      <c r="E11" s="13" t="n">
        <v>83.2</v>
      </c>
      <c r="F11" s="13" t="n">
        <v>14.5</v>
      </c>
      <c r="G11" s="13" t="s">
        <v>189</v>
      </c>
      <c r="H11" s="13" t="n">
        <v>15.9</v>
      </c>
      <c r="I11" s="13" t="s">
        <v>304</v>
      </c>
      <c r="J11" s="13" t="s">
        <v>190</v>
      </c>
      <c r="K11" s="13" t="s">
        <v>323</v>
      </c>
      <c r="L11" s="13" t="n">
        <v>947000</v>
      </c>
      <c r="M11" s="13" t="n">
        <v>3600</v>
      </c>
    </row>
    <row r="12" customFormat="false" ht="15.5" hidden="false" customHeight="false" outlineLevel="0" collapsed="false">
      <c r="A12" s="4" t="s">
        <v>194</v>
      </c>
      <c r="B12" s="13" t="s">
        <v>195</v>
      </c>
      <c r="C12" s="13" t="n">
        <v>74.2</v>
      </c>
      <c r="D12" s="13" t="n">
        <v>72.8</v>
      </c>
      <c r="E12" s="13" t="n">
        <v>75.5</v>
      </c>
      <c r="F12" s="13" t="n">
        <v>18.3</v>
      </c>
      <c r="G12" s="13" t="s">
        <v>200</v>
      </c>
      <c r="H12" s="13" t="n">
        <v>19.4</v>
      </c>
      <c r="I12" s="13" t="s">
        <v>375</v>
      </c>
      <c r="J12" s="13" t="s">
        <v>249</v>
      </c>
      <c r="K12" s="13" t="s">
        <v>629</v>
      </c>
      <c r="L12" s="13" t="n">
        <v>1739000</v>
      </c>
      <c r="M12" s="13" t="n">
        <v>6000</v>
      </c>
    </row>
    <row r="13" customFormat="false" ht="15.5" hidden="false" customHeight="false" outlineLevel="0" collapsed="false">
      <c r="A13" s="4" t="s">
        <v>194</v>
      </c>
      <c r="B13" s="13" t="s">
        <v>203</v>
      </c>
      <c r="C13" s="13" t="n">
        <v>69.5</v>
      </c>
      <c r="D13" s="13" t="n">
        <v>68.2</v>
      </c>
      <c r="E13" s="13" t="n">
        <v>70.9</v>
      </c>
      <c r="F13" s="13" t="n">
        <v>21.7</v>
      </c>
      <c r="G13" s="13" t="s">
        <v>208</v>
      </c>
      <c r="H13" s="13" t="n">
        <v>22.9</v>
      </c>
      <c r="I13" s="13" t="s">
        <v>161</v>
      </c>
      <c r="J13" s="13" t="s">
        <v>559</v>
      </c>
      <c r="K13" s="13" t="s">
        <v>225</v>
      </c>
      <c r="L13" s="13" t="n">
        <v>1526000</v>
      </c>
      <c r="M13" s="13" t="n">
        <v>6300</v>
      </c>
    </row>
    <row r="14" customFormat="false" ht="29" hidden="false" customHeight="false" outlineLevel="0" collapsed="false">
      <c r="A14" s="4" t="s">
        <v>194</v>
      </c>
      <c r="B14" s="13" t="s">
        <v>212</v>
      </c>
      <c r="C14" s="13" t="n">
        <v>70.1</v>
      </c>
      <c r="D14" s="13" t="n">
        <v>67.3</v>
      </c>
      <c r="E14" s="13" t="n">
        <v>73</v>
      </c>
      <c r="F14" s="13" t="n">
        <v>20.7</v>
      </c>
      <c r="G14" s="13" t="s">
        <v>216</v>
      </c>
      <c r="H14" s="13" t="n">
        <v>23</v>
      </c>
      <c r="I14" s="13" t="s">
        <v>217</v>
      </c>
      <c r="J14" s="13" t="s">
        <v>170</v>
      </c>
      <c r="K14" s="13" t="s">
        <v>598</v>
      </c>
      <c r="L14" s="13" t="n">
        <v>371000</v>
      </c>
      <c r="M14" s="13" t="n">
        <v>1800</v>
      </c>
    </row>
    <row r="15" customFormat="false" ht="15.5" hidden="false" customHeight="false" outlineLevel="0" collapsed="false">
      <c r="A15" s="4" t="s">
        <v>194</v>
      </c>
      <c r="B15" s="13" t="s">
        <v>221</v>
      </c>
      <c r="C15" s="13" t="n">
        <v>68</v>
      </c>
      <c r="D15" s="13" t="n">
        <v>63.6</v>
      </c>
      <c r="E15" s="13" t="n">
        <v>72.3</v>
      </c>
      <c r="F15" s="13" t="n">
        <v>22.4</v>
      </c>
      <c r="G15" s="13" t="s">
        <v>224</v>
      </c>
      <c r="H15" s="13" t="n">
        <v>26.3</v>
      </c>
      <c r="I15" s="13" t="s">
        <v>632</v>
      </c>
      <c r="J15" s="13" t="s">
        <v>470</v>
      </c>
      <c r="K15" s="13" t="s">
        <v>584</v>
      </c>
      <c r="L15" s="13" t="n">
        <v>116000</v>
      </c>
      <c r="M15" s="13" t="n">
        <v>900</v>
      </c>
    </row>
    <row r="16" customFormat="false" ht="15.5" hidden="false" customHeight="false" outlineLevel="0" collapsed="false">
      <c r="A16" s="4" t="s">
        <v>194</v>
      </c>
      <c r="B16" s="13" t="s">
        <v>227</v>
      </c>
      <c r="C16" s="13" t="n">
        <v>75.1</v>
      </c>
      <c r="D16" s="13" t="n">
        <v>72.9</v>
      </c>
      <c r="E16" s="13" t="n">
        <v>77.2</v>
      </c>
      <c r="F16" s="13" t="n">
        <v>18.2</v>
      </c>
      <c r="G16" s="13" t="s">
        <v>231</v>
      </c>
      <c r="H16" s="13" t="n">
        <v>20</v>
      </c>
      <c r="I16" s="13" t="s">
        <v>136</v>
      </c>
      <c r="J16" s="13" t="s">
        <v>340</v>
      </c>
      <c r="K16" s="13" t="s">
        <v>159</v>
      </c>
      <c r="L16" s="13" t="n">
        <v>541000</v>
      </c>
      <c r="M16" s="13" t="n">
        <v>2500</v>
      </c>
    </row>
    <row r="17" customFormat="false" ht="15.5" hidden="false" customHeight="false" outlineLevel="0" collapsed="false">
      <c r="A17" s="4" t="s">
        <v>194</v>
      </c>
      <c r="B17" s="13" t="s">
        <v>235</v>
      </c>
      <c r="C17" s="13" t="n">
        <v>73.1</v>
      </c>
      <c r="D17" s="13" t="n">
        <v>70.3</v>
      </c>
      <c r="E17" s="13" t="n">
        <v>75.8</v>
      </c>
      <c r="F17" s="13" t="n">
        <v>19.2</v>
      </c>
      <c r="G17" s="13" t="s">
        <v>240</v>
      </c>
      <c r="H17" s="13" t="n">
        <v>21.6</v>
      </c>
      <c r="I17" s="13" t="s">
        <v>350</v>
      </c>
      <c r="J17" s="13" t="s">
        <v>536</v>
      </c>
      <c r="K17" s="13" t="s">
        <v>435</v>
      </c>
      <c r="L17" s="13" t="n">
        <v>263000</v>
      </c>
      <c r="M17" s="13" t="n">
        <v>2100</v>
      </c>
    </row>
    <row r="18" customFormat="false" ht="15.5" hidden="false" customHeight="false" outlineLevel="0" collapsed="false">
      <c r="A18" s="4" t="s">
        <v>243</v>
      </c>
      <c r="B18" s="13" t="s">
        <v>244</v>
      </c>
      <c r="C18" s="13" t="n">
        <v>74</v>
      </c>
      <c r="D18" s="13" t="n">
        <v>69.8</v>
      </c>
      <c r="E18" s="13" t="n">
        <v>78.1</v>
      </c>
      <c r="F18" s="13" t="n">
        <v>19</v>
      </c>
      <c r="G18" s="13" t="s">
        <v>247</v>
      </c>
      <c r="H18" s="13" t="n">
        <v>22.8</v>
      </c>
      <c r="I18" s="13" t="s">
        <v>202</v>
      </c>
      <c r="J18" s="13" t="s">
        <v>152</v>
      </c>
      <c r="K18" s="13" t="s">
        <v>344</v>
      </c>
      <c r="L18" s="13" t="n">
        <v>189000</v>
      </c>
      <c r="M18" s="13" t="n">
        <v>600</v>
      </c>
    </row>
    <row r="19" customFormat="false" ht="15.5" hidden="false" customHeight="false" outlineLevel="0" collapsed="false">
      <c r="A19" s="4" t="s">
        <v>243</v>
      </c>
      <c r="B19" s="13" t="s">
        <v>250</v>
      </c>
      <c r="C19" s="13" t="n">
        <v>76.3</v>
      </c>
      <c r="D19" s="13" t="n">
        <v>72.9</v>
      </c>
      <c r="E19" s="13" t="n">
        <v>79.6</v>
      </c>
      <c r="F19" s="13" t="n">
        <v>19.5</v>
      </c>
      <c r="G19" s="13" t="s">
        <v>255</v>
      </c>
      <c r="H19" s="13" t="n">
        <v>22.6</v>
      </c>
      <c r="I19" s="13" t="s">
        <v>173</v>
      </c>
      <c r="J19" s="13" t="s">
        <v>162</v>
      </c>
      <c r="K19" s="13" t="s">
        <v>340</v>
      </c>
      <c r="L19" s="13" t="n">
        <v>215000</v>
      </c>
      <c r="M19" s="13" t="n">
        <v>800</v>
      </c>
    </row>
    <row r="20" customFormat="false" ht="15.5" hidden="false" customHeight="false" outlineLevel="0" collapsed="false">
      <c r="A20" s="4" t="s">
        <v>243</v>
      </c>
      <c r="B20" s="13" t="s">
        <v>257</v>
      </c>
      <c r="C20" s="13" t="n">
        <v>66.3</v>
      </c>
      <c r="D20" s="13" t="n">
        <v>59.8</v>
      </c>
      <c r="E20" s="13" t="n">
        <v>72.8</v>
      </c>
      <c r="F20" s="13" t="n">
        <v>23.3</v>
      </c>
      <c r="G20" s="13" t="s">
        <v>260</v>
      </c>
      <c r="H20" s="13" t="n">
        <v>28</v>
      </c>
      <c r="I20" s="13" t="s">
        <v>147</v>
      </c>
      <c r="J20" s="13" t="s">
        <v>134</v>
      </c>
      <c r="K20" s="13" t="s">
        <v>497</v>
      </c>
      <c r="L20" s="13" t="n">
        <v>96000</v>
      </c>
      <c r="M20" s="13" t="n">
        <v>400</v>
      </c>
    </row>
    <row r="21" customFormat="false" ht="15.5" hidden="false" customHeight="false" outlineLevel="0" collapsed="false">
      <c r="A21" s="4" t="s">
        <v>243</v>
      </c>
      <c r="B21" s="13" t="s">
        <v>264</v>
      </c>
      <c r="C21" s="13" t="n">
        <v>73.1</v>
      </c>
      <c r="D21" s="13" t="n">
        <v>68.8</v>
      </c>
      <c r="E21" s="13" t="n">
        <v>77.3</v>
      </c>
      <c r="F21" s="13" t="n">
        <v>19.9</v>
      </c>
      <c r="G21" s="13" t="s">
        <v>267</v>
      </c>
      <c r="H21" s="13" t="n">
        <v>23.8</v>
      </c>
      <c r="I21" s="13" t="s">
        <v>339</v>
      </c>
      <c r="J21" s="13" t="s">
        <v>248</v>
      </c>
      <c r="K21" s="13" t="s">
        <v>435</v>
      </c>
      <c r="L21" s="13" t="n">
        <v>75000</v>
      </c>
      <c r="M21" s="13" t="n">
        <v>600</v>
      </c>
    </row>
    <row r="22" customFormat="false" ht="15.5" hidden="false" customHeight="false" outlineLevel="0" collapsed="false">
      <c r="A22" s="4" t="s">
        <v>243</v>
      </c>
      <c r="B22" s="13" t="s">
        <v>271</v>
      </c>
      <c r="C22" s="13" t="n">
        <v>67.1</v>
      </c>
      <c r="D22" s="13" t="n">
        <v>61.1</v>
      </c>
      <c r="E22" s="13" t="n">
        <v>73</v>
      </c>
      <c r="F22" s="13" t="n">
        <v>23.1</v>
      </c>
      <c r="G22" s="13" t="s">
        <v>274</v>
      </c>
      <c r="H22" s="13" t="n">
        <v>28.1</v>
      </c>
      <c r="I22" s="13" t="s">
        <v>435</v>
      </c>
      <c r="J22" s="13" t="s">
        <v>134</v>
      </c>
      <c r="K22" s="13" t="s">
        <v>515</v>
      </c>
      <c r="L22" s="13" t="n">
        <v>43000</v>
      </c>
      <c r="M22" s="13" t="n">
        <v>400</v>
      </c>
    </row>
    <row r="23" customFormat="false" ht="29" hidden="false" customHeight="false" outlineLevel="0" collapsed="false">
      <c r="A23" s="4" t="s">
        <v>243</v>
      </c>
      <c r="B23" s="13" t="s">
        <v>277</v>
      </c>
      <c r="C23" s="13" t="n">
        <v>68.1</v>
      </c>
      <c r="D23" s="13" t="n">
        <v>64.2</v>
      </c>
      <c r="E23" s="13" t="n">
        <v>72.1</v>
      </c>
      <c r="F23" s="13" t="n">
        <v>22.5</v>
      </c>
      <c r="G23" s="13" t="s">
        <v>282</v>
      </c>
      <c r="H23" s="13" t="n">
        <v>26.1</v>
      </c>
      <c r="I23" s="13" t="s">
        <v>148</v>
      </c>
      <c r="J23" s="13" t="s">
        <v>283</v>
      </c>
      <c r="K23" s="13" t="s">
        <v>490</v>
      </c>
      <c r="L23" s="13" t="n">
        <v>124000</v>
      </c>
      <c r="M23" s="13" t="n">
        <v>800</v>
      </c>
    </row>
    <row r="24" customFormat="false" ht="15.5" hidden="false" customHeight="false" outlineLevel="0" collapsed="false">
      <c r="A24" s="4" t="s">
        <v>243</v>
      </c>
      <c r="B24" s="13" t="s">
        <v>286</v>
      </c>
      <c r="C24" s="13" t="n">
        <v>65</v>
      </c>
      <c r="D24" s="13" t="n">
        <v>59.7</v>
      </c>
      <c r="E24" s="13" t="n">
        <v>70.2</v>
      </c>
      <c r="F24" s="13" t="n">
        <v>24.9</v>
      </c>
      <c r="G24" s="13" t="s">
        <v>291</v>
      </c>
      <c r="H24" s="13" t="n">
        <v>29.8</v>
      </c>
      <c r="I24" s="13" t="s">
        <v>147</v>
      </c>
      <c r="J24" s="13" t="s">
        <v>350</v>
      </c>
      <c r="K24" s="13" t="s">
        <v>529</v>
      </c>
      <c r="L24" s="13" t="n">
        <v>125000</v>
      </c>
      <c r="M24" s="13" t="n">
        <v>400</v>
      </c>
    </row>
    <row r="25" customFormat="false" ht="15.5" hidden="false" customHeight="false" outlineLevel="0" collapsed="false">
      <c r="A25" s="4" t="s">
        <v>243</v>
      </c>
      <c r="B25" s="13" t="s">
        <v>293</v>
      </c>
      <c r="C25" s="13" t="n">
        <v>61.8</v>
      </c>
      <c r="D25" s="13" t="n">
        <v>56.8</v>
      </c>
      <c r="E25" s="13" t="n">
        <v>66.9</v>
      </c>
      <c r="F25" s="13" t="n">
        <v>24.2</v>
      </c>
      <c r="G25" s="13" t="s">
        <v>297</v>
      </c>
      <c r="H25" s="13" t="n">
        <v>28.6</v>
      </c>
      <c r="I25" s="13" t="s">
        <v>481</v>
      </c>
      <c r="J25" s="13" t="s">
        <v>433</v>
      </c>
      <c r="K25" s="13" t="s">
        <v>683</v>
      </c>
      <c r="L25" s="13" t="n">
        <v>100000</v>
      </c>
      <c r="M25" s="13" t="n">
        <v>500</v>
      </c>
    </row>
    <row r="26" customFormat="false" ht="15.5" hidden="false" customHeight="false" outlineLevel="0" collapsed="false">
      <c r="A26" s="4" t="s">
        <v>243</v>
      </c>
      <c r="B26" s="13" t="s">
        <v>299</v>
      </c>
      <c r="C26" s="13" t="n">
        <v>79.3</v>
      </c>
      <c r="D26" s="13" t="n">
        <v>74.3</v>
      </c>
      <c r="E26" s="13" t="n">
        <v>84.2</v>
      </c>
      <c r="F26" s="13" t="n">
        <v>14.9</v>
      </c>
      <c r="G26" s="13" t="s">
        <v>303</v>
      </c>
      <c r="H26" s="13" t="n">
        <v>19.2</v>
      </c>
      <c r="I26" s="13" t="s">
        <v>318</v>
      </c>
      <c r="J26" s="13" t="s">
        <v>150</v>
      </c>
      <c r="K26" s="13" t="s">
        <v>334</v>
      </c>
      <c r="L26" s="13" t="n">
        <v>90000</v>
      </c>
      <c r="M26" s="13" t="n">
        <v>400</v>
      </c>
    </row>
    <row r="27" customFormat="false" ht="15.5" hidden="false" customHeight="false" outlineLevel="0" collapsed="false">
      <c r="A27" s="4" t="s">
        <v>243</v>
      </c>
      <c r="B27" s="13" t="s">
        <v>307</v>
      </c>
      <c r="C27" s="13" t="n">
        <v>73.4</v>
      </c>
      <c r="D27" s="13" t="n">
        <v>68.6</v>
      </c>
      <c r="E27" s="13" t="n">
        <v>78.2</v>
      </c>
      <c r="F27" s="13" t="n">
        <v>19.2</v>
      </c>
      <c r="G27" s="13" t="s">
        <v>279</v>
      </c>
      <c r="H27" s="13" t="n">
        <v>23.4</v>
      </c>
      <c r="I27" s="13" t="s">
        <v>350</v>
      </c>
      <c r="J27" s="13" t="s">
        <v>261</v>
      </c>
      <c r="K27" s="13" t="s">
        <v>374</v>
      </c>
      <c r="L27" s="13" t="n">
        <v>92000</v>
      </c>
      <c r="M27" s="13" t="n">
        <v>500</v>
      </c>
    </row>
    <row r="28" customFormat="false" ht="15.5" hidden="false" customHeight="false" outlineLevel="0" collapsed="false">
      <c r="A28" s="4" t="s">
        <v>243</v>
      </c>
      <c r="B28" s="13" t="s">
        <v>311</v>
      </c>
      <c r="C28" s="13" t="n">
        <v>80.1</v>
      </c>
      <c r="D28" s="13" t="n">
        <v>75.6</v>
      </c>
      <c r="E28" s="13" t="n">
        <v>84.6</v>
      </c>
      <c r="F28" s="13" t="n">
        <v>16.2</v>
      </c>
      <c r="G28" s="13" t="s">
        <v>316</v>
      </c>
      <c r="H28" s="13" t="n">
        <v>20.2</v>
      </c>
      <c r="I28" s="13" t="s">
        <v>317</v>
      </c>
      <c r="J28" s="13" t="s">
        <v>137</v>
      </c>
      <c r="K28" s="13" t="s">
        <v>318</v>
      </c>
      <c r="L28" s="13" t="n">
        <v>78000</v>
      </c>
      <c r="M28" s="13" t="n">
        <v>400</v>
      </c>
    </row>
    <row r="29" customFormat="false" ht="15.5" hidden="false" customHeight="false" outlineLevel="0" collapsed="false">
      <c r="A29" s="4" t="s">
        <v>243</v>
      </c>
      <c r="B29" s="13" t="s">
        <v>319</v>
      </c>
      <c r="C29" s="13" t="n">
        <v>79.7</v>
      </c>
      <c r="D29" s="13" t="n">
        <v>77.4</v>
      </c>
      <c r="E29" s="13" t="n">
        <v>82</v>
      </c>
      <c r="F29" s="13" t="n">
        <v>15.7</v>
      </c>
      <c r="G29" s="13" t="s">
        <v>322</v>
      </c>
      <c r="H29" s="13" t="n">
        <v>17.8</v>
      </c>
      <c r="I29" s="13" t="s">
        <v>323</v>
      </c>
      <c r="J29" s="13" t="s">
        <v>179</v>
      </c>
      <c r="K29" s="13" t="s">
        <v>446</v>
      </c>
      <c r="L29" s="13" t="n">
        <v>440000</v>
      </c>
      <c r="M29" s="13" t="n">
        <v>1500</v>
      </c>
    </row>
    <row r="30" customFormat="false" ht="15.5" hidden="false" customHeight="false" outlineLevel="0" collapsed="false">
      <c r="A30" s="4" t="s">
        <v>243</v>
      </c>
      <c r="B30" s="13" t="s">
        <v>324</v>
      </c>
      <c r="C30" s="13" t="n">
        <v>67.8</v>
      </c>
      <c r="D30" s="13" t="n">
        <v>63</v>
      </c>
      <c r="E30" s="13" t="n">
        <v>72.6</v>
      </c>
      <c r="F30" s="13" t="n">
        <v>23</v>
      </c>
      <c r="G30" s="13" t="s">
        <v>167</v>
      </c>
      <c r="H30" s="13" t="n">
        <v>27.2</v>
      </c>
      <c r="I30" s="13" t="s">
        <v>435</v>
      </c>
      <c r="J30" s="13" t="s">
        <v>134</v>
      </c>
      <c r="K30" s="13" t="s">
        <v>515</v>
      </c>
      <c r="L30" s="13" t="n">
        <v>131000</v>
      </c>
      <c r="M30" s="13" t="n">
        <v>500</v>
      </c>
    </row>
    <row r="31" customFormat="false" ht="15.5" hidden="false" customHeight="false" outlineLevel="0" collapsed="false">
      <c r="A31" s="4" t="s">
        <v>243</v>
      </c>
      <c r="B31" s="13" t="s">
        <v>330</v>
      </c>
      <c r="C31" s="13" t="n">
        <v>68.8</v>
      </c>
      <c r="D31" s="13" t="n">
        <v>65.4</v>
      </c>
      <c r="E31" s="13" t="n">
        <v>72.2</v>
      </c>
      <c r="F31" s="13" t="n">
        <v>22</v>
      </c>
      <c r="G31" s="13" t="s">
        <v>282</v>
      </c>
      <c r="H31" s="13" t="n">
        <v>24.9</v>
      </c>
      <c r="I31" s="13" t="s">
        <v>148</v>
      </c>
      <c r="J31" s="13" t="s">
        <v>170</v>
      </c>
      <c r="K31" s="13" t="s">
        <v>591</v>
      </c>
      <c r="L31" s="13" t="n">
        <v>310000</v>
      </c>
      <c r="M31" s="13" t="n">
        <v>1000</v>
      </c>
    </row>
    <row r="32" customFormat="false" ht="15.5" hidden="false" customHeight="false" outlineLevel="0" collapsed="false">
      <c r="A32" s="4" t="s">
        <v>243</v>
      </c>
      <c r="B32" s="13" t="s">
        <v>335</v>
      </c>
      <c r="C32" s="13" t="n">
        <v>71.6</v>
      </c>
      <c r="D32" s="13" t="n">
        <v>69</v>
      </c>
      <c r="E32" s="13" t="n">
        <v>74.3</v>
      </c>
      <c r="F32" s="13" t="n">
        <v>18.7</v>
      </c>
      <c r="G32" s="13" t="s">
        <v>338</v>
      </c>
      <c r="H32" s="13" t="n">
        <v>20.9</v>
      </c>
      <c r="I32" s="13" t="s">
        <v>590</v>
      </c>
      <c r="J32" s="13" t="s">
        <v>629</v>
      </c>
      <c r="K32" s="13" t="s">
        <v>475</v>
      </c>
      <c r="L32" s="13" t="n">
        <v>527000</v>
      </c>
      <c r="M32" s="13" t="n">
        <v>1600</v>
      </c>
    </row>
    <row r="33" customFormat="false" ht="15.5" hidden="false" customHeight="false" outlineLevel="0" collapsed="false">
      <c r="A33" s="4" t="s">
        <v>243</v>
      </c>
      <c r="B33" s="13" t="s">
        <v>341</v>
      </c>
      <c r="C33" s="13" t="n">
        <v>73.1</v>
      </c>
      <c r="D33" s="13" t="n">
        <v>69.1</v>
      </c>
      <c r="E33" s="13" t="n">
        <v>77</v>
      </c>
      <c r="F33" s="13" t="n">
        <v>19</v>
      </c>
      <c r="G33" s="13" t="s">
        <v>343</v>
      </c>
      <c r="H33" s="13" t="n">
        <v>22.3</v>
      </c>
      <c r="I33" s="13" t="s">
        <v>629</v>
      </c>
      <c r="J33" s="13" t="s">
        <v>318</v>
      </c>
      <c r="K33" s="13" t="s">
        <v>433</v>
      </c>
      <c r="L33" s="13" t="n">
        <v>198000</v>
      </c>
      <c r="M33" s="13" t="n">
        <v>800</v>
      </c>
    </row>
    <row r="34" customFormat="false" ht="15.5" hidden="false" customHeight="false" outlineLevel="0" collapsed="false">
      <c r="A34" s="4" t="s">
        <v>243</v>
      </c>
      <c r="B34" s="13" t="s">
        <v>345</v>
      </c>
      <c r="C34" s="13" t="n">
        <v>65.4</v>
      </c>
      <c r="D34" s="13" t="n">
        <v>60.3</v>
      </c>
      <c r="E34" s="13" t="n">
        <v>70.5</v>
      </c>
      <c r="F34" s="13" t="n">
        <v>20.6</v>
      </c>
      <c r="G34" s="13" t="s">
        <v>255</v>
      </c>
      <c r="H34" s="13" t="n">
        <v>24.8</v>
      </c>
      <c r="I34" s="13" t="s">
        <v>462</v>
      </c>
      <c r="J34" s="13" t="s">
        <v>424</v>
      </c>
      <c r="K34" s="13" t="s">
        <v>466</v>
      </c>
      <c r="L34" s="13" t="n">
        <v>66000</v>
      </c>
      <c r="M34" s="13" t="n">
        <v>400</v>
      </c>
    </row>
    <row r="35" customFormat="false" ht="15.5" hidden="false" customHeight="false" outlineLevel="0" collapsed="false">
      <c r="A35" s="4" t="s">
        <v>243</v>
      </c>
      <c r="B35" s="13" t="s">
        <v>352</v>
      </c>
      <c r="C35" s="13" t="n">
        <v>71.2</v>
      </c>
      <c r="D35" s="13" t="n">
        <v>66.2</v>
      </c>
      <c r="E35" s="13" t="n">
        <v>76.2</v>
      </c>
      <c r="F35" s="13" t="n">
        <v>20.1</v>
      </c>
      <c r="G35" s="13" t="s">
        <v>355</v>
      </c>
      <c r="H35" s="13" t="n">
        <v>24.5</v>
      </c>
      <c r="I35" s="13" t="s">
        <v>416</v>
      </c>
      <c r="J35" s="13" t="s">
        <v>180</v>
      </c>
      <c r="K35" s="13" t="s">
        <v>697</v>
      </c>
      <c r="L35" s="13" t="n">
        <v>79000</v>
      </c>
      <c r="M35" s="13" t="n">
        <v>400</v>
      </c>
    </row>
    <row r="36" customFormat="false" ht="15.5" hidden="false" customHeight="false" outlineLevel="0" collapsed="false">
      <c r="A36" s="4" t="s">
        <v>243</v>
      </c>
      <c r="B36" s="13" t="s">
        <v>359</v>
      </c>
      <c r="C36" s="13" t="n">
        <v>70.8</v>
      </c>
      <c r="D36" s="13" t="n">
        <v>64.8</v>
      </c>
      <c r="E36" s="13" t="n">
        <v>76.9</v>
      </c>
      <c r="F36" s="13" t="n">
        <v>21.7</v>
      </c>
      <c r="G36" s="13" t="s">
        <v>362</v>
      </c>
      <c r="H36" s="13" t="n">
        <v>27.6</v>
      </c>
      <c r="I36" s="13" t="s">
        <v>269</v>
      </c>
      <c r="J36" s="13" t="s">
        <v>503</v>
      </c>
      <c r="K36" s="13" t="s">
        <v>543</v>
      </c>
      <c r="L36" s="13" t="n">
        <v>79000</v>
      </c>
      <c r="M36" s="13" t="n">
        <v>400</v>
      </c>
    </row>
    <row r="37" customFormat="false" ht="15.5" hidden="false" customHeight="false" outlineLevel="0" collapsed="false">
      <c r="A37" s="4" t="s">
        <v>243</v>
      </c>
      <c r="B37" s="13" t="s">
        <v>365</v>
      </c>
      <c r="C37" s="13" t="n">
        <v>72.2</v>
      </c>
      <c r="D37" s="13" t="n">
        <v>67.1</v>
      </c>
      <c r="E37" s="13" t="n">
        <v>77.2</v>
      </c>
      <c r="F37" s="13" t="n">
        <v>19.7</v>
      </c>
      <c r="G37" s="13" t="s">
        <v>247</v>
      </c>
      <c r="H37" s="13" t="n">
        <v>24.1</v>
      </c>
      <c r="I37" s="13" t="s">
        <v>334</v>
      </c>
      <c r="J37" s="13" t="s">
        <v>412</v>
      </c>
      <c r="K37" s="13" t="s">
        <v>475</v>
      </c>
      <c r="L37" s="13" t="n">
        <v>22000</v>
      </c>
      <c r="M37" s="13" t="n">
        <v>500</v>
      </c>
    </row>
    <row r="38" customFormat="false" ht="15.5" hidden="false" customHeight="false" outlineLevel="0" collapsed="false">
      <c r="A38" s="4" t="s">
        <v>243</v>
      </c>
      <c r="B38" s="13" t="s">
        <v>370</v>
      </c>
      <c r="C38" s="13" t="n">
        <v>63.5</v>
      </c>
      <c r="D38" s="13" t="n">
        <v>58.5</v>
      </c>
      <c r="E38" s="13" t="n">
        <v>68.5</v>
      </c>
      <c r="F38" s="13" t="n">
        <v>24.2</v>
      </c>
      <c r="G38" s="13" t="s">
        <v>373</v>
      </c>
      <c r="H38" s="13" t="n">
        <v>28.7</v>
      </c>
      <c r="I38" s="13" t="s">
        <v>636</v>
      </c>
      <c r="J38" s="13" t="s">
        <v>284</v>
      </c>
      <c r="K38" s="13" t="s">
        <v>423</v>
      </c>
      <c r="L38" s="13" t="n">
        <v>112000</v>
      </c>
      <c r="M38" s="13" t="n">
        <v>500</v>
      </c>
    </row>
    <row r="39" customFormat="false" ht="15.5" hidden="false" customHeight="false" outlineLevel="0" collapsed="false">
      <c r="A39" s="4" t="s">
        <v>243</v>
      </c>
      <c r="B39" s="13" t="s">
        <v>377</v>
      </c>
      <c r="C39" s="13" t="n">
        <v>72.5</v>
      </c>
      <c r="D39" s="13" t="n">
        <v>69.1</v>
      </c>
      <c r="E39" s="13" t="n">
        <v>75.8</v>
      </c>
      <c r="F39" s="13" t="n">
        <v>19</v>
      </c>
      <c r="G39" s="13" t="s">
        <v>382</v>
      </c>
      <c r="H39" s="13" t="n">
        <v>22</v>
      </c>
      <c r="I39" s="13" t="s">
        <v>334</v>
      </c>
      <c r="J39" s="13" t="s">
        <v>168</v>
      </c>
      <c r="K39" s="13" t="s">
        <v>433</v>
      </c>
      <c r="L39" s="13" t="n">
        <v>281000</v>
      </c>
      <c r="M39" s="13" t="n">
        <v>900</v>
      </c>
    </row>
    <row r="40" customFormat="false" ht="15.5" hidden="false" customHeight="false" outlineLevel="0" collapsed="false">
      <c r="A40" s="4" t="s">
        <v>243</v>
      </c>
      <c r="B40" s="13" t="s">
        <v>384</v>
      </c>
      <c r="C40" s="13" t="n">
        <v>76.5</v>
      </c>
      <c r="D40" s="13" t="n">
        <v>71.3</v>
      </c>
      <c r="E40" s="13" t="n">
        <v>81.7</v>
      </c>
      <c r="F40" s="13" t="n">
        <v>19</v>
      </c>
      <c r="G40" s="13" t="s">
        <v>388</v>
      </c>
      <c r="H40" s="13" t="n">
        <v>24</v>
      </c>
      <c r="I40" s="13" t="s">
        <v>275</v>
      </c>
      <c r="J40" s="13" t="s">
        <v>569</v>
      </c>
      <c r="K40" s="13" t="s">
        <v>136</v>
      </c>
      <c r="L40" s="13" t="n">
        <v>19000</v>
      </c>
      <c r="M40" s="13" t="n">
        <v>500</v>
      </c>
    </row>
    <row r="41" customFormat="false" ht="15.5" hidden="false" customHeight="false" outlineLevel="0" collapsed="false">
      <c r="A41" s="4" t="s">
        <v>243</v>
      </c>
      <c r="B41" s="13" t="s">
        <v>389</v>
      </c>
      <c r="C41" s="13" t="n">
        <v>76.2</v>
      </c>
      <c r="D41" s="13" t="n">
        <v>71.6</v>
      </c>
      <c r="E41" s="13" t="n">
        <v>80.7</v>
      </c>
      <c r="F41" s="13" t="n">
        <v>18.5</v>
      </c>
      <c r="G41" s="13" t="s">
        <v>393</v>
      </c>
      <c r="H41" s="13" t="n">
        <v>22.4</v>
      </c>
      <c r="I41" s="13" t="s">
        <v>305</v>
      </c>
      <c r="J41" s="13" t="s">
        <v>179</v>
      </c>
      <c r="K41" s="13" t="s">
        <v>210</v>
      </c>
      <c r="L41" s="13" t="n">
        <v>127000</v>
      </c>
      <c r="M41" s="13" t="n">
        <v>500</v>
      </c>
    </row>
    <row r="42" customFormat="false" ht="15.5" hidden="false" customHeight="false" outlineLevel="0" collapsed="false">
      <c r="A42" s="4" t="s">
        <v>243</v>
      </c>
      <c r="B42" s="13" t="s">
        <v>394</v>
      </c>
      <c r="C42" s="13" t="n">
        <v>73</v>
      </c>
      <c r="D42" s="13" t="n">
        <v>68.9</v>
      </c>
      <c r="E42" s="13" t="n">
        <v>77.1</v>
      </c>
      <c r="F42" s="13" t="n">
        <v>18</v>
      </c>
      <c r="G42" s="13" t="s">
        <v>397</v>
      </c>
      <c r="H42" s="13" t="n">
        <v>21.2</v>
      </c>
      <c r="I42" s="13" t="s">
        <v>435</v>
      </c>
      <c r="J42" s="13" t="s">
        <v>136</v>
      </c>
      <c r="K42" s="13" t="s">
        <v>634</v>
      </c>
      <c r="L42" s="13" t="n">
        <v>155000</v>
      </c>
      <c r="M42" s="13" t="n">
        <v>700</v>
      </c>
    </row>
    <row r="43" customFormat="false" ht="15.5" hidden="false" customHeight="false" outlineLevel="0" collapsed="false">
      <c r="A43" s="4" t="s">
        <v>243</v>
      </c>
      <c r="B43" s="13" t="s">
        <v>399</v>
      </c>
      <c r="C43" s="13" t="n">
        <v>69.8</v>
      </c>
      <c r="D43" s="13" t="n">
        <v>65</v>
      </c>
      <c r="E43" s="13" t="n">
        <v>74.5</v>
      </c>
      <c r="F43" s="13" t="n">
        <v>21.4</v>
      </c>
      <c r="G43" s="13" t="s">
        <v>403</v>
      </c>
      <c r="H43" s="13" t="n">
        <v>25.7</v>
      </c>
      <c r="I43" s="13" t="s">
        <v>284</v>
      </c>
      <c r="J43" s="13" t="s">
        <v>241</v>
      </c>
      <c r="K43" s="13" t="s">
        <v>634</v>
      </c>
      <c r="L43" s="13" t="n">
        <v>99000</v>
      </c>
      <c r="M43" s="13" t="n">
        <v>500</v>
      </c>
    </row>
    <row r="44" customFormat="false" ht="15.5" hidden="false" customHeight="false" outlineLevel="0" collapsed="false">
      <c r="A44" s="4" t="s">
        <v>243</v>
      </c>
      <c r="B44" s="13" t="s">
        <v>404</v>
      </c>
      <c r="C44" s="13" t="n">
        <v>69</v>
      </c>
      <c r="D44" s="13" t="n">
        <v>62.3</v>
      </c>
      <c r="E44" s="13" t="n">
        <v>75.6</v>
      </c>
      <c r="F44" s="13" t="n">
        <v>23.6</v>
      </c>
      <c r="G44" s="13" t="s">
        <v>409</v>
      </c>
      <c r="H44" s="13" t="n">
        <v>29.5</v>
      </c>
      <c r="I44" s="13" t="s">
        <v>350</v>
      </c>
      <c r="J44" s="13" t="s">
        <v>304</v>
      </c>
      <c r="K44" s="13" t="s">
        <v>490</v>
      </c>
      <c r="L44" s="13" t="n">
        <v>19000</v>
      </c>
      <c r="M44" s="13" t="n">
        <v>500</v>
      </c>
    </row>
    <row r="45" customFormat="false" ht="15.5" hidden="false" customHeight="false" outlineLevel="0" collapsed="false">
      <c r="A45" s="4" t="s">
        <v>243</v>
      </c>
      <c r="B45" s="13" t="s">
        <v>410</v>
      </c>
      <c r="C45" s="13" t="n">
        <v>73.3</v>
      </c>
      <c r="D45" s="13" t="n">
        <v>68.6</v>
      </c>
      <c r="E45" s="13" t="n">
        <v>77.9</v>
      </c>
      <c r="F45" s="13" t="n">
        <v>19.5</v>
      </c>
      <c r="G45" s="13" t="s">
        <v>178</v>
      </c>
      <c r="H45" s="13" t="n">
        <v>23.6</v>
      </c>
      <c r="I45" s="13" t="s">
        <v>170</v>
      </c>
      <c r="J45" s="13" t="s">
        <v>275</v>
      </c>
      <c r="K45" s="13" t="s">
        <v>276</v>
      </c>
      <c r="L45" s="13" t="n">
        <v>95000</v>
      </c>
      <c r="M45" s="13" t="n">
        <v>400</v>
      </c>
    </row>
    <row r="46" customFormat="false" ht="15.5" hidden="false" customHeight="false" outlineLevel="0" collapsed="false">
      <c r="A46" s="4" t="s">
        <v>243</v>
      </c>
      <c r="B46" s="13" t="s">
        <v>413</v>
      </c>
      <c r="C46" s="13" t="n">
        <v>72.6</v>
      </c>
      <c r="D46" s="13" t="n">
        <v>69</v>
      </c>
      <c r="E46" s="13" t="n">
        <v>76.1</v>
      </c>
      <c r="F46" s="13" t="n">
        <v>19.5</v>
      </c>
      <c r="G46" s="13" t="s">
        <v>338</v>
      </c>
      <c r="H46" s="13" t="n">
        <v>22.4</v>
      </c>
      <c r="I46" s="13" t="s">
        <v>350</v>
      </c>
      <c r="J46" s="13" t="s">
        <v>169</v>
      </c>
      <c r="K46" s="13" t="s">
        <v>590</v>
      </c>
      <c r="L46" s="13" t="n">
        <v>272000</v>
      </c>
      <c r="M46" s="13" t="n">
        <v>900</v>
      </c>
    </row>
    <row r="47" customFormat="false" ht="15.5" hidden="false" customHeight="false" outlineLevel="0" collapsed="false">
      <c r="A47" s="4" t="s">
        <v>243</v>
      </c>
      <c r="B47" s="13" t="s">
        <v>417</v>
      </c>
      <c r="C47" s="13" t="n">
        <v>72.7</v>
      </c>
      <c r="D47" s="13" t="n">
        <v>68</v>
      </c>
      <c r="E47" s="13" t="n">
        <v>77.3</v>
      </c>
      <c r="F47" s="13" t="n">
        <v>18</v>
      </c>
      <c r="G47" s="13" t="s">
        <v>388</v>
      </c>
      <c r="H47" s="13" t="n">
        <v>22.1</v>
      </c>
      <c r="I47" s="13" t="s">
        <v>369</v>
      </c>
      <c r="J47" s="13" t="s">
        <v>318</v>
      </c>
      <c r="K47" s="13" t="s">
        <v>475</v>
      </c>
      <c r="L47" s="13" t="n">
        <v>78000</v>
      </c>
      <c r="M47" s="13" t="n">
        <v>500</v>
      </c>
    </row>
    <row r="48" customFormat="false" ht="29" hidden="false" customHeight="false" outlineLevel="0" collapsed="false">
      <c r="A48" s="4" t="s">
        <v>243</v>
      </c>
      <c r="B48" s="13" t="s">
        <v>419</v>
      </c>
      <c r="C48" s="13" t="n">
        <v>69.5</v>
      </c>
      <c r="D48" s="13" t="n">
        <v>64.4</v>
      </c>
      <c r="E48" s="13" t="n">
        <v>74.7</v>
      </c>
      <c r="F48" s="13" t="n">
        <v>19.4</v>
      </c>
      <c r="G48" s="13" t="s">
        <v>423</v>
      </c>
      <c r="H48" s="13" t="n">
        <v>24</v>
      </c>
      <c r="I48" s="13" t="s">
        <v>303</v>
      </c>
      <c r="J48" s="13" t="s">
        <v>242</v>
      </c>
      <c r="K48" s="13" t="s">
        <v>351</v>
      </c>
      <c r="L48" s="13" t="n">
        <v>73000</v>
      </c>
      <c r="M48" s="13" t="n">
        <v>500</v>
      </c>
    </row>
    <row r="49" customFormat="false" ht="15.5" hidden="false" customHeight="false" outlineLevel="0" collapsed="false">
      <c r="A49" s="4" t="s">
        <v>243</v>
      </c>
      <c r="B49" s="13" t="s">
        <v>425</v>
      </c>
      <c r="C49" s="13" t="n">
        <v>72.5</v>
      </c>
      <c r="D49" s="13" t="n">
        <v>67.9</v>
      </c>
      <c r="E49" s="13" t="n">
        <v>77.1</v>
      </c>
      <c r="F49" s="13" t="n">
        <v>22.5</v>
      </c>
      <c r="G49" s="13" t="s">
        <v>274</v>
      </c>
      <c r="H49" s="13" t="n">
        <v>26.8</v>
      </c>
      <c r="I49" s="13" t="s">
        <v>201</v>
      </c>
      <c r="J49" s="13" t="s">
        <v>356</v>
      </c>
      <c r="K49" s="13" t="s">
        <v>339</v>
      </c>
      <c r="L49" s="13" t="n">
        <v>148000</v>
      </c>
      <c r="M49" s="13" t="n">
        <v>500</v>
      </c>
    </row>
    <row r="50" customFormat="false" ht="15.5" hidden="false" customHeight="false" outlineLevel="0" collapsed="false">
      <c r="A50" s="4" t="s">
        <v>428</v>
      </c>
      <c r="B50" s="13" t="s">
        <v>429</v>
      </c>
      <c r="C50" s="13" t="n">
        <v>66</v>
      </c>
      <c r="D50" s="13" t="n">
        <v>63.1</v>
      </c>
      <c r="E50" s="13" t="n">
        <v>68.8</v>
      </c>
      <c r="F50" s="13" t="n">
        <v>22.7</v>
      </c>
      <c r="G50" s="13" t="s">
        <v>353</v>
      </c>
      <c r="H50" s="13" t="n">
        <v>25.3</v>
      </c>
      <c r="I50" s="13" t="s">
        <v>554</v>
      </c>
      <c r="J50" s="13" t="s">
        <v>543</v>
      </c>
      <c r="K50" s="13" t="s">
        <v>376</v>
      </c>
      <c r="L50" s="13" t="n">
        <v>307000</v>
      </c>
      <c r="M50" s="13" t="n">
        <v>1400</v>
      </c>
    </row>
    <row r="51" customFormat="false" ht="15.5" hidden="false" customHeight="false" outlineLevel="0" collapsed="false">
      <c r="A51" s="4" t="s">
        <v>428</v>
      </c>
      <c r="B51" s="13" t="s">
        <v>434</v>
      </c>
      <c r="C51" s="13" t="n">
        <v>69.8</v>
      </c>
      <c r="D51" s="13" t="n">
        <v>65</v>
      </c>
      <c r="E51" s="13" t="n">
        <v>74.5</v>
      </c>
      <c r="F51" s="13" t="n">
        <v>21.4</v>
      </c>
      <c r="G51" s="13" t="s">
        <v>403</v>
      </c>
      <c r="H51" s="13" t="n">
        <v>25.6</v>
      </c>
      <c r="I51" s="13" t="s">
        <v>284</v>
      </c>
      <c r="J51" s="13" t="s">
        <v>241</v>
      </c>
      <c r="K51" s="13" t="s">
        <v>634</v>
      </c>
      <c r="L51" s="13" t="n">
        <v>99000</v>
      </c>
      <c r="M51" s="13" t="n">
        <v>500</v>
      </c>
    </row>
    <row r="52" customFormat="false" ht="29" hidden="false" customHeight="false" outlineLevel="0" collapsed="false">
      <c r="A52" s="4" t="s">
        <v>428</v>
      </c>
      <c r="B52" s="13" t="s">
        <v>436</v>
      </c>
      <c r="C52" s="13" t="n">
        <v>68.1</v>
      </c>
      <c r="D52" s="13" t="n">
        <v>64.2</v>
      </c>
      <c r="E52" s="13" t="n">
        <v>72.1</v>
      </c>
      <c r="F52" s="13" t="n">
        <v>22.5</v>
      </c>
      <c r="G52" s="13" t="s">
        <v>282</v>
      </c>
      <c r="H52" s="13" t="n">
        <v>26.1</v>
      </c>
      <c r="I52" s="13" t="s">
        <v>148</v>
      </c>
      <c r="J52" s="13" t="s">
        <v>283</v>
      </c>
      <c r="K52" s="13" t="s">
        <v>490</v>
      </c>
      <c r="L52" s="13" t="n">
        <v>124000</v>
      </c>
      <c r="M52" s="13" t="n">
        <v>800</v>
      </c>
    </row>
    <row r="53" customFormat="false" ht="15.5" hidden="false" customHeight="false" outlineLevel="0" collapsed="false">
      <c r="A53" s="4" t="s">
        <v>428</v>
      </c>
      <c r="B53" s="13" t="s">
        <v>330</v>
      </c>
      <c r="C53" s="13" t="n">
        <v>68.8</v>
      </c>
      <c r="D53" s="13" t="n">
        <v>65.4</v>
      </c>
      <c r="E53" s="13" t="n">
        <v>72.2</v>
      </c>
      <c r="F53" s="13" t="n">
        <v>22</v>
      </c>
      <c r="G53" s="13" t="s">
        <v>282</v>
      </c>
      <c r="H53" s="13" t="n">
        <v>24.9</v>
      </c>
      <c r="I53" s="13" t="s">
        <v>148</v>
      </c>
      <c r="J53" s="13" t="s">
        <v>170</v>
      </c>
      <c r="K53" s="13" t="s">
        <v>591</v>
      </c>
      <c r="L53" s="13" t="n">
        <v>310000</v>
      </c>
      <c r="M53" s="13" t="n">
        <v>1000</v>
      </c>
    </row>
    <row r="54" customFormat="false" ht="15.5" hidden="false" customHeight="false" outlineLevel="0" collapsed="false">
      <c r="A54" s="4" t="s">
        <v>428</v>
      </c>
      <c r="B54" s="13" t="s">
        <v>437</v>
      </c>
      <c r="C54" s="13" t="n">
        <v>69.1</v>
      </c>
      <c r="D54" s="13" t="n">
        <v>66.1</v>
      </c>
      <c r="E54" s="13" t="n">
        <v>72.2</v>
      </c>
      <c r="F54" s="13" t="n">
        <v>21.4</v>
      </c>
      <c r="G54" s="13" t="s">
        <v>441</v>
      </c>
      <c r="H54" s="13" t="n">
        <v>24.1</v>
      </c>
      <c r="I54" s="13" t="s">
        <v>284</v>
      </c>
      <c r="J54" s="13" t="s">
        <v>283</v>
      </c>
      <c r="K54" s="13" t="s">
        <v>303</v>
      </c>
      <c r="L54" s="13" t="n">
        <v>252000</v>
      </c>
      <c r="M54" s="13" t="n">
        <v>1400</v>
      </c>
    </row>
    <row r="55" customFormat="false" ht="15.5" hidden="false" customHeight="false" outlineLevel="0" collapsed="false">
      <c r="A55" s="4" t="s">
        <v>428</v>
      </c>
      <c r="B55" s="13" t="s">
        <v>442</v>
      </c>
      <c r="C55" s="13" t="n">
        <v>74.5</v>
      </c>
      <c r="D55" s="13" t="n">
        <v>72.1</v>
      </c>
      <c r="E55" s="13" t="n">
        <v>76.9</v>
      </c>
      <c r="F55" s="13" t="n">
        <v>19.7</v>
      </c>
      <c r="G55" s="13" t="s">
        <v>445</v>
      </c>
      <c r="H55" s="13" t="n">
        <v>21.9</v>
      </c>
      <c r="I55" s="13" t="s">
        <v>446</v>
      </c>
      <c r="J55" s="13" t="s">
        <v>398</v>
      </c>
      <c r="K55" s="13" t="s">
        <v>136</v>
      </c>
      <c r="L55" s="13" t="n">
        <v>483000</v>
      </c>
      <c r="M55" s="13" t="n">
        <v>1900</v>
      </c>
    </row>
    <row r="56" customFormat="false" ht="29" hidden="false" customHeight="false" outlineLevel="0" collapsed="false">
      <c r="A56" s="4" t="s">
        <v>428</v>
      </c>
      <c r="B56" s="13" t="s">
        <v>447</v>
      </c>
      <c r="C56" s="13" t="n">
        <v>72.6</v>
      </c>
      <c r="D56" s="13" t="n">
        <v>70.9</v>
      </c>
      <c r="E56" s="13" t="n">
        <v>74.4</v>
      </c>
      <c r="F56" s="13" t="n">
        <v>18.3</v>
      </c>
      <c r="G56" s="13" t="s">
        <v>240</v>
      </c>
      <c r="H56" s="13" t="n">
        <v>19.7</v>
      </c>
      <c r="I56" s="13" t="s">
        <v>435</v>
      </c>
      <c r="J56" s="13" t="s">
        <v>629</v>
      </c>
      <c r="K56" s="13" t="s">
        <v>374</v>
      </c>
      <c r="L56" s="13" t="n">
        <v>988000</v>
      </c>
      <c r="M56" s="13" t="n">
        <v>3900</v>
      </c>
    </row>
    <row r="57" customFormat="false" ht="15.5" hidden="false" customHeight="false" outlineLevel="0" collapsed="false">
      <c r="A57" s="4" t="s">
        <v>428</v>
      </c>
      <c r="B57" s="13" t="s">
        <v>341</v>
      </c>
      <c r="C57" s="13" t="n">
        <v>73.1</v>
      </c>
      <c r="D57" s="13" t="n">
        <v>70</v>
      </c>
      <c r="E57" s="13" t="n">
        <v>76.1</v>
      </c>
      <c r="F57" s="13" t="n">
        <v>19.2</v>
      </c>
      <c r="G57" s="13" t="s">
        <v>338</v>
      </c>
      <c r="H57" s="13" t="n">
        <v>21.9</v>
      </c>
      <c r="I57" s="13" t="s">
        <v>242</v>
      </c>
      <c r="J57" s="13" t="s">
        <v>209</v>
      </c>
      <c r="K57" s="13" t="s">
        <v>698</v>
      </c>
      <c r="L57" s="13" t="n">
        <v>274000</v>
      </c>
      <c r="M57" s="13" t="n">
        <v>1400</v>
      </c>
    </row>
    <row r="58" customFormat="false" ht="15.5" hidden="false" customHeight="false" outlineLevel="0" collapsed="false">
      <c r="A58" s="4" t="s">
        <v>428</v>
      </c>
      <c r="B58" s="13" t="s">
        <v>453</v>
      </c>
      <c r="C58" s="13" t="n">
        <v>72.5</v>
      </c>
      <c r="D58" s="13" t="n">
        <v>70.1</v>
      </c>
      <c r="E58" s="13" t="n">
        <v>74.9</v>
      </c>
      <c r="F58" s="13" t="n">
        <v>19.3</v>
      </c>
      <c r="G58" s="13" t="s">
        <v>200</v>
      </c>
      <c r="H58" s="13" t="n">
        <v>21.3</v>
      </c>
      <c r="I58" s="13" t="s">
        <v>595</v>
      </c>
      <c r="J58" s="13" t="s">
        <v>136</v>
      </c>
      <c r="K58" s="13" t="s">
        <v>543</v>
      </c>
      <c r="L58" s="13" t="n">
        <v>553000</v>
      </c>
      <c r="M58" s="13" t="n">
        <v>1700</v>
      </c>
    </row>
    <row r="59" customFormat="false" ht="15.5" hidden="false" customHeight="false" outlineLevel="0" collapsed="false">
      <c r="A59" s="4" t="s">
        <v>428</v>
      </c>
      <c r="B59" s="13" t="s">
        <v>457</v>
      </c>
      <c r="C59" s="13" t="n">
        <v>76.6</v>
      </c>
      <c r="D59" s="13" t="n">
        <v>74.8</v>
      </c>
      <c r="E59" s="13" t="n">
        <v>78.5</v>
      </c>
      <c r="F59" s="13" t="n">
        <v>17.9</v>
      </c>
      <c r="G59" s="13" t="s">
        <v>459</v>
      </c>
      <c r="H59" s="13" t="n">
        <v>19.5</v>
      </c>
      <c r="I59" s="13" t="s">
        <v>412</v>
      </c>
      <c r="J59" s="13" t="s">
        <v>503</v>
      </c>
      <c r="K59" s="13" t="s">
        <v>134</v>
      </c>
      <c r="L59" s="13" t="n">
        <v>759000</v>
      </c>
      <c r="M59" s="13" t="n">
        <v>2800</v>
      </c>
    </row>
    <row r="60" customFormat="false" ht="15.5" hidden="false" customHeight="false" outlineLevel="0" collapsed="false">
      <c r="A60" s="4" t="s">
        <v>428</v>
      </c>
      <c r="B60" s="13" t="s">
        <v>460</v>
      </c>
      <c r="C60" s="13" t="n">
        <v>76.5</v>
      </c>
      <c r="D60" s="13" t="n">
        <v>71.3</v>
      </c>
      <c r="E60" s="13" t="n">
        <v>81.7</v>
      </c>
      <c r="F60" s="13" t="n">
        <v>19</v>
      </c>
      <c r="G60" s="13" t="s">
        <v>462</v>
      </c>
      <c r="H60" s="13" t="n">
        <v>23.9</v>
      </c>
      <c r="I60" s="13" t="s">
        <v>275</v>
      </c>
      <c r="J60" s="13" t="s">
        <v>569</v>
      </c>
      <c r="K60" s="13" t="s">
        <v>136</v>
      </c>
      <c r="L60" s="13" t="n">
        <v>19000</v>
      </c>
      <c r="M60" s="13" t="n">
        <v>500</v>
      </c>
    </row>
    <row r="61" customFormat="false" ht="15.5" hidden="false" customHeight="false" outlineLevel="0" collapsed="false">
      <c r="A61" s="4" t="s">
        <v>428</v>
      </c>
      <c r="B61" s="13" t="s">
        <v>463</v>
      </c>
      <c r="C61" s="13" t="n">
        <v>69</v>
      </c>
      <c r="D61" s="13" t="n">
        <v>62.3</v>
      </c>
      <c r="E61" s="13" t="n">
        <v>75.6</v>
      </c>
      <c r="F61" s="13" t="n">
        <v>23.6</v>
      </c>
      <c r="G61" s="13" t="s">
        <v>466</v>
      </c>
      <c r="H61" s="13" t="n">
        <v>29.5</v>
      </c>
      <c r="I61" s="13" t="s">
        <v>350</v>
      </c>
      <c r="J61" s="13" t="s">
        <v>304</v>
      </c>
      <c r="K61" s="13" t="s">
        <v>490</v>
      </c>
      <c r="L61" s="13" t="n">
        <v>19000</v>
      </c>
      <c r="M61" s="13" t="n">
        <v>500</v>
      </c>
    </row>
    <row r="62" customFormat="false" ht="15.5" hidden="false" customHeight="false" outlineLevel="0" collapsed="false">
      <c r="A62" s="4" t="s">
        <v>428</v>
      </c>
      <c r="B62" s="13" t="s">
        <v>467</v>
      </c>
      <c r="C62" s="13" t="n">
        <v>69.4</v>
      </c>
      <c r="D62" s="13" t="n">
        <v>66.3</v>
      </c>
      <c r="E62" s="13" t="n">
        <v>72.6</v>
      </c>
      <c r="F62" s="13" t="n">
        <v>22.1</v>
      </c>
      <c r="G62" s="13" t="s">
        <v>469</v>
      </c>
      <c r="H62" s="13" t="n">
        <v>24.7</v>
      </c>
      <c r="I62" s="13" t="s">
        <v>344</v>
      </c>
      <c r="J62" s="13" t="s">
        <v>160</v>
      </c>
      <c r="K62" s="13" t="s">
        <v>433</v>
      </c>
      <c r="L62" s="13" t="n">
        <v>348000</v>
      </c>
      <c r="M62" s="13" t="n">
        <v>1300</v>
      </c>
    </row>
    <row r="63" customFormat="false" ht="15.5" hidden="false" customHeight="false" outlineLevel="0" collapsed="false">
      <c r="A63" s="4" t="s">
        <v>428</v>
      </c>
      <c r="B63" s="13" t="s">
        <v>471</v>
      </c>
      <c r="C63" s="13" t="n">
        <v>72.2</v>
      </c>
      <c r="D63" s="13" t="n">
        <v>67.1</v>
      </c>
      <c r="E63" s="13" t="n">
        <v>77.2</v>
      </c>
      <c r="F63" s="13" t="n">
        <v>19.7</v>
      </c>
      <c r="G63" s="13" t="s">
        <v>247</v>
      </c>
      <c r="H63" s="13" t="n">
        <v>24.1</v>
      </c>
      <c r="I63" s="13" t="s">
        <v>334</v>
      </c>
      <c r="J63" s="13" t="s">
        <v>412</v>
      </c>
      <c r="K63" s="13" t="s">
        <v>475</v>
      </c>
      <c r="L63" s="13" t="n">
        <v>22000</v>
      </c>
      <c r="M63" s="13" t="n">
        <v>500</v>
      </c>
    </row>
    <row r="64" customFormat="false" ht="29" hidden="false" customHeight="false" outlineLevel="0" collapsed="false">
      <c r="A64" s="4" t="s">
        <v>472</v>
      </c>
      <c r="B64" s="13" t="s">
        <v>473</v>
      </c>
      <c r="C64" s="13" t="n">
        <v>63.5</v>
      </c>
      <c r="D64" s="13" t="n">
        <v>61.5</v>
      </c>
      <c r="E64" s="13" t="n">
        <v>65.5</v>
      </c>
      <c r="F64" s="13" t="n">
        <v>21.9</v>
      </c>
      <c r="G64" s="13" t="s">
        <v>353</v>
      </c>
      <c r="H64" s="13" t="n">
        <v>23.5</v>
      </c>
      <c r="I64" s="13" t="s">
        <v>597</v>
      </c>
      <c r="J64" s="13" t="s">
        <v>529</v>
      </c>
      <c r="K64" s="13" t="s">
        <v>343</v>
      </c>
      <c r="L64" s="13" t="n">
        <v>564000</v>
      </c>
      <c r="M64" s="13" t="n">
        <v>3100</v>
      </c>
    </row>
    <row r="65" customFormat="false" ht="29" hidden="false" customHeight="false" outlineLevel="0" collapsed="false">
      <c r="A65" s="4" t="s">
        <v>472</v>
      </c>
      <c r="B65" s="13" t="s">
        <v>478</v>
      </c>
      <c r="C65" s="13" t="n">
        <v>80</v>
      </c>
      <c r="D65" s="13" t="n">
        <v>78.3</v>
      </c>
      <c r="E65" s="13" t="n">
        <v>81.6</v>
      </c>
      <c r="F65" s="13" t="n">
        <v>14.8</v>
      </c>
      <c r="G65" s="13" t="s">
        <v>481</v>
      </c>
      <c r="H65" s="13" t="n">
        <v>16.3</v>
      </c>
      <c r="I65" s="13" t="s">
        <v>201</v>
      </c>
      <c r="J65" s="13" t="s">
        <v>152</v>
      </c>
      <c r="K65" s="13" t="s">
        <v>536</v>
      </c>
      <c r="L65" s="13" t="n">
        <v>891000</v>
      </c>
      <c r="M65" s="13" t="n">
        <v>2900</v>
      </c>
    </row>
    <row r="66" customFormat="false" ht="29" hidden="false" customHeight="false" outlineLevel="0" collapsed="false">
      <c r="A66" s="4" t="s">
        <v>472</v>
      </c>
      <c r="B66" s="13" t="s">
        <v>482</v>
      </c>
      <c r="C66" s="13" t="n">
        <v>77</v>
      </c>
      <c r="D66" s="13" t="n">
        <v>74.4</v>
      </c>
      <c r="E66" s="13" t="n">
        <v>79.6</v>
      </c>
      <c r="F66" s="13" t="n">
        <v>17.4</v>
      </c>
      <c r="G66" s="13" t="s">
        <v>485</v>
      </c>
      <c r="H66" s="13" t="n">
        <v>19.7</v>
      </c>
      <c r="I66" s="13" t="s">
        <v>446</v>
      </c>
      <c r="J66" s="13" t="s">
        <v>173</v>
      </c>
      <c r="K66" s="13" t="s">
        <v>249</v>
      </c>
      <c r="L66" s="13" t="n">
        <v>674000</v>
      </c>
      <c r="M66" s="13" t="n">
        <v>1600</v>
      </c>
    </row>
    <row r="67" customFormat="false" ht="29" hidden="false" customHeight="false" outlineLevel="0" collapsed="false">
      <c r="A67" s="4" t="s">
        <v>472</v>
      </c>
      <c r="B67" s="13" t="s">
        <v>486</v>
      </c>
      <c r="C67" s="13" t="n">
        <v>67.9</v>
      </c>
      <c r="D67" s="13" t="n">
        <v>63.9</v>
      </c>
      <c r="E67" s="13" t="n">
        <v>72</v>
      </c>
      <c r="F67" s="13" t="n">
        <v>21.5</v>
      </c>
      <c r="G67" s="13" t="s">
        <v>489</v>
      </c>
      <c r="H67" s="13" t="n">
        <v>25</v>
      </c>
      <c r="I67" s="13" t="s">
        <v>147</v>
      </c>
      <c r="J67" s="13" t="s">
        <v>242</v>
      </c>
      <c r="K67" s="13" t="s">
        <v>376</v>
      </c>
      <c r="L67" s="13" t="n">
        <v>132000</v>
      </c>
      <c r="M67" s="13" t="n">
        <v>700</v>
      </c>
    </row>
    <row r="68" customFormat="false" ht="29" hidden="false" customHeight="false" outlineLevel="0" collapsed="false">
      <c r="A68" s="4" t="s">
        <v>472</v>
      </c>
      <c r="B68" s="13" t="s">
        <v>491</v>
      </c>
      <c r="C68" s="13" t="n">
        <v>85</v>
      </c>
      <c r="D68" s="13" t="n">
        <v>83.3</v>
      </c>
      <c r="E68" s="13" t="n">
        <v>86.7</v>
      </c>
      <c r="F68" s="13" t="n">
        <v>12.1</v>
      </c>
      <c r="G68" s="13" t="s">
        <v>262</v>
      </c>
      <c r="H68" s="13" t="n">
        <v>13.7</v>
      </c>
      <c r="I68" s="13" t="s">
        <v>569</v>
      </c>
      <c r="J68" s="13" t="s">
        <v>139</v>
      </c>
      <c r="K68" s="13" t="s">
        <v>179</v>
      </c>
      <c r="L68" s="13" t="n">
        <v>642000</v>
      </c>
      <c r="M68" s="13" t="n">
        <v>2200</v>
      </c>
    </row>
    <row r="69" customFormat="false" ht="29" hidden="false" customHeight="false" outlineLevel="0" collapsed="false">
      <c r="A69" s="4" t="s">
        <v>472</v>
      </c>
      <c r="B69" s="13" t="s">
        <v>493</v>
      </c>
      <c r="C69" s="13" t="n">
        <v>81</v>
      </c>
      <c r="D69" s="13" t="n">
        <v>78</v>
      </c>
      <c r="E69" s="13" t="n">
        <v>83.9</v>
      </c>
      <c r="F69" s="13" t="n">
        <v>15.3</v>
      </c>
      <c r="G69" s="13" t="s">
        <v>495</v>
      </c>
      <c r="H69" s="13" t="n">
        <v>18.1</v>
      </c>
      <c r="I69" s="13" t="s">
        <v>304</v>
      </c>
      <c r="J69" s="13" t="s">
        <v>191</v>
      </c>
      <c r="K69" s="13" t="s">
        <v>248</v>
      </c>
      <c r="L69" s="13" t="n">
        <v>338000</v>
      </c>
      <c r="M69" s="13" t="n">
        <v>1000</v>
      </c>
    </row>
    <row r="70" customFormat="false" ht="29" hidden="false" customHeight="false" outlineLevel="0" collapsed="false">
      <c r="A70" s="4" t="s">
        <v>472</v>
      </c>
      <c r="B70" s="13" t="s">
        <v>496</v>
      </c>
      <c r="C70" s="13" t="n">
        <v>49.8</v>
      </c>
      <c r="D70" s="13" t="n">
        <v>48.1</v>
      </c>
      <c r="E70" s="13" t="n">
        <v>51.6</v>
      </c>
      <c r="F70" s="13" t="n">
        <v>33.8</v>
      </c>
      <c r="G70" s="13" t="s">
        <v>387</v>
      </c>
      <c r="H70" s="13" t="n">
        <v>35.5</v>
      </c>
      <c r="I70" s="13" t="s">
        <v>382</v>
      </c>
      <c r="J70" s="13" t="s">
        <v>423</v>
      </c>
      <c r="K70" s="13" t="s">
        <v>445</v>
      </c>
      <c r="L70" s="13" t="n">
        <v>466000</v>
      </c>
      <c r="M70" s="13" t="n">
        <v>3800</v>
      </c>
    </row>
    <row r="71" customFormat="false" ht="29" hidden="false" customHeight="false" outlineLevel="0" collapsed="false">
      <c r="A71" s="4" t="s">
        <v>472</v>
      </c>
      <c r="B71" s="13" t="s">
        <v>504</v>
      </c>
      <c r="C71" s="13" t="n">
        <v>65.6</v>
      </c>
      <c r="D71" s="13" t="n">
        <v>64</v>
      </c>
      <c r="E71" s="13" t="n">
        <v>67.3</v>
      </c>
      <c r="F71" s="13" t="n">
        <v>25</v>
      </c>
      <c r="G71" s="13" t="s">
        <v>325</v>
      </c>
      <c r="H71" s="13" t="n">
        <v>26.5</v>
      </c>
      <c r="I71" s="13" t="s">
        <v>698</v>
      </c>
      <c r="J71" s="13" t="s">
        <v>383</v>
      </c>
      <c r="K71" s="13" t="s">
        <v>424</v>
      </c>
      <c r="L71" s="13" t="n">
        <v>850000</v>
      </c>
      <c r="M71" s="13" t="n">
        <v>4400</v>
      </c>
    </row>
    <row r="72" customFormat="false" ht="15.5" hidden="false" customHeight="false" outlineLevel="0" collapsed="false">
      <c r="A72" s="4" t="s">
        <v>508</v>
      </c>
      <c r="B72" s="13" t="s">
        <v>509</v>
      </c>
      <c r="C72" s="13" t="n">
        <v>71.6</v>
      </c>
      <c r="D72" s="13" t="n">
        <v>70.4</v>
      </c>
      <c r="E72" s="13" t="n">
        <v>72.8</v>
      </c>
      <c r="F72" s="13" t="n">
        <v>21.3</v>
      </c>
      <c r="G72" s="13" t="s">
        <v>353</v>
      </c>
      <c r="H72" s="13" t="n">
        <v>22.4</v>
      </c>
      <c r="I72" s="13" t="s">
        <v>339</v>
      </c>
      <c r="J72" s="13" t="s">
        <v>202</v>
      </c>
      <c r="K72" s="13" t="s">
        <v>350</v>
      </c>
      <c r="L72" s="13" t="n">
        <v>1604000</v>
      </c>
      <c r="M72" s="13" t="n">
        <v>8300</v>
      </c>
    </row>
    <row r="73" customFormat="false" ht="15.5" hidden="false" customHeight="false" outlineLevel="0" collapsed="false">
      <c r="A73" s="4" t="s">
        <v>508</v>
      </c>
      <c r="B73" s="13" t="s">
        <v>512</v>
      </c>
      <c r="C73" s="13" t="n">
        <v>83.8</v>
      </c>
      <c r="D73" s="13" t="n">
        <v>82.6</v>
      </c>
      <c r="E73" s="13" t="n">
        <v>85.1</v>
      </c>
      <c r="F73" s="13" t="n">
        <v>13.1</v>
      </c>
      <c r="G73" s="13" t="s">
        <v>515</v>
      </c>
      <c r="H73" s="13" t="n">
        <v>14.3</v>
      </c>
      <c r="I73" s="13" t="s">
        <v>190</v>
      </c>
      <c r="J73" s="13" t="s">
        <v>226</v>
      </c>
      <c r="K73" s="13" t="s">
        <v>150</v>
      </c>
      <c r="L73" s="13" t="n">
        <v>1451000</v>
      </c>
      <c r="M73" s="13" t="n">
        <v>5100</v>
      </c>
    </row>
    <row r="74" customFormat="false" ht="15.5" hidden="false" customHeight="false" outlineLevel="0" collapsed="false">
      <c r="A74" s="4" t="s">
        <v>508</v>
      </c>
      <c r="B74" s="13" t="s">
        <v>516</v>
      </c>
      <c r="C74" s="13" t="n">
        <v>51</v>
      </c>
      <c r="D74" s="13" t="n">
        <v>49</v>
      </c>
      <c r="E74" s="13" t="n">
        <v>53</v>
      </c>
      <c r="F74" s="13" t="n">
        <v>30</v>
      </c>
      <c r="G74" s="13" t="s">
        <v>206</v>
      </c>
      <c r="H74" s="13" t="n">
        <v>31.8</v>
      </c>
      <c r="I74" s="13" t="s">
        <v>260</v>
      </c>
      <c r="J74" s="13" t="s">
        <v>200</v>
      </c>
      <c r="K74" s="13" t="s">
        <v>295</v>
      </c>
      <c r="L74" s="13" t="n">
        <v>884000</v>
      </c>
      <c r="M74" s="13" t="n">
        <v>4100</v>
      </c>
    </row>
    <row r="75" customFormat="false" ht="15.5" hidden="false" customHeight="false" outlineLevel="0" collapsed="false">
      <c r="A75" s="4" t="s">
        <v>508</v>
      </c>
      <c r="B75" s="13" t="s">
        <v>518</v>
      </c>
      <c r="C75" s="13" t="n">
        <v>76.5</v>
      </c>
      <c r="D75" s="13" t="n">
        <v>74.3</v>
      </c>
      <c r="E75" s="13" t="n">
        <v>78.7</v>
      </c>
      <c r="F75" s="13" t="n">
        <v>16.7</v>
      </c>
      <c r="G75" s="13" t="s">
        <v>279</v>
      </c>
      <c r="H75" s="13" t="n">
        <v>18.5</v>
      </c>
      <c r="I75" s="13" t="s">
        <v>136</v>
      </c>
      <c r="J75" s="13" t="s">
        <v>446</v>
      </c>
      <c r="K75" s="13" t="s">
        <v>242</v>
      </c>
      <c r="L75" s="13" t="n">
        <v>607000</v>
      </c>
      <c r="M75" s="13" t="n">
        <v>2200</v>
      </c>
    </row>
    <row r="76" customFormat="false" ht="15.5" hidden="false" customHeight="false" outlineLevel="0" collapsed="false">
      <c r="A76" s="4" t="s">
        <v>519</v>
      </c>
      <c r="B76" s="13" t="s">
        <v>520</v>
      </c>
      <c r="C76" s="13" t="n">
        <v>72.2</v>
      </c>
      <c r="D76" s="13" t="n">
        <v>71</v>
      </c>
      <c r="E76" s="13" t="n">
        <v>73.3</v>
      </c>
      <c r="F76" s="13" t="n">
        <v>19.9</v>
      </c>
      <c r="G76" s="13" t="s">
        <v>278</v>
      </c>
      <c r="H76" s="13" t="n">
        <v>20.9</v>
      </c>
      <c r="I76" s="13" t="s">
        <v>242</v>
      </c>
      <c r="J76" s="13" t="s">
        <v>283</v>
      </c>
      <c r="K76" s="13" t="s">
        <v>383</v>
      </c>
      <c r="L76" s="13" t="n">
        <v>1877000</v>
      </c>
      <c r="M76" s="13" t="n">
        <v>8800</v>
      </c>
    </row>
    <row r="77" customFormat="false" ht="15.5" hidden="false" customHeight="false" outlineLevel="0" collapsed="false">
      <c r="A77" s="4" t="s">
        <v>519</v>
      </c>
      <c r="B77" s="13" t="s">
        <v>523</v>
      </c>
      <c r="C77" s="13" t="n">
        <v>82.1</v>
      </c>
      <c r="D77" s="13" t="n">
        <v>80.8</v>
      </c>
      <c r="E77" s="13" t="n">
        <v>83.4</v>
      </c>
      <c r="F77" s="13" t="n">
        <v>14.6</v>
      </c>
      <c r="G77" s="13" t="s">
        <v>481</v>
      </c>
      <c r="H77" s="13" t="n">
        <v>15.9</v>
      </c>
      <c r="I77" s="13" t="s">
        <v>163</v>
      </c>
      <c r="J77" s="13" t="s">
        <v>162</v>
      </c>
      <c r="K77" s="13" t="s">
        <v>304</v>
      </c>
      <c r="L77" s="13" t="n">
        <v>1299000</v>
      </c>
      <c r="M77" s="13" t="n">
        <v>4800</v>
      </c>
    </row>
    <row r="78" customFormat="false" ht="15.5" hidden="false" customHeight="false" outlineLevel="0" collapsed="false">
      <c r="A78" s="4" t="s">
        <v>519</v>
      </c>
      <c r="B78" s="13" t="s">
        <v>524</v>
      </c>
      <c r="C78" s="13" t="n">
        <v>83</v>
      </c>
      <c r="D78" s="13" t="n">
        <v>80.3</v>
      </c>
      <c r="E78" s="13" t="n">
        <v>85.6</v>
      </c>
      <c r="F78" s="13" t="n">
        <v>14</v>
      </c>
      <c r="G78" s="13" t="s">
        <v>526</v>
      </c>
      <c r="H78" s="13" t="n">
        <v>16.3</v>
      </c>
      <c r="I78" s="13" t="s">
        <v>163</v>
      </c>
      <c r="J78" s="13" t="s">
        <v>139</v>
      </c>
      <c r="K78" s="13" t="s">
        <v>398</v>
      </c>
      <c r="L78" s="13" t="n">
        <v>409000</v>
      </c>
      <c r="M78" s="13" t="n">
        <v>1300</v>
      </c>
    </row>
    <row r="79" customFormat="false" ht="15.5" hidden="false" customHeight="false" outlineLevel="0" collapsed="false">
      <c r="A79" s="4" t="s">
        <v>519</v>
      </c>
      <c r="B79" s="13" t="s">
        <v>527</v>
      </c>
      <c r="C79" s="13" t="n">
        <v>54.4</v>
      </c>
      <c r="D79" s="13" t="n">
        <v>52.5</v>
      </c>
      <c r="E79" s="13" t="n">
        <v>56.2</v>
      </c>
      <c r="F79" s="13" t="n">
        <v>28.8</v>
      </c>
      <c r="G79" s="13" t="s">
        <v>430</v>
      </c>
      <c r="H79" s="13" t="n">
        <v>30.4</v>
      </c>
      <c r="I79" s="13" t="s">
        <v>338</v>
      </c>
      <c r="J79" s="13" t="s">
        <v>178</v>
      </c>
      <c r="K79" s="13" t="s">
        <v>564</v>
      </c>
      <c r="L79" s="13" t="n">
        <v>970000</v>
      </c>
      <c r="M79" s="13" t="n">
        <v>4700</v>
      </c>
    </row>
    <row r="80" customFormat="false" ht="29" hidden="false" customHeight="false" outlineLevel="0" collapsed="false">
      <c r="A80" s="4" t="s">
        <v>530</v>
      </c>
      <c r="B80" s="13" t="s">
        <v>531</v>
      </c>
      <c r="C80" s="13" t="n">
        <v>70</v>
      </c>
      <c r="D80" s="13" t="n">
        <v>69.1</v>
      </c>
      <c r="E80" s="13" t="n">
        <v>71</v>
      </c>
      <c r="F80" s="13" t="n">
        <v>21.1</v>
      </c>
      <c r="G80" s="13" t="s">
        <v>353</v>
      </c>
      <c r="H80" s="13" t="n">
        <v>21.9</v>
      </c>
      <c r="I80" s="13" t="s">
        <v>649</v>
      </c>
      <c r="J80" s="13" t="s">
        <v>334</v>
      </c>
      <c r="K80" s="13" t="s">
        <v>543</v>
      </c>
      <c r="L80" s="13" t="n">
        <v>3410000</v>
      </c>
      <c r="M80" s="13" t="n">
        <v>15100</v>
      </c>
    </row>
    <row r="81" customFormat="false" ht="29" hidden="false" customHeight="false" outlineLevel="0" collapsed="false">
      <c r="A81" s="4" t="s">
        <v>530</v>
      </c>
      <c r="B81" s="13" t="s">
        <v>534</v>
      </c>
      <c r="C81" s="13" t="n">
        <v>72.9</v>
      </c>
      <c r="D81" s="13" t="n">
        <v>70.8</v>
      </c>
      <c r="E81" s="13" t="n">
        <v>75</v>
      </c>
      <c r="F81" s="13" t="n">
        <v>19.8</v>
      </c>
      <c r="G81" s="13" t="s">
        <v>535</v>
      </c>
      <c r="H81" s="13" t="n">
        <v>21.7</v>
      </c>
      <c r="I81" s="13" t="s">
        <v>170</v>
      </c>
      <c r="J81" s="13" t="s">
        <v>134</v>
      </c>
      <c r="K81" s="13" t="s">
        <v>383</v>
      </c>
      <c r="L81" s="13" t="n">
        <v>562000</v>
      </c>
      <c r="M81" s="13" t="n">
        <v>2600</v>
      </c>
    </row>
    <row r="82" customFormat="false" ht="29" hidden="false" customHeight="false" outlineLevel="0" collapsed="false">
      <c r="A82" s="4" t="s">
        <v>530</v>
      </c>
      <c r="B82" s="13" t="s">
        <v>537</v>
      </c>
      <c r="C82" s="13" t="n">
        <v>81.7</v>
      </c>
      <c r="D82" s="13" t="n">
        <v>78.7</v>
      </c>
      <c r="E82" s="13" t="n">
        <v>84.7</v>
      </c>
      <c r="F82" s="13" t="n">
        <v>13.4</v>
      </c>
      <c r="G82" s="13" t="s">
        <v>539</v>
      </c>
      <c r="H82" s="13" t="n">
        <v>16</v>
      </c>
      <c r="I82" s="13" t="s">
        <v>323</v>
      </c>
      <c r="J82" s="13" t="s">
        <v>363</v>
      </c>
      <c r="K82" s="13" t="s">
        <v>318</v>
      </c>
      <c r="L82" s="13" t="n">
        <v>221000</v>
      </c>
      <c r="M82" s="13" t="n">
        <v>800</v>
      </c>
    </row>
    <row r="83" customFormat="false" ht="29" hidden="false" customHeight="false" outlineLevel="0" collapsed="false">
      <c r="A83" s="4" t="s">
        <v>530</v>
      </c>
      <c r="B83" s="13" t="s">
        <v>540</v>
      </c>
      <c r="C83" s="13" t="n">
        <v>85.6</v>
      </c>
      <c r="D83" s="13" t="n">
        <v>83.2</v>
      </c>
      <c r="E83" s="13" t="n">
        <v>88</v>
      </c>
      <c r="F83" s="13" t="n">
        <v>11.3</v>
      </c>
      <c r="G83" s="13" t="s">
        <v>543</v>
      </c>
      <c r="H83" s="13" t="n">
        <v>13.5</v>
      </c>
      <c r="I83" s="13" t="s">
        <v>363</v>
      </c>
      <c r="J83" s="13" t="s">
        <v>139</v>
      </c>
      <c r="K83" s="13" t="s">
        <v>317</v>
      </c>
      <c r="L83" s="13" t="n">
        <v>360000</v>
      </c>
      <c r="M83" s="13" t="n">
        <v>1200</v>
      </c>
    </row>
    <row r="84" customFormat="false" ht="15.5" hidden="false" customHeight="false" outlineLevel="0" collapsed="false">
      <c r="A84" s="4" t="s">
        <v>544</v>
      </c>
      <c r="B84" s="13" t="s">
        <v>545</v>
      </c>
      <c r="C84" s="13" t="n">
        <v>69.8</v>
      </c>
      <c r="D84" s="13" t="n">
        <v>68.9</v>
      </c>
      <c r="E84" s="13" t="n">
        <v>70.8</v>
      </c>
      <c r="F84" s="13" t="n">
        <v>21.1</v>
      </c>
      <c r="G84" s="13" t="s">
        <v>546</v>
      </c>
      <c r="H84" s="13" t="n">
        <v>21.9</v>
      </c>
      <c r="I84" s="13" t="s">
        <v>284</v>
      </c>
      <c r="J84" s="13" t="s">
        <v>383</v>
      </c>
      <c r="K84" s="13" t="s">
        <v>225</v>
      </c>
      <c r="L84" s="13" t="n">
        <v>3340000</v>
      </c>
      <c r="M84" s="13" t="n">
        <v>14700</v>
      </c>
    </row>
    <row r="85" customFormat="false" ht="15.5" hidden="false" customHeight="false" outlineLevel="0" collapsed="false">
      <c r="A85" s="4" t="s">
        <v>544</v>
      </c>
      <c r="B85" s="13" t="s">
        <v>547</v>
      </c>
      <c r="C85" s="13" t="n">
        <v>73.6</v>
      </c>
      <c r="D85" s="13" t="n">
        <v>71.6</v>
      </c>
      <c r="E85" s="13" t="n">
        <v>75.6</v>
      </c>
      <c r="F85" s="13" t="n">
        <v>19.5</v>
      </c>
      <c r="G85" s="13" t="s">
        <v>466</v>
      </c>
      <c r="H85" s="13" t="n">
        <v>21.4</v>
      </c>
      <c r="I85" s="13" t="s">
        <v>269</v>
      </c>
      <c r="J85" s="13" t="s">
        <v>318</v>
      </c>
      <c r="K85" s="13" t="s">
        <v>559</v>
      </c>
      <c r="L85" s="13" t="n">
        <v>588000</v>
      </c>
      <c r="M85" s="13" t="n">
        <v>2800</v>
      </c>
    </row>
    <row r="86" customFormat="false" ht="15.5" hidden="false" customHeight="false" outlineLevel="0" collapsed="false">
      <c r="A86" s="4" t="s">
        <v>544</v>
      </c>
      <c r="B86" s="13" t="s">
        <v>549</v>
      </c>
      <c r="C86" s="13" t="n">
        <v>78</v>
      </c>
      <c r="D86" s="13" t="n">
        <v>71.6</v>
      </c>
      <c r="E86" s="13" t="n">
        <v>84.4</v>
      </c>
      <c r="F86" s="13" t="n">
        <v>14.4</v>
      </c>
      <c r="G86" s="13" t="s">
        <v>284</v>
      </c>
      <c r="H86" s="13" t="n">
        <v>20</v>
      </c>
      <c r="I86" s="13" t="s">
        <v>168</v>
      </c>
      <c r="J86" s="13" t="s">
        <v>356</v>
      </c>
      <c r="K86" s="13" t="s">
        <v>476</v>
      </c>
      <c r="L86" s="13" t="n">
        <v>61000</v>
      </c>
      <c r="M86" s="13" t="n">
        <v>200</v>
      </c>
    </row>
    <row r="87" customFormat="false" ht="29" hidden="false" customHeight="false" outlineLevel="0" collapsed="false">
      <c r="A87" s="4" t="s">
        <v>544</v>
      </c>
      <c r="B87" s="13" t="s">
        <v>551</v>
      </c>
      <c r="C87" s="13" t="n">
        <v>83</v>
      </c>
      <c r="D87" s="13" t="n">
        <v>80.3</v>
      </c>
      <c r="E87" s="13" t="n">
        <v>85.8</v>
      </c>
      <c r="F87" s="13" t="n">
        <v>13.3</v>
      </c>
      <c r="G87" s="13" t="s">
        <v>554</v>
      </c>
      <c r="H87" s="13" t="n">
        <v>15.8</v>
      </c>
      <c r="I87" s="13" t="s">
        <v>163</v>
      </c>
      <c r="J87" s="13" t="s">
        <v>234</v>
      </c>
      <c r="K87" s="13" t="s">
        <v>323</v>
      </c>
      <c r="L87" s="13" t="n">
        <v>260000</v>
      </c>
      <c r="M87" s="13" t="n">
        <v>900</v>
      </c>
    </row>
    <row r="88" customFormat="false" ht="29" hidden="false" customHeight="false" outlineLevel="0" collapsed="false">
      <c r="A88" s="4" t="s">
        <v>544</v>
      </c>
      <c r="B88" s="13" t="s">
        <v>556</v>
      </c>
      <c r="C88" s="13" t="n">
        <v>86</v>
      </c>
      <c r="D88" s="13" t="n">
        <v>82.3</v>
      </c>
      <c r="E88" s="13" t="n">
        <v>89.8</v>
      </c>
      <c r="F88" s="13" t="n">
        <v>11.3</v>
      </c>
      <c r="G88" s="13" t="s">
        <v>559</v>
      </c>
      <c r="H88" s="13" t="n">
        <v>14.8</v>
      </c>
      <c r="I88" s="13" t="s">
        <v>162</v>
      </c>
      <c r="J88" s="13" t="s">
        <v>172</v>
      </c>
      <c r="K88" s="13" t="s">
        <v>317</v>
      </c>
      <c r="L88" s="13" t="n">
        <v>176000</v>
      </c>
      <c r="M88" s="13" t="n">
        <v>500</v>
      </c>
    </row>
    <row r="89" customFormat="false" ht="42.5" hidden="false" customHeight="false" outlineLevel="0" collapsed="false">
      <c r="A89" s="4" t="s">
        <v>544</v>
      </c>
      <c r="B89" s="13" t="s">
        <v>560</v>
      </c>
      <c r="C89" s="13" t="n">
        <v>83.1</v>
      </c>
      <c r="D89" s="13" t="n">
        <v>78.7</v>
      </c>
      <c r="E89" s="13" t="n">
        <v>87.6</v>
      </c>
      <c r="F89" s="13" t="n">
        <v>13.4</v>
      </c>
      <c r="G89" s="13" t="s">
        <v>543</v>
      </c>
      <c r="H89" s="13" t="n">
        <v>17.7</v>
      </c>
      <c r="I89" s="13" t="s">
        <v>268</v>
      </c>
      <c r="J89" s="13" t="s">
        <v>171</v>
      </c>
      <c r="K89" s="13" t="s">
        <v>248</v>
      </c>
      <c r="L89" s="13" t="n">
        <v>125000</v>
      </c>
      <c r="M89" s="13" t="n">
        <v>400</v>
      </c>
    </row>
    <row r="90" customFormat="false" ht="15.5" hidden="false" customHeight="false" outlineLevel="0" collapsed="false">
      <c r="A90" s="4" t="s">
        <v>562</v>
      </c>
      <c r="B90" s="13" t="s">
        <v>563</v>
      </c>
      <c r="C90" s="13" t="n">
        <v>73.9</v>
      </c>
      <c r="D90" s="13" t="n">
        <v>72.8</v>
      </c>
      <c r="E90" s="13" t="n">
        <v>74.9</v>
      </c>
      <c r="F90" s="13" t="n">
        <v>18.7</v>
      </c>
      <c r="G90" s="13" t="s">
        <v>564</v>
      </c>
      <c r="H90" s="13" t="n">
        <v>19.6</v>
      </c>
      <c r="I90" s="13" t="s">
        <v>375</v>
      </c>
      <c r="J90" s="13" t="s">
        <v>160</v>
      </c>
      <c r="K90" s="13" t="s">
        <v>559</v>
      </c>
      <c r="L90" s="13" t="n">
        <v>2666000</v>
      </c>
      <c r="M90" s="13" t="n">
        <v>10900</v>
      </c>
    </row>
    <row r="91" customFormat="false" ht="15.5" hidden="false" customHeight="false" outlineLevel="0" collapsed="false">
      <c r="A91" s="4" t="s">
        <v>562</v>
      </c>
      <c r="B91" s="13" t="s">
        <v>565</v>
      </c>
      <c r="C91" s="13" t="n">
        <v>65.3</v>
      </c>
      <c r="D91" s="13" t="n">
        <v>63.6</v>
      </c>
      <c r="E91" s="13" t="n">
        <v>67.1</v>
      </c>
      <c r="F91" s="13" t="n">
        <v>24.7</v>
      </c>
      <c r="G91" s="13" t="s">
        <v>464</v>
      </c>
      <c r="H91" s="13" t="n">
        <v>26.2</v>
      </c>
      <c r="I91" s="13" t="s">
        <v>476</v>
      </c>
      <c r="J91" s="13" t="s">
        <v>217</v>
      </c>
      <c r="K91" s="13" t="s">
        <v>539</v>
      </c>
      <c r="L91" s="13" t="n">
        <v>862000</v>
      </c>
      <c r="M91" s="13" t="n">
        <v>4500</v>
      </c>
    </row>
    <row r="92" customFormat="false" ht="15.5" hidden="false" customHeight="false" outlineLevel="0" collapsed="false">
      <c r="A92" s="4" t="s">
        <v>562</v>
      </c>
      <c r="B92" s="13" t="s">
        <v>567</v>
      </c>
      <c r="C92" s="13" t="n">
        <v>71.5</v>
      </c>
      <c r="D92" s="13" t="n">
        <v>69.3</v>
      </c>
      <c r="E92" s="13" t="n">
        <v>73.7</v>
      </c>
      <c r="F92" s="13" t="n">
        <v>19.2</v>
      </c>
      <c r="G92" s="13" t="s">
        <v>568</v>
      </c>
      <c r="H92" s="13" t="n">
        <v>21.2</v>
      </c>
      <c r="I92" s="13" t="s">
        <v>148</v>
      </c>
      <c r="J92" s="13" t="s">
        <v>559</v>
      </c>
      <c r="K92" s="13" t="s">
        <v>424</v>
      </c>
      <c r="L92" s="13" t="n">
        <v>547000</v>
      </c>
      <c r="M92" s="13" t="n">
        <v>2200</v>
      </c>
    </row>
    <row r="93" customFormat="false" ht="15.5" hidden="false" customHeight="false" outlineLevel="0" collapsed="false">
      <c r="A93" s="4" t="s">
        <v>562</v>
      </c>
      <c r="B93" s="13" t="s">
        <v>570</v>
      </c>
      <c r="C93" s="13" t="n">
        <v>74.5</v>
      </c>
      <c r="D93" s="13" t="n">
        <v>71.5</v>
      </c>
      <c r="E93" s="13" t="n">
        <v>77.4</v>
      </c>
      <c r="F93" s="13" t="n">
        <v>18.7</v>
      </c>
      <c r="G93" s="13" t="s">
        <v>382</v>
      </c>
      <c r="H93" s="13" t="n">
        <v>21.3</v>
      </c>
      <c r="I93" s="13" t="s">
        <v>168</v>
      </c>
      <c r="J93" s="13" t="s">
        <v>201</v>
      </c>
      <c r="K93" s="13" t="s">
        <v>559</v>
      </c>
      <c r="L93" s="13" t="n">
        <v>285000</v>
      </c>
      <c r="M93" s="13" t="n">
        <v>1400</v>
      </c>
    </row>
    <row r="94" customFormat="false" ht="15.5" hidden="false" customHeight="false" outlineLevel="0" collapsed="false">
      <c r="A94" s="4" t="s">
        <v>562</v>
      </c>
      <c r="B94" s="13" t="s">
        <v>574</v>
      </c>
      <c r="C94" s="13" t="n">
        <v>81.4</v>
      </c>
      <c r="D94" s="13" t="n">
        <v>75.7</v>
      </c>
      <c r="E94" s="13" t="n">
        <v>87</v>
      </c>
      <c r="F94" s="13" t="n">
        <v>14.3</v>
      </c>
      <c r="G94" s="13" t="s">
        <v>284</v>
      </c>
      <c r="H94" s="13" t="n">
        <v>19.6</v>
      </c>
      <c r="I94" s="13" t="s">
        <v>503</v>
      </c>
      <c r="J94" s="13" t="s">
        <v>211</v>
      </c>
      <c r="K94" s="13" t="s">
        <v>249</v>
      </c>
      <c r="L94" s="13" t="n">
        <v>89000</v>
      </c>
      <c r="M94" s="13" t="n">
        <v>200</v>
      </c>
    </row>
    <row r="95" customFormat="false" ht="29" hidden="false" customHeight="false" outlineLevel="0" collapsed="false">
      <c r="A95" s="4" t="s">
        <v>562</v>
      </c>
      <c r="B95" s="13" t="s">
        <v>576</v>
      </c>
      <c r="C95" s="13" t="n">
        <v>76.5</v>
      </c>
      <c r="D95" s="13" t="n">
        <v>71.5</v>
      </c>
      <c r="E95" s="13" t="n">
        <v>81.6</v>
      </c>
      <c r="F95" s="13" t="n">
        <v>17.3</v>
      </c>
      <c r="G95" s="13" t="s">
        <v>529</v>
      </c>
      <c r="H95" s="13" t="n">
        <v>21.8</v>
      </c>
      <c r="I95" s="13" t="s">
        <v>241</v>
      </c>
      <c r="J95" s="13" t="s">
        <v>304</v>
      </c>
      <c r="K95" s="13" t="s">
        <v>217</v>
      </c>
      <c r="L95" s="13" t="n">
        <v>96000</v>
      </c>
      <c r="M95" s="13" t="n">
        <v>400</v>
      </c>
    </row>
    <row r="96" customFormat="false" ht="15.5" hidden="false" customHeight="false" outlineLevel="0" collapsed="false">
      <c r="A96" s="4" t="s">
        <v>577</v>
      </c>
      <c r="B96" s="13" t="s">
        <v>578</v>
      </c>
      <c r="C96" s="13" t="n">
        <v>72.6</v>
      </c>
      <c r="D96" s="13" t="n">
        <v>71.8</v>
      </c>
      <c r="E96" s="13" t="n">
        <v>73.5</v>
      </c>
      <c r="F96" s="13" t="n">
        <v>19.6</v>
      </c>
      <c r="G96" s="13" t="s">
        <v>278</v>
      </c>
      <c r="H96" s="13" t="n">
        <v>20.3</v>
      </c>
      <c r="I96" s="13" t="s">
        <v>159</v>
      </c>
      <c r="J96" s="13" t="s">
        <v>470</v>
      </c>
      <c r="K96" s="13" t="s">
        <v>629</v>
      </c>
      <c r="L96" s="13" t="n">
        <v>4033000</v>
      </c>
      <c r="M96" s="13" t="n">
        <v>17000</v>
      </c>
    </row>
    <row r="97" customFormat="false" ht="29" hidden="false" customHeight="false" outlineLevel="0" collapsed="false">
      <c r="A97" s="4" t="s">
        <v>577</v>
      </c>
      <c r="B97" s="13" t="s">
        <v>579</v>
      </c>
      <c r="C97" s="13" t="n">
        <v>69.3</v>
      </c>
      <c r="D97" s="13" t="n">
        <v>64.3</v>
      </c>
      <c r="E97" s="13" t="n">
        <v>74.3</v>
      </c>
      <c r="F97" s="13" t="n">
        <v>22.5</v>
      </c>
      <c r="G97" s="13" t="s">
        <v>489</v>
      </c>
      <c r="H97" s="13" t="n">
        <v>27.1</v>
      </c>
      <c r="I97" s="13" t="s">
        <v>159</v>
      </c>
      <c r="J97" s="13" t="s">
        <v>573</v>
      </c>
      <c r="K97" s="13" t="s">
        <v>433</v>
      </c>
      <c r="L97" s="13" t="n">
        <v>155000</v>
      </c>
      <c r="M97" s="13" t="n">
        <v>500</v>
      </c>
    </row>
    <row r="98" customFormat="false" ht="15.5" hidden="false" customHeight="false" outlineLevel="0" collapsed="false">
      <c r="A98" s="4" t="s">
        <v>580</v>
      </c>
      <c r="B98" s="13" t="s">
        <v>581</v>
      </c>
      <c r="C98" s="13" t="n">
        <v>81.3</v>
      </c>
      <c r="D98" s="13" t="n">
        <v>77.4</v>
      </c>
      <c r="E98" s="13" t="n">
        <v>85.2</v>
      </c>
      <c r="F98" s="13" t="n">
        <v>13.9</v>
      </c>
      <c r="G98" s="13" t="s">
        <v>262</v>
      </c>
      <c r="H98" s="13" t="n">
        <v>17.4</v>
      </c>
      <c r="I98" s="13" t="s">
        <v>173</v>
      </c>
      <c r="J98" s="13" t="s">
        <v>211</v>
      </c>
      <c r="K98" s="13" t="s">
        <v>318</v>
      </c>
      <c r="L98" s="13" t="n">
        <v>235000</v>
      </c>
      <c r="M98" s="13" t="n">
        <v>600</v>
      </c>
    </row>
    <row r="99" customFormat="false" ht="15.5" hidden="false" customHeight="false" outlineLevel="0" collapsed="false">
      <c r="A99" s="4" t="s">
        <v>580</v>
      </c>
      <c r="B99" s="13" t="s">
        <v>583</v>
      </c>
      <c r="C99" s="13" t="n">
        <v>81.6</v>
      </c>
      <c r="D99" s="13" t="n">
        <v>79.2</v>
      </c>
      <c r="E99" s="13" t="n">
        <v>83.9</v>
      </c>
      <c r="F99" s="13" t="n">
        <v>14.2</v>
      </c>
      <c r="G99" s="13" t="s">
        <v>584</v>
      </c>
      <c r="H99" s="13" t="n">
        <v>16.4</v>
      </c>
      <c r="I99" s="13" t="s">
        <v>152</v>
      </c>
      <c r="J99" s="13" t="s">
        <v>163</v>
      </c>
      <c r="K99" s="13" t="s">
        <v>446</v>
      </c>
      <c r="L99" s="13" t="n">
        <v>410000</v>
      </c>
      <c r="M99" s="13" t="n">
        <v>1400</v>
      </c>
    </row>
    <row r="100" customFormat="false" ht="15.5" hidden="false" customHeight="false" outlineLevel="0" collapsed="false">
      <c r="A100" s="4" t="s">
        <v>580</v>
      </c>
      <c r="B100" s="13" t="s">
        <v>585</v>
      </c>
      <c r="C100" s="13" t="n">
        <v>79</v>
      </c>
      <c r="D100" s="13" t="n">
        <v>76.7</v>
      </c>
      <c r="E100" s="13" t="n">
        <v>81.3</v>
      </c>
      <c r="F100" s="13" t="n">
        <v>14.8</v>
      </c>
      <c r="G100" s="13" t="s">
        <v>376</v>
      </c>
      <c r="H100" s="13" t="n">
        <v>16.8</v>
      </c>
      <c r="I100" s="13" t="s">
        <v>169</v>
      </c>
      <c r="J100" s="13" t="s">
        <v>323</v>
      </c>
      <c r="K100" s="13" t="s">
        <v>269</v>
      </c>
      <c r="L100" s="13" t="n">
        <v>352000</v>
      </c>
      <c r="M100" s="13" t="n">
        <v>1500</v>
      </c>
    </row>
    <row r="101" customFormat="false" ht="15.5" hidden="false" customHeight="false" outlineLevel="0" collapsed="false">
      <c r="A101" s="4" t="s">
        <v>580</v>
      </c>
      <c r="B101" s="13" t="s">
        <v>586</v>
      </c>
      <c r="C101" s="13" t="n">
        <v>71.3</v>
      </c>
      <c r="D101" s="13" t="n">
        <v>68.4</v>
      </c>
      <c r="E101" s="13" t="n">
        <v>74.1</v>
      </c>
      <c r="F101" s="13" t="n">
        <v>19.8</v>
      </c>
      <c r="G101" s="13" t="s">
        <v>568</v>
      </c>
      <c r="H101" s="13" t="n">
        <v>22.3</v>
      </c>
      <c r="I101" s="13" t="s">
        <v>217</v>
      </c>
      <c r="J101" s="13" t="s">
        <v>170</v>
      </c>
      <c r="K101" s="13" t="s">
        <v>424</v>
      </c>
      <c r="L101" s="13" t="n">
        <v>368000</v>
      </c>
      <c r="M101" s="13" t="n">
        <v>1400</v>
      </c>
    </row>
    <row r="102" customFormat="false" ht="15.5" hidden="false" customHeight="false" outlineLevel="0" collapsed="false">
      <c r="A102" s="4" t="s">
        <v>580</v>
      </c>
      <c r="B102" s="13" t="s">
        <v>587</v>
      </c>
      <c r="C102" s="13" t="n">
        <v>64.9</v>
      </c>
      <c r="D102" s="13" t="n">
        <v>62.4</v>
      </c>
      <c r="E102" s="13" t="n">
        <v>67.4</v>
      </c>
      <c r="F102" s="13" t="n">
        <v>22.8</v>
      </c>
      <c r="G102" s="13" t="s">
        <v>528</v>
      </c>
      <c r="H102" s="13" t="n">
        <v>25</v>
      </c>
      <c r="I102" s="13" t="s">
        <v>477</v>
      </c>
      <c r="J102" s="13" t="s">
        <v>349</v>
      </c>
      <c r="K102" s="13" t="s">
        <v>388</v>
      </c>
      <c r="L102" s="13" t="n">
        <v>403000</v>
      </c>
      <c r="M102" s="13" t="n">
        <v>2000</v>
      </c>
    </row>
    <row r="103" customFormat="false" ht="15.5" hidden="false" customHeight="false" outlineLevel="0" collapsed="false">
      <c r="A103" s="4" t="s">
        <v>580</v>
      </c>
      <c r="B103" s="13" t="s">
        <v>592</v>
      </c>
      <c r="C103" s="13" t="n">
        <v>62.6</v>
      </c>
      <c r="D103" s="13" t="n">
        <v>60.1</v>
      </c>
      <c r="E103" s="13" t="n">
        <v>65</v>
      </c>
      <c r="F103" s="13" t="n">
        <v>26.4</v>
      </c>
      <c r="G103" s="13" t="s">
        <v>594</v>
      </c>
      <c r="H103" s="13" t="n">
        <v>28.6</v>
      </c>
      <c r="I103" s="13" t="s">
        <v>554</v>
      </c>
      <c r="J103" s="13" t="s">
        <v>225</v>
      </c>
      <c r="K103" s="13" t="s">
        <v>652</v>
      </c>
      <c r="L103" s="13" t="n">
        <v>312000</v>
      </c>
      <c r="M103" s="13" t="n">
        <v>2100</v>
      </c>
    </row>
    <row r="104" customFormat="false" ht="15.5" hidden="false" customHeight="false" outlineLevel="0" collapsed="false">
      <c r="A104" s="4" t="s">
        <v>580</v>
      </c>
      <c r="B104" s="13" t="s">
        <v>596</v>
      </c>
      <c r="C104" s="13" t="n">
        <v>51.2</v>
      </c>
      <c r="D104" s="13" t="n">
        <v>48.6</v>
      </c>
      <c r="E104" s="13" t="n">
        <v>53.8</v>
      </c>
      <c r="F104" s="13" t="n">
        <v>35.6</v>
      </c>
      <c r="G104" s="13" t="s">
        <v>186</v>
      </c>
      <c r="H104" s="13" t="n">
        <v>38.2</v>
      </c>
      <c r="I104" s="13" t="s">
        <v>498</v>
      </c>
      <c r="J104" s="13" t="s">
        <v>501</v>
      </c>
      <c r="K104" s="13" t="s">
        <v>393</v>
      </c>
      <c r="L104" s="13" t="n">
        <v>286000</v>
      </c>
      <c r="M104" s="13" t="n">
        <v>1900</v>
      </c>
    </row>
    <row r="105" customFormat="false" ht="15.5" hidden="false" customHeight="false" outlineLevel="0" collapsed="false">
      <c r="A105" s="4" t="s">
        <v>580</v>
      </c>
      <c r="B105" s="13" t="s">
        <v>599</v>
      </c>
      <c r="C105" s="13" t="n">
        <v>84.2</v>
      </c>
      <c r="D105" s="13" t="n">
        <v>80.3</v>
      </c>
      <c r="E105" s="13" t="n">
        <v>88.1</v>
      </c>
      <c r="F105" s="13" t="n">
        <v>13.1</v>
      </c>
      <c r="G105" s="13" t="s">
        <v>225</v>
      </c>
      <c r="H105" s="13" t="n">
        <v>16.7</v>
      </c>
      <c r="I105" s="13" t="s">
        <v>363</v>
      </c>
      <c r="J105" s="13" t="s">
        <v>172</v>
      </c>
      <c r="K105" s="13" t="s">
        <v>323</v>
      </c>
      <c r="L105" s="13" t="n">
        <v>253000</v>
      </c>
      <c r="M105" s="13" t="n">
        <v>500</v>
      </c>
    </row>
    <row r="106" customFormat="false" ht="15.5" hidden="false" customHeight="false" outlineLevel="0" collapsed="false">
      <c r="A106" s="4" t="s">
        <v>580</v>
      </c>
      <c r="B106" s="13" t="s">
        <v>603</v>
      </c>
      <c r="C106" s="13" t="n">
        <v>84</v>
      </c>
      <c r="D106" s="13" t="n">
        <v>81.5</v>
      </c>
      <c r="E106" s="13" t="n">
        <v>86.4</v>
      </c>
      <c r="F106" s="13" t="n">
        <v>12.7</v>
      </c>
      <c r="G106" s="13" t="s">
        <v>262</v>
      </c>
      <c r="H106" s="13" t="n">
        <v>15</v>
      </c>
      <c r="I106" s="13" t="s">
        <v>268</v>
      </c>
      <c r="J106" s="13" t="s">
        <v>220</v>
      </c>
      <c r="K106" s="13" t="s">
        <v>323</v>
      </c>
      <c r="L106" s="13" t="n">
        <v>379000</v>
      </c>
      <c r="M106" s="13" t="n">
        <v>1100</v>
      </c>
    </row>
    <row r="107" customFormat="false" ht="15.5" hidden="false" customHeight="false" outlineLevel="0" collapsed="false">
      <c r="A107" s="4" t="s">
        <v>580</v>
      </c>
      <c r="B107" s="13" t="s">
        <v>606</v>
      </c>
      <c r="C107" s="13" t="n">
        <v>82.5</v>
      </c>
      <c r="D107" s="13" t="n">
        <v>80.1</v>
      </c>
      <c r="E107" s="13" t="n">
        <v>84.9</v>
      </c>
      <c r="F107" s="13" t="n">
        <v>12.8</v>
      </c>
      <c r="G107" s="13" t="s">
        <v>303</v>
      </c>
      <c r="H107" s="13" t="n">
        <v>14.9</v>
      </c>
      <c r="I107" s="13" t="s">
        <v>398</v>
      </c>
      <c r="J107" s="13" t="s">
        <v>163</v>
      </c>
      <c r="K107" s="13" t="s">
        <v>305</v>
      </c>
      <c r="L107" s="13" t="n">
        <v>333000</v>
      </c>
      <c r="M107" s="13" t="n">
        <v>1200</v>
      </c>
    </row>
    <row r="108" customFormat="false" ht="15.5" hidden="false" customHeight="false" outlineLevel="0" collapsed="false">
      <c r="A108" s="4" t="s">
        <v>580</v>
      </c>
      <c r="B108" s="13" t="s">
        <v>608</v>
      </c>
      <c r="C108" s="13" t="n">
        <v>76.1</v>
      </c>
      <c r="D108" s="13" t="n">
        <v>73.3</v>
      </c>
      <c r="E108" s="13" t="n">
        <v>79</v>
      </c>
      <c r="F108" s="13" t="n">
        <v>18.2</v>
      </c>
      <c r="G108" s="13" t="s">
        <v>343</v>
      </c>
      <c r="H108" s="13" t="n">
        <v>20.8</v>
      </c>
      <c r="I108" s="13" t="s">
        <v>446</v>
      </c>
      <c r="J108" s="13" t="s">
        <v>173</v>
      </c>
      <c r="K108" s="13" t="s">
        <v>249</v>
      </c>
      <c r="L108" s="13" t="n">
        <v>346000</v>
      </c>
      <c r="M108" s="13" t="n">
        <v>1200</v>
      </c>
    </row>
    <row r="109" customFormat="false" ht="15.5" hidden="false" customHeight="false" outlineLevel="0" collapsed="false">
      <c r="A109" s="4" t="s">
        <v>580</v>
      </c>
      <c r="B109" s="13" t="s">
        <v>611</v>
      </c>
      <c r="C109" s="13" t="n">
        <v>67</v>
      </c>
      <c r="D109" s="13" t="n">
        <v>64.2</v>
      </c>
      <c r="E109" s="13" t="n">
        <v>69.7</v>
      </c>
      <c r="F109" s="13" t="n">
        <v>21.7</v>
      </c>
      <c r="G109" s="13" t="s">
        <v>326</v>
      </c>
      <c r="H109" s="13" t="n">
        <v>24.1</v>
      </c>
      <c r="I109" s="13" t="s">
        <v>501</v>
      </c>
      <c r="J109" s="13" t="s">
        <v>590</v>
      </c>
      <c r="K109" s="13" t="s">
        <v>498</v>
      </c>
      <c r="L109" s="13" t="n">
        <v>380000</v>
      </c>
      <c r="M109" s="13" t="n">
        <v>1700</v>
      </c>
    </row>
    <row r="110" customFormat="false" ht="15.5" hidden="false" customHeight="false" outlineLevel="0" collapsed="false">
      <c r="A110" s="4" t="s">
        <v>580</v>
      </c>
      <c r="B110" s="13" t="s">
        <v>614</v>
      </c>
      <c r="C110" s="13" t="n">
        <v>62</v>
      </c>
      <c r="D110" s="13" t="n">
        <v>59.3</v>
      </c>
      <c r="E110" s="13" t="n">
        <v>64.7</v>
      </c>
      <c r="F110" s="13" t="n">
        <v>25.3</v>
      </c>
      <c r="G110" s="13" t="s">
        <v>615</v>
      </c>
      <c r="H110" s="13" t="n">
        <v>27.7</v>
      </c>
      <c r="I110" s="13" t="s">
        <v>495</v>
      </c>
      <c r="J110" s="13" t="s">
        <v>303</v>
      </c>
      <c r="K110" s="13" t="s">
        <v>699</v>
      </c>
      <c r="L110" s="13" t="n">
        <v>287000</v>
      </c>
      <c r="M110" s="13" t="n">
        <v>1700</v>
      </c>
    </row>
    <row r="111" customFormat="false" ht="15.5" hidden="false" customHeight="false" outlineLevel="0" collapsed="false">
      <c r="A111" s="4" t="s">
        <v>580</v>
      </c>
      <c r="B111" s="13" t="s">
        <v>616</v>
      </c>
      <c r="C111" s="13" t="n">
        <v>55.4</v>
      </c>
      <c r="D111" s="13" t="n">
        <v>52.4</v>
      </c>
      <c r="E111" s="13" t="n">
        <v>58.5</v>
      </c>
      <c r="F111" s="13" t="n">
        <v>31.3</v>
      </c>
      <c r="G111" s="13" t="s">
        <v>130</v>
      </c>
      <c r="H111" s="13" t="n">
        <v>34.1</v>
      </c>
      <c r="I111" s="13" t="s">
        <v>298</v>
      </c>
      <c r="J111" s="13" t="s">
        <v>501</v>
      </c>
      <c r="K111" s="13" t="s">
        <v>485</v>
      </c>
      <c r="L111" s="13" t="n">
        <v>212000</v>
      </c>
      <c r="M111" s="13" t="n">
        <v>1300</v>
      </c>
    </row>
    <row r="112" customFormat="false" ht="15.5" hidden="false" customHeight="false" outlineLevel="0" collapsed="false">
      <c r="A112" s="4" t="s">
        <v>618</v>
      </c>
      <c r="B112" s="13" t="s">
        <v>619</v>
      </c>
      <c r="C112" s="13" t="n">
        <v>82.8</v>
      </c>
      <c r="D112" s="13" t="n">
        <v>80</v>
      </c>
      <c r="E112" s="13" t="n">
        <v>85.6</v>
      </c>
      <c r="F112" s="13" t="n">
        <v>13.5</v>
      </c>
      <c r="G112" s="13" t="s">
        <v>554</v>
      </c>
      <c r="H112" s="13" t="n">
        <v>16</v>
      </c>
      <c r="I112" s="13" t="s">
        <v>150</v>
      </c>
      <c r="J112" s="13" t="s">
        <v>211</v>
      </c>
      <c r="K112" s="13" t="s">
        <v>180</v>
      </c>
      <c r="L112" s="13" t="n">
        <v>488000</v>
      </c>
      <c r="M112" s="13" t="n">
        <v>1100</v>
      </c>
    </row>
    <row r="113" customFormat="false" ht="15.5" hidden="false" customHeight="false" outlineLevel="0" collapsed="false">
      <c r="A113" s="4" t="s">
        <v>618</v>
      </c>
      <c r="B113" s="13" t="s">
        <v>623</v>
      </c>
      <c r="C113" s="13" t="n">
        <v>82.7</v>
      </c>
      <c r="D113" s="13" t="n">
        <v>81</v>
      </c>
      <c r="E113" s="13" t="n">
        <v>84.4</v>
      </c>
      <c r="F113" s="13" t="n">
        <v>13.5</v>
      </c>
      <c r="G113" s="13" t="s">
        <v>515</v>
      </c>
      <c r="H113" s="13" t="n">
        <v>15.1</v>
      </c>
      <c r="I113" s="13" t="s">
        <v>317</v>
      </c>
      <c r="J113" s="13" t="s">
        <v>190</v>
      </c>
      <c r="K113" s="13" t="s">
        <v>275</v>
      </c>
      <c r="L113" s="13" t="n">
        <v>788000</v>
      </c>
      <c r="M113" s="13" t="n">
        <v>2500</v>
      </c>
    </row>
    <row r="114" customFormat="false" ht="15.5" hidden="false" customHeight="false" outlineLevel="0" collapsed="false">
      <c r="A114" s="4" t="s">
        <v>618</v>
      </c>
      <c r="B114" s="13" t="s">
        <v>624</v>
      </c>
      <c r="C114" s="13" t="n">
        <v>80.7</v>
      </c>
      <c r="D114" s="13" t="n">
        <v>79</v>
      </c>
      <c r="E114" s="13" t="n">
        <v>82.4</v>
      </c>
      <c r="F114" s="13" t="n">
        <v>13.8</v>
      </c>
      <c r="G114" s="13" t="s">
        <v>477</v>
      </c>
      <c r="H114" s="13" t="n">
        <v>15.3</v>
      </c>
      <c r="I114" s="13" t="s">
        <v>261</v>
      </c>
      <c r="J114" s="13" t="s">
        <v>173</v>
      </c>
      <c r="K114" s="13" t="s">
        <v>318</v>
      </c>
      <c r="L114" s="13" t="n">
        <v>685000</v>
      </c>
      <c r="M114" s="13" t="n">
        <v>2700</v>
      </c>
    </row>
    <row r="115" customFormat="false" ht="15.5" hidden="false" customHeight="false" outlineLevel="0" collapsed="false">
      <c r="A115" s="4" t="s">
        <v>618</v>
      </c>
      <c r="B115" s="13" t="s">
        <v>626</v>
      </c>
      <c r="C115" s="13" t="n">
        <v>73.6</v>
      </c>
      <c r="D115" s="13" t="n">
        <v>71.6</v>
      </c>
      <c r="E115" s="13" t="n">
        <v>75.6</v>
      </c>
      <c r="F115" s="13" t="n">
        <v>19</v>
      </c>
      <c r="G115" s="13" t="s">
        <v>200</v>
      </c>
      <c r="H115" s="13" t="n">
        <v>20.8</v>
      </c>
      <c r="I115" s="13" t="s">
        <v>470</v>
      </c>
      <c r="J115" s="13" t="s">
        <v>209</v>
      </c>
      <c r="K115" s="13" t="s">
        <v>416</v>
      </c>
      <c r="L115" s="13" t="n">
        <v>715000</v>
      </c>
      <c r="M115" s="13" t="n">
        <v>2700</v>
      </c>
    </row>
    <row r="116" customFormat="false" ht="15.5" hidden="false" customHeight="false" outlineLevel="0" collapsed="false">
      <c r="A116" s="4" t="s">
        <v>618</v>
      </c>
      <c r="B116" s="13" t="s">
        <v>628</v>
      </c>
      <c r="C116" s="13" t="n">
        <v>65.9</v>
      </c>
      <c r="D116" s="13" t="n">
        <v>64</v>
      </c>
      <c r="E116" s="13" t="n">
        <v>67.7</v>
      </c>
      <c r="F116" s="13" t="n">
        <v>22.3</v>
      </c>
      <c r="G116" s="13" t="s">
        <v>528</v>
      </c>
      <c r="H116" s="13" t="n">
        <v>23.9</v>
      </c>
      <c r="I116" s="13" t="s">
        <v>636</v>
      </c>
      <c r="J116" s="13" t="s">
        <v>349</v>
      </c>
      <c r="K116" s="13" t="s">
        <v>498</v>
      </c>
      <c r="L116" s="13" t="n">
        <v>782000</v>
      </c>
      <c r="M116" s="13" t="n">
        <v>3600</v>
      </c>
    </row>
    <row r="117" customFormat="false" ht="15.5" hidden="false" customHeight="false" outlineLevel="0" collapsed="false">
      <c r="A117" s="4" t="s">
        <v>618</v>
      </c>
      <c r="B117" s="13" t="s">
        <v>630</v>
      </c>
      <c r="C117" s="13" t="n">
        <v>62.3</v>
      </c>
      <c r="D117" s="13" t="n">
        <v>60.4</v>
      </c>
      <c r="E117" s="13" t="n">
        <v>64.2</v>
      </c>
      <c r="F117" s="13" t="n">
        <v>25.8</v>
      </c>
      <c r="G117" s="13" t="s">
        <v>631</v>
      </c>
      <c r="H117" s="13" t="n">
        <v>27.5</v>
      </c>
      <c r="I117" s="13" t="s">
        <v>526</v>
      </c>
      <c r="J117" s="13" t="s">
        <v>262</v>
      </c>
      <c r="K117" s="13" t="s">
        <v>498</v>
      </c>
      <c r="L117" s="13" t="n">
        <v>599000</v>
      </c>
      <c r="M117" s="13" t="n">
        <v>3800</v>
      </c>
    </row>
    <row r="118" customFormat="false" ht="15.5" hidden="false" customHeight="false" outlineLevel="0" collapsed="false">
      <c r="A118" s="4" t="s">
        <v>618</v>
      </c>
      <c r="B118" s="13" t="s">
        <v>633</v>
      </c>
      <c r="C118" s="13" t="n">
        <v>53</v>
      </c>
      <c r="D118" s="13" t="n">
        <v>51</v>
      </c>
      <c r="E118" s="13" t="n">
        <v>55</v>
      </c>
      <c r="F118" s="13" t="n">
        <v>33.8</v>
      </c>
      <c r="G118" s="13" t="s">
        <v>198</v>
      </c>
      <c r="H118" s="13" t="n">
        <v>35.7</v>
      </c>
      <c r="I118" s="13" t="s">
        <v>662</v>
      </c>
      <c r="J118" s="13" t="s">
        <v>526</v>
      </c>
      <c r="K118" s="13" t="s">
        <v>597</v>
      </c>
      <c r="L118" s="13" t="n">
        <v>498000</v>
      </c>
      <c r="M118" s="13" t="n">
        <v>3200</v>
      </c>
    </row>
    <row r="119" customFormat="false" ht="29" hidden="false" customHeight="false" outlineLevel="0" collapsed="false">
      <c r="A119" s="4" t="s">
        <v>637</v>
      </c>
      <c r="B119" s="13" t="s">
        <v>638</v>
      </c>
      <c r="C119" s="13" t="n">
        <v>74.2</v>
      </c>
      <c r="D119" s="13" t="n">
        <v>72.9</v>
      </c>
      <c r="E119" s="13" t="n">
        <v>75.6</v>
      </c>
      <c r="F119" s="13" t="n">
        <v>18.1</v>
      </c>
      <c r="G119" s="13" t="s">
        <v>642</v>
      </c>
      <c r="H119" s="13" t="n">
        <v>19.3</v>
      </c>
      <c r="I119" s="13" t="s">
        <v>210</v>
      </c>
      <c r="J119" s="13" t="s">
        <v>160</v>
      </c>
      <c r="K119" s="13" t="s">
        <v>416</v>
      </c>
      <c r="L119" s="13" t="n">
        <v>1657000</v>
      </c>
      <c r="M119" s="13" t="n">
        <v>6200</v>
      </c>
    </row>
    <row r="120" customFormat="false" ht="29" hidden="false" customHeight="false" outlineLevel="0" collapsed="false">
      <c r="A120" s="4" t="s">
        <v>637</v>
      </c>
      <c r="B120" s="13" t="s">
        <v>643</v>
      </c>
      <c r="C120" s="13" t="n">
        <v>75.9</v>
      </c>
      <c r="D120" s="13" t="n">
        <v>74.8</v>
      </c>
      <c r="E120" s="13" t="n">
        <v>77</v>
      </c>
      <c r="F120" s="13" t="n">
        <v>18</v>
      </c>
      <c r="G120" s="13" t="s">
        <v>644</v>
      </c>
      <c r="H120" s="13" t="n">
        <v>18.9</v>
      </c>
      <c r="I120" s="13" t="s">
        <v>536</v>
      </c>
      <c r="J120" s="13" t="s">
        <v>446</v>
      </c>
      <c r="K120" s="13" t="s">
        <v>136</v>
      </c>
      <c r="L120" s="13" t="n">
        <v>2155000</v>
      </c>
      <c r="M120" s="13" t="n">
        <v>8600</v>
      </c>
    </row>
    <row r="121" customFormat="false" ht="15.5" hidden="false" customHeight="false" outlineLevel="0" collapsed="false">
      <c r="A121" s="4" t="s">
        <v>637</v>
      </c>
      <c r="B121" s="13" t="s">
        <v>645</v>
      </c>
      <c r="C121" s="13" t="n">
        <v>65.2</v>
      </c>
      <c r="D121" s="13" t="n">
        <v>60.3</v>
      </c>
      <c r="E121" s="13" t="n">
        <v>70.1</v>
      </c>
      <c r="F121" s="13" t="n">
        <v>21.9</v>
      </c>
      <c r="G121" s="13" t="s">
        <v>466</v>
      </c>
      <c r="H121" s="13" t="n">
        <v>26.1</v>
      </c>
      <c r="I121" s="13" t="s">
        <v>498</v>
      </c>
      <c r="J121" s="13" t="s">
        <v>357</v>
      </c>
      <c r="K121" s="13" t="s">
        <v>382</v>
      </c>
      <c r="L121" s="13" t="n">
        <v>91000</v>
      </c>
      <c r="M121" s="13" t="n">
        <v>500</v>
      </c>
    </row>
    <row r="122" customFormat="false" ht="29" hidden="false" customHeight="false" outlineLevel="0" collapsed="false">
      <c r="A122" s="4" t="s">
        <v>637</v>
      </c>
      <c r="B122" s="13" t="s">
        <v>647</v>
      </c>
      <c r="C122" s="13" t="n">
        <v>58.7</v>
      </c>
      <c r="D122" s="13" t="n">
        <v>56.2</v>
      </c>
      <c r="E122" s="13" t="n">
        <v>61.3</v>
      </c>
      <c r="F122" s="13" t="n">
        <v>27.3</v>
      </c>
      <c r="G122" s="13" t="s">
        <v>294</v>
      </c>
      <c r="H122" s="13" t="n">
        <v>29.6</v>
      </c>
      <c r="I122" s="13" t="s">
        <v>388</v>
      </c>
      <c r="J122" s="13" t="s">
        <v>316</v>
      </c>
      <c r="K122" s="13" t="s">
        <v>355</v>
      </c>
      <c r="L122" s="13" t="n">
        <v>340000</v>
      </c>
      <c r="M122" s="13" t="n">
        <v>2100</v>
      </c>
    </row>
    <row r="123" customFormat="false" ht="29" hidden="false" customHeight="false" outlineLevel="0" collapsed="false">
      <c r="A123" s="4" t="s">
        <v>637</v>
      </c>
      <c r="B123" s="13" t="s">
        <v>650</v>
      </c>
      <c r="C123" s="13" t="n">
        <v>52</v>
      </c>
      <c r="D123" s="13" t="n">
        <v>49.6</v>
      </c>
      <c r="E123" s="13" t="n">
        <v>54.4</v>
      </c>
      <c r="F123" s="13" t="n">
        <v>32.2</v>
      </c>
      <c r="G123" s="13" t="s">
        <v>483</v>
      </c>
      <c r="H123" s="13" t="n">
        <v>34.4</v>
      </c>
      <c r="I123" s="13" t="s">
        <v>178</v>
      </c>
      <c r="J123" s="13" t="s">
        <v>696</v>
      </c>
      <c r="K123" s="13" t="s">
        <v>403</v>
      </c>
      <c r="L123" s="13" t="n">
        <v>312000</v>
      </c>
      <c r="M123" s="13" t="n">
        <v>2300</v>
      </c>
    </row>
    <row r="124" customFormat="false" ht="29" hidden="false" customHeight="false" outlineLevel="0" collapsed="false">
      <c r="A124" s="4" t="s">
        <v>653</v>
      </c>
      <c r="B124" s="13" t="s">
        <v>654</v>
      </c>
      <c r="C124" s="13" t="n">
        <v>65.7</v>
      </c>
      <c r="D124" s="13" t="n">
        <v>63.8</v>
      </c>
      <c r="E124" s="13" t="n">
        <v>67.6</v>
      </c>
      <c r="F124" s="13" t="n">
        <v>24.5</v>
      </c>
      <c r="G124" s="13" t="s">
        <v>657</v>
      </c>
      <c r="H124" s="13" t="n">
        <v>26.2</v>
      </c>
      <c r="I124" s="13" t="s">
        <v>632</v>
      </c>
      <c r="J124" s="13" t="s">
        <v>369</v>
      </c>
      <c r="K124" s="13" t="s">
        <v>303</v>
      </c>
      <c r="L124" s="13" t="n">
        <v>850000</v>
      </c>
      <c r="M124" s="13" t="n">
        <v>3700</v>
      </c>
    </row>
    <row r="125" customFormat="false" ht="29" hidden="false" customHeight="false" outlineLevel="0" collapsed="false">
      <c r="A125" s="4" t="s">
        <v>653</v>
      </c>
      <c r="B125" s="13" t="s">
        <v>658</v>
      </c>
      <c r="C125" s="13" t="n">
        <v>76.3</v>
      </c>
      <c r="D125" s="13" t="n">
        <v>74.4</v>
      </c>
      <c r="E125" s="13" t="n">
        <v>78.2</v>
      </c>
      <c r="F125" s="13" t="n">
        <v>17.9</v>
      </c>
      <c r="G125" s="13" t="s">
        <v>459</v>
      </c>
      <c r="H125" s="13" t="n">
        <v>19.7</v>
      </c>
      <c r="I125" s="13" t="s">
        <v>340</v>
      </c>
      <c r="J125" s="13" t="s">
        <v>180</v>
      </c>
      <c r="K125" s="13" t="s">
        <v>168</v>
      </c>
      <c r="L125" s="13" t="n">
        <v>736000</v>
      </c>
      <c r="M125" s="13" t="n">
        <v>2900</v>
      </c>
    </row>
    <row r="126" customFormat="false" ht="29" hidden="false" customHeight="false" outlineLevel="0" collapsed="false">
      <c r="A126" s="4" t="s">
        <v>653</v>
      </c>
      <c r="B126" s="13" t="s">
        <v>659</v>
      </c>
      <c r="C126" s="13" t="n">
        <v>74.5</v>
      </c>
      <c r="D126" s="13" t="n">
        <v>72.3</v>
      </c>
      <c r="E126" s="13" t="n">
        <v>76.7</v>
      </c>
      <c r="F126" s="13" t="n">
        <v>19.4</v>
      </c>
      <c r="G126" s="13" t="s">
        <v>445</v>
      </c>
      <c r="H126" s="13" t="n">
        <v>21.5</v>
      </c>
      <c r="I126" s="13" t="s">
        <v>134</v>
      </c>
      <c r="J126" s="13" t="s">
        <v>573</v>
      </c>
      <c r="K126" s="13" t="s">
        <v>470</v>
      </c>
      <c r="L126" s="13" t="n">
        <v>564000</v>
      </c>
      <c r="M126" s="13" t="n">
        <v>2300</v>
      </c>
    </row>
    <row r="127" customFormat="false" ht="29" hidden="false" customHeight="false" outlineLevel="0" collapsed="false">
      <c r="A127" s="4" t="s">
        <v>653</v>
      </c>
      <c r="B127" s="13" t="s">
        <v>660</v>
      </c>
      <c r="C127" s="13" t="n">
        <v>81.8</v>
      </c>
      <c r="D127" s="13" t="n">
        <v>80.8</v>
      </c>
      <c r="E127" s="13" t="n">
        <v>82.9</v>
      </c>
      <c r="F127" s="13" t="n">
        <v>13.9</v>
      </c>
      <c r="G127" s="13" t="s">
        <v>662</v>
      </c>
      <c r="H127" s="13" t="n">
        <v>14.9</v>
      </c>
      <c r="I127" s="13" t="s">
        <v>173</v>
      </c>
      <c r="J127" s="13" t="s">
        <v>192</v>
      </c>
      <c r="K127" s="13" t="s">
        <v>275</v>
      </c>
      <c r="L127" s="13" t="n">
        <v>1679000</v>
      </c>
      <c r="M127" s="13" t="n">
        <v>6900</v>
      </c>
    </row>
    <row r="128" customFormat="false" ht="15.5" hidden="false" customHeight="false" outlineLevel="0" collapsed="false">
      <c r="A128" s="4" t="s">
        <v>653</v>
      </c>
      <c r="B128" s="13" t="s">
        <v>663</v>
      </c>
      <c r="C128" s="13" t="n">
        <v>53.5</v>
      </c>
      <c r="D128" s="13" t="n">
        <v>50</v>
      </c>
      <c r="E128" s="13" t="n">
        <v>57</v>
      </c>
      <c r="F128" s="13" t="n">
        <v>33</v>
      </c>
      <c r="G128" s="13" t="s">
        <v>488</v>
      </c>
      <c r="H128" s="13" t="n">
        <v>36.2</v>
      </c>
      <c r="I128" s="13" t="s">
        <v>502</v>
      </c>
      <c r="J128" s="13" t="s">
        <v>591</v>
      </c>
      <c r="K128" s="13" t="s">
        <v>700</v>
      </c>
      <c r="L128" s="13" t="n">
        <v>204000</v>
      </c>
      <c r="M128" s="13" t="n">
        <v>1100</v>
      </c>
    </row>
    <row r="129" customFormat="false" ht="15.5" hidden="false" customHeight="false" outlineLevel="0" collapsed="false">
      <c r="A129" s="4" t="s">
        <v>653</v>
      </c>
      <c r="B129" s="13" t="s">
        <v>664</v>
      </c>
      <c r="C129" s="13" t="n">
        <v>50.2</v>
      </c>
      <c r="D129" s="13" t="n">
        <v>47.7</v>
      </c>
      <c r="E129" s="13" t="n">
        <v>52.6</v>
      </c>
      <c r="F129" s="13" t="n">
        <v>28.8</v>
      </c>
      <c r="G129" s="13" t="s">
        <v>308</v>
      </c>
      <c r="H129" s="13" t="n">
        <v>31</v>
      </c>
      <c r="I129" s="13" t="s">
        <v>528</v>
      </c>
      <c r="J129" s="13" t="s">
        <v>167</v>
      </c>
      <c r="K129" s="13" t="s">
        <v>506</v>
      </c>
      <c r="L129" s="13" t="n">
        <v>498000</v>
      </c>
      <c r="M129" s="13" t="n">
        <v>2600</v>
      </c>
    </row>
    <row r="130" customFormat="false" ht="15.5" hidden="false" customHeight="false" outlineLevel="0" collapsed="false">
      <c r="A130" s="4" t="s">
        <v>665</v>
      </c>
      <c r="B130" s="13" t="s">
        <v>666</v>
      </c>
      <c r="C130" s="13" t="n">
        <v>55.7</v>
      </c>
      <c r="D130" s="13" t="n">
        <v>54.3</v>
      </c>
      <c r="E130" s="13" t="n">
        <v>57</v>
      </c>
      <c r="F130" s="13" t="n">
        <v>27.8</v>
      </c>
      <c r="G130" s="13" t="s">
        <v>308</v>
      </c>
      <c r="H130" s="13" t="n">
        <v>29</v>
      </c>
      <c r="I130" s="13" t="s">
        <v>459</v>
      </c>
      <c r="J130" s="13" t="s">
        <v>247</v>
      </c>
      <c r="K130" s="13" t="s">
        <v>403</v>
      </c>
      <c r="L130" s="13" t="n">
        <v>1797000</v>
      </c>
      <c r="M130" s="13" t="n">
        <v>9500</v>
      </c>
    </row>
    <row r="131" customFormat="false" ht="15.5" hidden="false" customHeight="false" outlineLevel="0" collapsed="false">
      <c r="A131" s="4" t="s">
        <v>665</v>
      </c>
      <c r="B131" s="13" t="s">
        <v>668</v>
      </c>
      <c r="C131" s="13" t="n">
        <v>83.3</v>
      </c>
      <c r="D131" s="13" t="n">
        <v>82.4</v>
      </c>
      <c r="E131" s="13" t="n">
        <v>84.2</v>
      </c>
      <c r="F131" s="13" t="n">
        <v>14.2</v>
      </c>
      <c r="G131" s="13" t="s">
        <v>481</v>
      </c>
      <c r="H131" s="13" t="n">
        <v>15</v>
      </c>
      <c r="I131" s="13" t="s">
        <v>191</v>
      </c>
      <c r="J131" s="13" t="s">
        <v>153</v>
      </c>
      <c r="K131" s="13" t="s">
        <v>151</v>
      </c>
      <c r="L131" s="13" t="n">
        <v>2694000</v>
      </c>
      <c r="M131" s="13" t="n">
        <v>10000</v>
      </c>
    </row>
    <row r="132" customFormat="false" ht="15.5" hidden="false" customHeight="false" outlineLevel="0" collapsed="false">
      <c r="A132" s="4" t="s">
        <v>665</v>
      </c>
      <c r="B132" s="13" t="s">
        <v>670</v>
      </c>
      <c r="C132" s="13" t="n">
        <v>67.6</v>
      </c>
      <c r="D132" s="13" t="n">
        <v>59.9</v>
      </c>
      <c r="E132" s="13" t="n">
        <v>75.4</v>
      </c>
      <c r="F132" s="13" t="n">
        <v>26</v>
      </c>
      <c r="G132" s="13" t="s">
        <v>260</v>
      </c>
      <c r="H132" s="13" t="n">
        <v>33.3</v>
      </c>
      <c r="I132" s="13" t="s">
        <v>318</v>
      </c>
      <c r="J132" s="13" t="s">
        <v>151</v>
      </c>
      <c r="K132" s="13" t="s">
        <v>217</v>
      </c>
      <c r="L132" s="13" t="n">
        <v>64000</v>
      </c>
      <c r="M132" s="13" t="n">
        <v>200</v>
      </c>
    </row>
    <row r="133" customFormat="false" ht="29" hidden="false" customHeight="false" outlineLevel="0" collapsed="false">
      <c r="A133" s="4" t="s">
        <v>671</v>
      </c>
      <c r="B133" s="13" t="s">
        <v>672</v>
      </c>
      <c r="C133" s="13" t="n">
        <v>72.9</v>
      </c>
      <c r="D133" s="13" t="n">
        <v>72.1</v>
      </c>
      <c r="E133" s="13" t="n">
        <v>73.7</v>
      </c>
      <c r="F133" s="13" t="n">
        <v>19.4</v>
      </c>
      <c r="G133" s="13" t="s">
        <v>260</v>
      </c>
      <c r="H133" s="13" t="n">
        <v>20.1</v>
      </c>
      <c r="I133" s="13" t="s">
        <v>350</v>
      </c>
      <c r="J133" s="13" t="s">
        <v>470</v>
      </c>
      <c r="K133" s="13" t="s">
        <v>595</v>
      </c>
      <c r="L133" s="13" t="n">
        <v>4057000</v>
      </c>
      <c r="M133" s="13" t="n">
        <v>16800</v>
      </c>
    </row>
    <row r="134" customFormat="false" ht="29" hidden="false" customHeight="false" outlineLevel="0" collapsed="false">
      <c r="A134" s="4" t="s">
        <v>671</v>
      </c>
      <c r="B134" s="13" t="s">
        <v>673</v>
      </c>
      <c r="C134" s="13" t="n">
        <v>60.9</v>
      </c>
      <c r="D134" s="13" t="n">
        <v>56.6</v>
      </c>
      <c r="E134" s="13" t="n">
        <v>65.1</v>
      </c>
      <c r="F134" s="13" t="n">
        <v>27.9</v>
      </c>
      <c r="G134" s="13" t="s">
        <v>594</v>
      </c>
      <c r="H134" s="13" t="n">
        <v>31.8</v>
      </c>
      <c r="I134" s="13" t="s">
        <v>262</v>
      </c>
      <c r="J134" s="13" t="s">
        <v>416</v>
      </c>
      <c r="K134" s="13" t="s">
        <v>498</v>
      </c>
      <c r="L134" s="13" t="n">
        <v>159000</v>
      </c>
      <c r="M134" s="13" t="n">
        <v>800</v>
      </c>
    </row>
    <row r="135" customFormat="false" ht="29" hidden="false" customHeight="false" outlineLevel="0" collapsed="false">
      <c r="A135" s="4" t="s">
        <v>674</v>
      </c>
      <c r="B135" s="13" t="s">
        <v>675</v>
      </c>
      <c r="C135" s="13" t="n">
        <v>88.4</v>
      </c>
      <c r="D135" s="13" t="n">
        <v>87.7</v>
      </c>
      <c r="E135" s="13" t="n">
        <v>89.1</v>
      </c>
      <c r="F135" s="13" t="n">
        <v>10.6</v>
      </c>
      <c r="G135" s="13" t="s">
        <v>276</v>
      </c>
      <c r="H135" s="13" t="n">
        <v>11.2</v>
      </c>
      <c r="I135" s="13" t="s">
        <v>364</v>
      </c>
      <c r="J135" s="13" t="s">
        <v>219</v>
      </c>
      <c r="K135" s="13" t="s">
        <v>181</v>
      </c>
      <c r="L135" s="13" t="n">
        <v>3280000</v>
      </c>
      <c r="M135" s="13" t="n">
        <v>13100</v>
      </c>
    </row>
    <row r="136" customFormat="false" ht="29" hidden="false" customHeight="false" outlineLevel="0" collapsed="false">
      <c r="A136" s="4" t="s">
        <v>674</v>
      </c>
      <c r="B136" s="13" t="s">
        <v>677</v>
      </c>
      <c r="C136" s="13" t="n">
        <v>30.5</v>
      </c>
      <c r="D136" s="13" t="n">
        <v>29</v>
      </c>
      <c r="E136" s="13" t="n">
        <v>32</v>
      </c>
      <c r="F136" s="13" t="n">
        <v>43.4</v>
      </c>
      <c r="G136" s="13" t="s">
        <v>449</v>
      </c>
      <c r="H136" s="13" t="n">
        <v>44.9</v>
      </c>
      <c r="I136" s="13" t="s">
        <v>689</v>
      </c>
      <c r="J136" s="13" t="s">
        <v>455</v>
      </c>
      <c r="K136" s="13" t="s">
        <v>430</v>
      </c>
      <c r="L136" s="13" t="n">
        <v>1276000</v>
      </c>
      <c r="M136" s="13" t="n">
        <v>6600</v>
      </c>
    </row>
    <row r="137" customFormat="false" ht="15.5" hidden="false" customHeight="false" outlineLevel="0" collapsed="false">
      <c r="A137" s="4" t="s">
        <v>680</v>
      </c>
      <c r="B137" s="13" t="s">
        <v>681</v>
      </c>
      <c r="C137" s="13" t="n">
        <v>75</v>
      </c>
      <c r="D137" s="13" t="n">
        <v>74.2</v>
      </c>
      <c r="E137" s="13" t="n">
        <v>75.8</v>
      </c>
      <c r="F137" s="13" t="n">
        <v>18.3</v>
      </c>
      <c r="G137" s="13" t="s">
        <v>409</v>
      </c>
      <c r="H137" s="13" t="n">
        <v>19</v>
      </c>
      <c r="I137" s="13" t="s">
        <v>136</v>
      </c>
      <c r="J137" s="13" t="s">
        <v>209</v>
      </c>
      <c r="K137" s="13" t="s">
        <v>339</v>
      </c>
      <c r="L137" s="13" t="n">
        <v>3973000</v>
      </c>
      <c r="M137" s="13" t="n">
        <v>17000</v>
      </c>
    </row>
    <row r="138" customFormat="false" ht="15.5" hidden="false" customHeight="false" outlineLevel="0" collapsed="false">
      <c r="A138" s="4" t="s">
        <v>680</v>
      </c>
      <c r="B138" s="13" t="s">
        <v>682</v>
      </c>
      <c r="C138" s="13" t="n">
        <v>52.8</v>
      </c>
      <c r="D138" s="13" t="n">
        <v>50.4</v>
      </c>
      <c r="E138" s="13" t="n">
        <v>55.2</v>
      </c>
      <c r="F138" s="13" t="n">
        <v>29.6</v>
      </c>
      <c r="G138" s="13" t="s">
        <v>685</v>
      </c>
      <c r="H138" s="13" t="n">
        <v>31.8</v>
      </c>
      <c r="I138" s="13" t="s">
        <v>200</v>
      </c>
      <c r="J138" s="13" t="s">
        <v>178</v>
      </c>
      <c r="K138" s="13" t="s">
        <v>282</v>
      </c>
      <c r="L138" s="13" t="n">
        <v>583000</v>
      </c>
      <c r="M138" s="13" t="n">
        <v>2700</v>
      </c>
    </row>
    <row r="139" customFormat="false" ht="15.5" hidden="false" customHeight="false" outlineLevel="0" collapsed="false">
      <c r="A139" s="4" t="s">
        <v>686</v>
      </c>
      <c r="B139" s="13" t="s">
        <v>687</v>
      </c>
      <c r="C139" s="13" t="n">
        <v>73</v>
      </c>
      <c r="D139" s="13" t="n">
        <v>72.2</v>
      </c>
      <c r="E139" s="13" t="n">
        <v>73.9</v>
      </c>
      <c r="F139" s="13" t="n">
        <v>18.7</v>
      </c>
      <c r="G139" s="13" t="s">
        <v>489</v>
      </c>
      <c r="H139" s="13" t="n">
        <v>19.4</v>
      </c>
      <c r="I139" s="13" t="s">
        <v>416</v>
      </c>
      <c r="J139" s="13" t="s">
        <v>159</v>
      </c>
      <c r="K139" s="13" t="s">
        <v>369</v>
      </c>
      <c r="L139" s="13" t="n">
        <v>3803000</v>
      </c>
      <c r="M139" s="13" t="n">
        <v>16600</v>
      </c>
    </row>
    <row r="140" customFormat="false" ht="15.5" hidden="false" customHeight="false" outlineLevel="0" collapsed="false">
      <c r="A140" s="4" t="s">
        <v>686</v>
      </c>
      <c r="B140" s="13" t="s">
        <v>688</v>
      </c>
      <c r="C140" s="13" t="n">
        <v>67.9</v>
      </c>
      <c r="D140" s="13" t="n">
        <v>65.8</v>
      </c>
      <c r="E140" s="13" t="n">
        <v>69.9</v>
      </c>
      <c r="F140" s="13" t="n">
        <v>25.4</v>
      </c>
      <c r="G140" s="13" t="s">
        <v>325</v>
      </c>
      <c r="H140" s="13" t="n">
        <v>27.3</v>
      </c>
      <c r="I140" s="13" t="s">
        <v>160</v>
      </c>
      <c r="J140" s="13" t="s">
        <v>135</v>
      </c>
      <c r="K140" s="13" t="s">
        <v>242</v>
      </c>
      <c r="L140" s="13" t="n">
        <v>752000</v>
      </c>
      <c r="M140" s="13" t="n">
        <v>3100</v>
      </c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/>
    <oddFooter/>
    <firstHeader/>
    <first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15" customHeight="true" zeroHeight="false" outlineLevelRow="0" outlineLevelCol="0"/>
  <cols>
    <col collapsed="false" customWidth="true" hidden="false" outlineLevel="0" max="10" min="1" style="1" width="16.92"/>
    <col collapsed="false" customWidth="false" hidden="false" outlineLevel="0" max="16384" min="11" style="1" width="11.73"/>
  </cols>
  <sheetData>
    <row r="1" customFormat="false" ht="19.7" hidden="false" customHeight="false" outlineLevel="0" collapsed="false">
      <c r="A1" s="6" t="s">
        <v>34</v>
      </c>
    </row>
    <row r="2" customFormat="false" ht="15" hidden="false" customHeight="false" outlineLevel="0" collapsed="false">
      <c r="A2" s="1" t="s">
        <v>28</v>
      </c>
    </row>
    <row r="3" customFormat="false" ht="15" hidden="false" customHeight="false" outlineLevel="0" collapsed="false">
      <c r="A3" s="10" t="str">
        <f aca="false">HYPERLINK("#'Contents'!A1", "Back to Contents page")</f>
        <v>Back to Contents page</v>
      </c>
    </row>
    <row r="4" customFormat="false" ht="15" hidden="false" customHeight="false" outlineLevel="0" collapsed="false">
      <c r="A4" s="1" t="s">
        <v>108</v>
      </c>
    </row>
    <row r="5" customFormat="false" ht="56" hidden="false" customHeight="false" outlineLevel="0" collapsed="false">
      <c r="A5" s="11" t="s">
        <v>109</v>
      </c>
      <c r="B5" s="12" t="s">
        <v>110</v>
      </c>
      <c r="C5" s="12" t="s">
        <v>701</v>
      </c>
      <c r="D5" s="12" t="s">
        <v>702</v>
      </c>
      <c r="E5" s="12" t="s">
        <v>703</v>
      </c>
      <c r="F5" s="12" t="s">
        <v>704</v>
      </c>
      <c r="G5" s="12" t="s">
        <v>705</v>
      </c>
      <c r="H5" s="12" t="s">
        <v>706</v>
      </c>
      <c r="I5" s="12" t="s">
        <v>126</v>
      </c>
      <c r="J5" s="12" t="s">
        <v>127</v>
      </c>
    </row>
    <row r="6" customFormat="false" ht="15.5" hidden="false" customHeight="false" outlineLevel="0" collapsed="false">
      <c r="A6" s="4" t="s">
        <v>128</v>
      </c>
      <c r="B6" s="13" t="s">
        <v>128</v>
      </c>
      <c r="C6" s="13" t="n">
        <v>28</v>
      </c>
      <c r="D6" s="13" t="s">
        <v>430</v>
      </c>
      <c r="E6" s="13" t="n">
        <v>28.8</v>
      </c>
      <c r="F6" s="13" t="s">
        <v>707</v>
      </c>
      <c r="G6" s="13" t="s">
        <v>708</v>
      </c>
      <c r="H6" s="13" t="s">
        <v>709</v>
      </c>
      <c r="I6" s="13" t="n">
        <v>4556000</v>
      </c>
      <c r="J6" s="13" t="n">
        <v>19700</v>
      </c>
    </row>
    <row r="7" customFormat="false" ht="42.5" hidden="false" customHeight="false" outlineLevel="0" collapsed="false">
      <c r="A7" s="4" t="s">
        <v>140</v>
      </c>
      <c r="B7" s="13" t="s">
        <v>141</v>
      </c>
      <c r="C7" s="13" t="n">
        <v>36.9</v>
      </c>
      <c r="D7" s="13" t="s">
        <v>648</v>
      </c>
      <c r="E7" s="13" t="n">
        <v>38.8</v>
      </c>
      <c r="F7" s="13" t="s">
        <v>710</v>
      </c>
      <c r="G7" s="13" t="s">
        <v>711</v>
      </c>
      <c r="H7" s="13" t="s">
        <v>712</v>
      </c>
      <c r="I7" s="13" t="n">
        <v>876000</v>
      </c>
      <c r="J7" s="13" t="n">
        <v>3500</v>
      </c>
    </row>
    <row r="8" customFormat="false" ht="42.5" hidden="false" customHeight="false" outlineLevel="0" collapsed="false">
      <c r="A8" s="4" t="s">
        <v>140</v>
      </c>
      <c r="B8" s="13" t="s">
        <v>153</v>
      </c>
      <c r="C8" s="13" t="n">
        <v>32.6</v>
      </c>
      <c r="D8" s="13" t="s">
        <v>380</v>
      </c>
      <c r="E8" s="13" t="n">
        <v>34.5</v>
      </c>
      <c r="F8" s="13" t="s">
        <v>713</v>
      </c>
      <c r="G8" s="13" t="s">
        <v>712</v>
      </c>
      <c r="H8" s="13" t="s">
        <v>714</v>
      </c>
      <c r="I8" s="13" t="n">
        <v>860000</v>
      </c>
      <c r="J8" s="13" t="n">
        <v>3800</v>
      </c>
    </row>
    <row r="9" customFormat="false" ht="42.5" hidden="false" customHeight="false" outlineLevel="0" collapsed="false">
      <c r="A9" s="4" t="s">
        <v>140</v>
      </c>
      <c r="B9" s="13" t="s">
        <v>163</v>
      </c>
      <c r="C9" s="13" t="n">
        <v>29</v>
      </c>
      <c r="D9" s="13" t="s">
        <v>430</v>
      </c>
      <c r="E9" s="13" t="n">
        <v>30.7</v>
      </c>
      <c r="F9" s="13" t="s">
        <v>715</v>
      </c>
      <c r="G9" s="13" t="s">
        <v>716</v>
      </c>
      <c r="H9" s="13" t="s">
        <v>717</v>
      </c>
      <c r="I9" s="13" t="n">
        <v>899000</v>
      </c>
      <c r="J9" s="13" t="n">
        <v>4400</v>
      </c>
    </row>
    <row r="10" customFormat="false" ht="42.5" hidden="false" customHeight="false" outlineLevel="0" collapsed="false">
      <c r="A10" s="4" t="s">
        <v>140</v>
      </c>
      <c r="B10" s="13" t="s">
        <v>173</v>
      </c>
      <c r="C10" s="13" t="n">
        <v>23.2</v>
      </c>
      <c r="D10" s="13" t="s">
        <v>142</v>
      </c>
      <c r="E10" s="13" t="n">
        <v>24.8</v>
      </c>
      <c r="F10" s="13" t="s">
        <v>718</v>
      </c>
      <c r="G10" s="13" t="s">
        <v>719</v>
      </c>
      <c r="H10" s="13" t="s">
        <v>720</v>
      </c>
      <c r="I10" s="13" t="n">
        <v>974000</v>
      </c>
      <c r="J10" s="13" t="n">
        <v>4400</v>
      </c>
    </row>
    <row r="11" customFormat="false" ht="42.5" hidden="false" customHeight="false" outlineLevel="0" collapsed="false">
      <c r="A11" s="4" t="s">
        <v>140</v>
      </c>
      <c r="B11" s="13" t="s">
        <v>184</v>
      </c>
      <c r="C11" s="13" t="n">
        <v>19.7</v>
      </c>
      <c r="D11" s="13" t="s">
        <v>721</v>
      </c>
      <c r="E11" s="13" t="n">
        <v>21.2</v>
      </c>
      <c r="F11" s="13" t="s">
        <v>722</v>
      </c>
      <c r="G11" s="13" t="s">
        <v>723</v>
      </c>
      <c r="H11" s="13" t="s">
        <v>724</v>
      </c>
      <c r="I11" s="13" t="n">
        <v>947000</v>
      </c>
      <c r="J11" s="13" t="n">
        <v>3600</v>
      </c>
    </row>
    <row r="12" customFormat="false" ht="29" hidden="false" customHeight="false" outlineLevel="0" collapsed="false">
      <c r="A12" s="4" t="s">
        <v>194</v>
      </c>
      <c r="B12" s="13" t="s">
        <v>195</v>
      </c>
      <c r="C12" s="13" t="n">
        <v>25.9</v>
      </c>
      <c r="D12" s="13" t="s">
        <v>455</v>
      </c>
      <c r="E12" s="13" t="n">
        <v>27.3</v>
      </c>
      <c r="F12" s="13" t="s">
        <v>725</v>
      </c>
      <c r="G12" s="13" t="s">
        <v>709</v>
      </c>
      <c r="H12" s="13" t="s">
        <v>726</v>
      </c>
      <c r="I12" s="13" t="n">
        <v>1739000</v>
      </c>
      <c r="J12" s="13" t="n">
        <v>6000</v>
      </c>
    </row>
    <row r="13" customFormat="false" ht="29" hidden="false" customHeight="false" outlineLevel="0" collapsed="false">
      <c r="A13" s="4" t="s">
        <v>194</v>
      </c>
      <c r="B13" s="13" t="s">
        <v>203</v>
      </c>
      <c r="C13" s="13" t="n">
        <v>30.2</v>
      </c>
      <c r="D13" s="13" t="s">
        <v>443</v>
      </c>
      <c r="E13" s="13" t="n">
        <v>31.6</v>
      </c>
      <c r="F13" s="13" t="s">
        <v>727</v>
      </c>
      <c r="G13" s="13" t="s">
        <v>728</v>
      </c>
      <c r="H13" s="13" t="s">
        <v>708</v>
      </c>
      <c r="I13" s="13" t="n">
        <v>1526000</v>
      </c>
      <c r="J13" s="13" t="n">
        <v>6300</v>
      </c>
    </row>
    <row r="14" customFormat="false" ht="29" hidden="false" customHeight="false" outlineLevel="0" collapsed="false">
      <c r="A14" s="4" t="s">
        <v>194</v>
      </c>
      <c r="B14" s="13" t="s">
        <v>212</v>
      </c>
      <c r="C14" s="13" t="n">
        <v>28.6</v>
      </c>
      <c r="D14" s="13" t="s">
        <v>729</v>
      </c>
      <c r="E14" s="13" t="n">
        <v>31.6</v>
      </c>
      <c r="F14" s="13" t="s">
        <v>730</v>
      </c>
      <c r="G14" s="13" t="s">
        <v>731</v>
      </c>
      <c r="H14" s="13" t="s">
        <v>732</v>
      </c>
      <c r="I14" s="13" t="n">
        <v>371000</v>
      </c>
      <c r="J14" s="13" t="n">
        <v>1800</v>
      </c>
    </row>
    <row r="15" customFormat="false" ht="29" hidden="false" customHeight="false" outlineLevel="0" collapsed="false">
      <c r="A15" s="4" t="s">
        <v>194</v>
      </c>
      <c r="B15" s="13" t="s">
        <v>221</v>
      </c>
      <c r="C15" s="13" t="n">
        <v>35.9</v>
      </c>
      <c r="D15" s="13" t="s">
        <v>296</v>
      </c>
      <c r="E15" s="13" t="n">
        <v>41.5</v>
      </c>
      <c r="F15" s="13" t="s">
        <v>733</v>
      </c>
      <c r="G15" s="13" t="s">
        <v>734</v>
      </c>
      <c r="H15" s="13" t="s">
        <v>735</v>
      </c>
      <c r="I15" s="13" t="n">
        <v>116000</v>
      </c>
      <c r="J15" s="13" t="n">
        <v>900</v>
      </c>
    </row>
    <row r="16" customFormat="false" ht="29" hidden="false" customHeight="false" outlineLevel="0" collapsed="false">
      <c r="A16" s="4" t="s">
        <v>194</v>
      </c>
      <c r="B16" s="13" t="s">
        <v>227</v>
      </c>
      <c r="C16" s="13" t="n">
        <v>26.4</v>
      </c>
      <c r="D16" s="13" t="s">
        <v>656</v>
      </c>
      <c r="E16" s="13" t="n">
        <v>28.6</v>
      </c>
      <c r="F16" s="13" t="s">
        <v>732</v>
      </c>
      <c r="G16" s="13" t="s">
        <v>736</v>
      </c>
      <c r="H16" s="13" t="s">
        <v>737</v>
      </c>
      <c r="I16" s="13" t="n">
        <v>541000</v>
      </c>
      <c r="J16" s="13" t="n">
        <v>2500</v>
      </c>
    </row>
    <row r="17" customFormat="false" ht="29" hidden="false" customHeight="false" outlineLevel="0" collapsed="false">
      <c r="A17" s="4" t="s">
        <v>194</v>
      </c>
      <c r="B17" s="13" t="s">
        <v>235</v>
      </c>
      <c r="C17" s="13" t="n">
        <v>28.1</v>
      </c>
      <c r="D17" s="13" t="s">
        <v>438</v>
      </c>
      <c r="E17" s="13" t="n">
        <v>31</v>
      </c>
      <c r="F17" s="13" t="s">
        <v>736</v>
      </c>
      <c r="G17" s="13" t="s">
        <v>738</v>
      </c>
      <c r="H17" s="13" t="s">
        <v>739</v>
      </c>
      <c r="I17" s="13" t="n">
        <v>263000</v>
      </c>
      <c r="J17" s="13" t="n">
        <v>2100</v>
      </c>
    </row>
    <row r="18" customFormat="false" ht="15.5" hidden="false" customHeight="false" outlineLevel="0" collapsed="false">
      <c r="A18" s="4" t="s">
        <v>243</v>
      </c>
      <c r="B18" s="13" t="s">
        <v>244</v>
      </c>
      <c r="C18" s="13" t="n">
        <v>27</v>
      </c>
      <c r="D18" s="13" t="s">
        <v>406</v>
      </c>
      <c r="E18" s="13" t="n">
        <v>30.9</v>
      </c>
      <c r="F18" s="13" t="s">
        <v>740</v>
      </c>
      <c r="G18" s="13" t="s">
        <v>741</v>
      </c>
      <c r="H18" s="13" t="s">
        <v>742</v>
      </c>
      <c r="I18" s="13" t="n">
        <v>189000</v>
      </c>
      <c r="J18" s="13" t="n">
        <v>600</v>
      </c>
    </row>
    <row r="19" customFormat="false" ht="15.5" hidden="false" customHeight="false" outlineLevel="0" collapsed="false">
      <c r="A19" s="4" t="s">
        <v>243</v>
      </c>
      <c r="B19" s="13" t="s">
        <v>250</v>
      </c>
      <c r="C19" s="13" t="n">
        <v>26.9</v>
      </c>
      <c r="D19" s="13" t="s">
        <v>406</v>
      </c>
      <c r="E19" s="13" t="n">
        <v>30.7</v>
      </c>
      <c r="F19" s="13" t="s">
        <v>743</v>
      </c>
      <c r="G19" s="13" t="s">
        <v>716</v>
      </c>
      <c r="H19" s="13" t="s">
        <v>718</v>
      </c>
      <c r="I19" s="13" t="n">
        <v>215000</v>
      </c>
      <c r="J19" s="13" t="n">
        <v>800</v>
      </c>
    </row>
    <row r="20" customFormat="false" ht="15.5" hidden="false" customHeight="false" outlineLevel="0" collapsed="false">
      <c r="A20" s="4" t="s">
        <v>243</v>
      </c>
      <c r="B20" s="13" t="s">
        <v>257</v>
      </c>
      <c r="C20" s="13" t="n">
        <v>34</v>
      </c>
      <c r="D20" s="13" t="s">
        <v>308</v>
      </c>
      <c r="E20" s="13" t="n">
        <v>41.4</v>
      </c>
      <c r="F20" s="13" t="s">
        <v>744</v>
      </c>
      <c r="G20" s="13" t="s">
        <v>745</v>
      </c>
      <c r="H20" s="13" t="s">
        <v>746</v>
      </c>
      <c r="I20" s="13" t="n">
        <v>96000</v>
      </c>
      <c r="J20" s="13" t="n">
        <v>400</v>
      </c>
    </row>
    <row r="21" customFormat="false" ht="15.5" hidden="false" customHeight="false" outlineLevel="0" collapsed="false">
      <c r="A21" s="4" t="s">
        <v>243</v>
      </c>
      <c r="B21" s="13" t="s">
        <v>264</v>
      </c>
      <c r="C21" s="13" t="n">
        <v>28.6</v>
      </c>
      <c r="D21" s="13" t="s">
        <v>747</v>
      </c>
      <c r="E21" s="13" t="n">
        <v>33.7</v>
      </c>
      <c r="F21" s="13" t="s">
        <v>748</v>
      </c>
      <c r="G21" s="13" t="s">
        <v>749</v>
      </c>
      <c r="H21" s="13" t="s">
        <v>750</v>
      </c>
      <c r="I21" s="13" t="n">
        <v>75000</v>
      </c>
      <c r="J21" s="13" t="n">
        <v>600</v>
      </c>
    </row>
    <row r="22" customFormat="false" ht="15.5" hidden="false" customHeight="false" outlineLevel="0" collapsed="false">
      <c r="A22" s="4" t="s">
        <v>243</v>
      </c>
      <c r="B22" s="13" t="s">
        <v>271</v>
      </c>
      <c r="C22" s="13" t="n">
        <v>27.8</v>
      </c>
      <c r="D22" s="13" t="s">
        <v>395</v>
      </c>
      <c r="E22" s="13" t="n">
        <v>33.6</v>
      </c>
      <c r="F22" s="13" t="s">
        <v>751</v>
      </c>
      <c r="G22" s="13" t="s">
        <v>752</v>
      </c>
      <c r="H22" s="13" t="s">
        <v>753</v>
      </c>
      <c r="I22" s="13" t="n">
        <v>43000</v>
      </c>
      <c r="J22" s="13" t="n">
        <v>400</v>
      </c>
    </row>
    <row r="23" customFormat="false" ht="29" hidden="false" customHeight="false" outlineLevel="0" collapsed="false">
      <c r="A23" s="4" t="s">
        <v>243</v>
      </c>
      <c r="B23" s="13" t="s">
        <v>277</v>
      </c>
      <c r="C23" s="13" t="n">
        <v>29.9</v>
      </c>
      <c r="D23" s="13" t="s">
        <v>294</v>
      </c>
      <c r="E23" s="13" t="n">
        <v>34.7</v>
      </c>
      <c r="F23" s="13" t="s">
        <v>754</v>
      </c>
      <c r="G23" s="13" t="s">
        <v>755</v>
      </c>
      <c r="H23" s="13" t="s">
        <v>719</v>
      </c>
      <c r="I23" s="13" t="n">
        <v>124000</v>
      </c>
      <c r="J23" s="13" t="n">
        <v>800</v>
      </c>
    </row>
    <row r="24" customFormat="false" ht="15.5" hidden="false" customHeight="false" outlineLevel="0" collapsed="false">
      <c r="A24" s="4" t="s">
        <v>243</v>
      </c>
      <c r="B24" s="13" t="s">
        <v>286</v>
      </c>
      <c r="C24" s="13" t="n">
        <v>35.7</v>
      </c>
      <c r="D24" s="13" t="s">
        <v>450</v>
      </c>
      <c r="E24" s="13" t="n">
        <v>40.9</v>
      </c>
      <c r="F24" s="13" t="s">
        <v>756</v>
      </c>
      <c r="G24" s="13" t="s">
        <v>757</v>
      </c>
      <c r="H24" s="13" t="s">
        <v>758</v>
      </c>
      <c r="I24" s="13" t="n">
        <v>125000</v>
      </c>
      <c r="J24" s="13" t="n">
        <v>400</v>
      </c>
    </row>
    <row r="25" customFormat="false" ht="15.5" hidden="false" customHeight="false" outlineLevel="0" collapsed="false">
      <c r="A25" s="4" t="s">
        <v>243</v>
      </c>
      <c r="B25" s="13" t="s">
        <v>293</v>
      </c>
      <c r="C25" s="13" t="n">
        <v>37.5</v>
      </c>
      <c r="D25" s="13" t="s">
        <v>387</v>
      </c>
      <c r="E25" s="13" t="n">
        <v>42.9</v>
      </c>
      <c r="F25" s="13" t="s">
        <v>759</v>
      </c>
      <c r="G25" s="13" t="s">
        <v>760</v>
      </c>
      <c r="H25" s="13" t="s">
        <v>761</v>
      </c>
      <c r="I25" s="13" t="n">
        <v>100000</v>
      </c>
      <c r="J25" s="13" t="n">
        <v>500</v>
      </c>
    </row>
    <row r="26" customFormat="false" ht="15.5" hidden="false" customHeight="false" outlineLevel="0" collapsed="false">
      <c r="A26" s="4" t="s">
        <v>243</v>
      </c>
      <c r="B26" s="13" t="s">
        <v>299</v>
      </c>
      <c r="C26" s="13" t="n">
        <v>23</v>
      </c>
      <c r="D26" s="13" t="s">
        <v>489</v>
      </c>
      <c r="E26" s="13" t="n">
        <v>28.2</v>
      </c>
      <c r="F26" s="13" t="s">
        <v>762</v>
      </c>
      <c r="G26" s="13" t="s">
        <v>707</v>
      </c>
      <c r="H26" s="13" t="s">
        <v>763</v>
      </c>
      <c r="I26" s="13" t="n">
        <v>90000</v>
      </c>
      <c r="J26" s="13" t="n">
        <v>400</v>
      </c>
    </row>
    <row r="27" customFormat="false" ht="15.5" hidden="false" customHeight="false" outlineLevel="0" collapsed="false">
      <c r="A27" s="4" t="s">
        <v>243</v>
      </c>
      <c r="B27" s="13" t="s">
        <v>307</v>
      </c>
      <c r="C27" s="13" t="n">
        <v>30.7</v>
      </c>
      <c r="D27" s="13" t="s">
        <v>764</v>
      </c>
      <c r="E27" s="13" t="n">
        <v>36</v>
      </c>
      <c r="F27" s="13" t="s">
        <v>765</v>
      </c>
      <c r="G27" s="13" t="s">
        <v>766</v>
      </c>
      <c r="H27" s="13" t="s">
        <v>767</v>
      </c>
      <c r="I27" s="13" t="n">
        <v>92000</v>
      </c>
      <c r="J27" s="13" t="n">
        <v>500</v>
      </c>
    </row>
    <row r="28" customFormat="false" ht="15.5" hidden="false" customHeight="false" outlineLevel="0" collapsed="false">
      <c r="A28" s="4" t="s">
        <v>243</v>
      </c>
      <c r="B28" s="13" t="s">
        <v>311</v>
      </c>
      <c r="C28" s="13" t="n">
        <v>18.1</v>
      </c>
      <c r="D28" s="13" t="s">
        <v>298</v>
      </c>
      <c r="E28" s="13" t="n">
        <v>23</v>
      </c>
      <c r="F28" s="13" t="s">
        <v>768</v>
      </c>
      <c r="G28" s="13" t="s">
        <v>769</v>
      </c>
      <c r="H28" s="13" t="s">
        <v>770</v>
      </c>
      <c r="I28" s="13" t="n">
        <v>78000</v>
      </c>
      <c r="J28" s="13" t="n">
        <v>400</v>
      </c>
    </row>
    <row r="29" customFormat="false" ht="15.5" hidden="false" customHeight="false" outlineLevel="0" collapsed="false">
      <c r="A29" s="4" t="s">
        <v>243</v>
      </c>
      <c r="B29" s="13" t="s">
        <v>319</v>
      </c>
      <c r="C29" s="13" t="n">
        <v>23.3</v>
      </c>
      <c r="D29" s="13" t="s">
        <v>505</v>
      </c>
      <c r="E29" s="13" t="n">
        <v>25.7</v>
      </c>
      <c r="F29" s="13" t="s">
        <v>771</v>
      </c>
      <c r="G29" s="13" t="s">
        <v>725</v>
      </c>
      <c r="H29" s="13" t="s">
        <v>772</v>
      </c>
      <c r="I29" s="13" t="n">
        <v>440000</v>
      </c>
      <c r="J29" s="13" t="n">
        <v>1500</v>
      </c>
    </row>
    <row r="30" customFormat="false" ht="15.5" hidden="false" customHeight="false" outlineLevel="0" collapsed="false">
      <c r="A30" s="4" t="s">
        <v>243</v>
      </c>
      <c r="B30" s="13" t="s">
        <v>324</v>
      </c>
      <c r="C30" s="13" t="n">
        <v>35.2</v>
      </c>
      <c r="D30" s="13" t="s">
        <v>450</v>
      </c>
      <c r="E30" s="13" t="n">
        <v>40</v>
      </c>
      <c r="F30" s="13" t="s">
        <v>773</v>
      </c>
      <c r="G30" s="13" t="s">
        <v>774</v>
      </c>
      <c r="H30" s="13" t="s">
        <v>758</v>
      </c>
      <c r="I30" s="13" t="n">
        <v>131000</v>
      </c>
      <c r="J30" s="13" t="n">
        <v>500</v>
      </c>
    </row>
    <row r="31" customFormat="false" ht="15.5" hidden="false" customHeight="false" outlineLevel="0" collapsed="false">
      <c r="A31" s="4" t="s">
        <v>243</v>
      </c>
      <c r="B31" s="13" t="s">
        <v>330</v>
      </c>
      <c r="C31" s="13" t="n">
        <v>32</v>
      </c>
      <c r="D31" s="13" t="s">
        <v>532</v>
      </c>
      <c r="E31" s="13" t="n">
        <v>35.4</v>
      </c>
      <c r="F31" s="13" t="s">
        <v>728</v>
      </c>
      <c r="G31" s="13" t="s">
        <v>775</v>
      </c>
      <c r="H31" s="13" t="s">
        <v>776</v>
      </c>
      <c r="I31" s="13" t="n">
        <v>310000</v>
      </c>
      <c r="J31" s="13" t="n">
        <v>1000</v>
      </c>
    </row>
    <row r="32" customFormat="false" ht="15.5" hidden="false" customHeight="false" outlineLevel="0" collapsed="false">
      <c r="A32" s="4" t="s">
        <v>243</v>
      </c>
      <c r="B32" s="13" t="s">
        <v>335</v>
      </c>
      <c r="C32" s="13" t="n">
        <v>26.8</v>
      </c>
      <c r="D32" s="13" t="s">
        <v>594</v>
      </c>
      <c r="E32" s="13" t="n">
        <v>29.5</v>
      </c>
      <c r="F32" s="13" t="s">
        <v>746</v>
      </c>
      <c r="G32" s="13" t="s">
        <v>777</v>
      </c>
      <c r="H32" s="13" t="s">
        <v>737</v>
      </c>
      <c r="I32" s="13" t="n">
        <v>527000</v>
      </c>
      <c r="J32" s="13" t="n">
        <v>1600</v>
      </c>
    </row>
    <row r="33" customFormat="false" ht="15.5" hidden="false" customHeight="false" outlineLevel="0" collapsed="false">
      <c r="A33" s="4" t="s">
        <v>243</v>
      </c>
      <c r="B33" s="13" t="s">
        <v>341</v>
      </c>
      <c r="C33" s="13" t="n">
        <v>27.7</v>
      </c>
      <c r="D33" s="13" t="s">
        <v>144</v>
      </c>
      <c r="E33" s="13" t="n">
        <v>32</v>
      </c>
      <c r="F33" s="13" t="s">
        <v>778</v>
      </c>
      <c r="G33" s="13" t="s">
        <v>779</v>
      </c>
      <c r="H33" s="13" t="s">
        <v>780</v>
      </c>
      <c r="I33" s="13" t="n">
        <v>198000</v>
      </c>
      <c r="J33" s="13" t="n">
        <v>800</v>
      </c>
    </row>
    <row r="34" customFormat="false" ht="15.5" hidden="false" customHeight="false" outlineLevel="0" collapsed="false">
      <c r="A34" s="4" t="s">
        <v>243</v>
      </c>
      <c r="B34" s="13" t="s">
        <v>345</v>
      </c>
      <c r="C34" s="13" t="n">
        <v>34.6</v>
      </c>
      <c r="D34" s="13" t="s">
        <v>214</v>
      </c>
      <c r="E34" s="13" t="n">
        <v>39.8</v>
      </c>
      <c r="F34" s="13" t="s">
        <v>781</v>
      </c>
      <c r="G34" s="13" t="s">
        <v>782</v>
      </c>
      <c r="H34" s="13" t="s">
        <v>715</v>
      </c>
      <c r="I34" s="13" t="n">
        <v>66000</v>
      </c>
      <c r="J34" s="13" t="n">
        <v>400</v>
      </c>
    </row>
    <row r="35" customFormat="false" ht="15.5" hidden="false" customHeight="false" outlineLevel="0" collapsed="false">
      <c r="A35" s="4" t="s">
        <v>243</v>
      </c>
      <c r="B35" s="13" t="s">
        <v>352</v>
      </c>
      <c r="C35" s="13" t="n">
        <v>30.8</v>
      </c>
      <c r="D35" s="13" t="s">
        <v>689</v>
      </c>
      <c r="E35" s="13" t="n">
        <v>35.7</v>
      </c>
      <c r="F35" s="13" t="s">
        <v>727</v>
      </c>
      <c r="G35" s="13" t="s">
        <v>756</v>
      </c>
      <c r="H35" s="13" t="s">
        <v>783</v>
      </c>
      <c r="I35" s="13" t="n">
        <v>79000</v>
      </c>
      <c r="J35" s="13" t="n">
        <v>400</v>
      </c>
    </row>
    <row r="36" customFormat="false" ht="15.5" hidden="false" customHeight="false" outlineLevel="0" collapsed="false">
      <c r="A36" s="4" t="s">
        <v>243</v>
      </c>
      <c r="B36" s="13" t="s">
        <v>359</v>
      </c>
      <c r="C36" s="13" t="n">
        <v>29.4</v>
      </c>
      <c r="D36" s="13" t="s">
        <v>337</v>
      </c>
      <c r="E36" s="13" t="n">
        <v>35.1</v>
      </c>
      <c r="F36" s="13" t="s">
        <v>784</v>
      </c>
      <c r="G36" s="13" t="s">
        <v>785</v>
      </c>
      <c r="H36" s="13" t="s">
        <v>771</v>
      </c>
      <c r="I36" s="13" t="n">
        <v>79000</v>
      </c>
      <c r="J36" s="13" t="n">
        <v>400</v>
      </c>
    </row>
    <row r="37" customFormat="false" ht="15.5" hidden="false" customHeight="false" outlineLevel="0" collapsed="false">
      <c r="A37" s="4" t="s">
        <v>243</v>
      </c>
      <c r="B37" s="13" t="s">
        <v>365</v>
      </c>
      <c r="C37" s="13" t="n">
        <v>31.9</v>
      </c>
      <c r="D37" s="13" t="s">
        <v>213</v>
      </c>
      <c r="E37" s="13" t="n">
        <v>37.1</v>
      </c>
      <c r="F37" s="13" t="s">
        <v>786</v>
      </c>
      <c r="G37" s="13" t="s">
        <v>710</v>
      </c>
      <c r="H37" s="13" t="s">
        <v>787</v>
      </c>
      <c r="I37" s="13" t="n">
        <v>22000</v>
      </c>
      <c r="J37" s="13" t="n">
        <v>500</v>
      </c>
    </row>
    <row r="38" customFormat="false" ht="15.5" hidden="false" customHeight="false" outlineLevel="0" collapsed="false">
      <c r="A38" s="4" t="s">
        <v>243</v>
      </c>
      <c r="B38" s="13" t="s">
        <v>370</v>
      </c>
      <c r="C38" s="13" t="n">
        <v>34.2</v>
      </c>
      <c r="D38" s="13" t="s">
        <v>443</v>
      </c>
      <c r="E38" s="13" t="n">
        <v>39.6</v>
      </c>
      <c r="F38" s="13" t="s">
        <v>788</v>
      </c>
      <c r="G38" s="13" t="s">
        <v>789</v>
      </c>
      <c r="H38" s="13" t="s">
        <v>790</v>
      </c>
      <c r="I38" s="13" t="n">
        <v>112000</v>
      </c>
      <c r="J38" s="13" t="n">
        <v>500</v>
      </c>
    </row>
    <row r="39" customFormat="false" ht="15.5" hidden="false" customHeight="false" outlineLevel="0" collapsed="false">
      <c r="A39" s="4" t="s">
        <v>243</v>
      </c>
      <c r="B39" s="13" t="s">
        <v>377</v>
      </c>
      <c r="C39" s="13" t="n">
        <v>23.8</v>
      </c>
      <c r="D39" s="13" t="s">
        <v>426</v>
      </c>
      <c r="E39" s="13" t="n">
        <v>27</v>
      </c>
      <c r="F39" s="13" t="s">
        <v>791</v>
      </c>
      <c r="G39" s="13" t="s">
        <v>792</v>
      </c>
      <c r="H39" s="13" t="s">
        <v>793</v>
      </c>
      <c r="I39" s="13" t="n">
        <v>281000</v>
      </c>
      <c r="J39" s="13" t="n">
        <v>900</v>
      </c>
    </row>
    <row r="40" customFormat="false" ht="15.5" hidden="false" customHeight="false" outlineLevel="0" collapsed="false">
      <c r="A40" s="4" t="s">
        <v>243</v>
      </c>
      <c r="B40" s="13" t="s">
        <v>384</v>
      </c>
      <c r="C40" s="13" t="n">
        <v>29.2</v>
      </c>
      <c r="D40" s="13" t="s">
        <v>280</v>
      </c>
      <c r="E40" s="13" t="n">
        <v>35.4</v>
      </c>
      <c r="F40" s="13" t="s">
        <v>794</v>
      </c>
      <c r="G40" s="13" t="s">
        <v>785</v>
      </c>
      <c r="H40" s="13" t="s">
        <v>769</v>
      </c>
      <c r="I40" s="13" t="n">
        <v>19000</v>
      </c>
      <c r="J40" s="13" t="n">
        <v>500</v>
      </c>
    </row>
    <row r="41" customFormat="false" ht="15.5" hidden="false" customHeight="false" outlineLevel="0" collapsed="false">
      <c r="A41" s="4" t="s">
        <v>243</v>
      </c>
      <c r="B41" s="13" t="s">
        <v>389</v>
      </c>
      <c r="C41" s="13" t="n">
        <v>27.8</v>
      </c>
      <c r="D41" s="13" t="s">
        <v>325</v>
      </c>
      <c r="E41" s="13" t="n">
        <v>32.2</v>
      </c>
      <c r="F41" s="13" t="s">
        <v>795</v>
      </c>
      <c r="G41" s="13" t="s">
        <v>728</v>
      </c>
      <c r="H41" s="13" t="s">
        <v>742</v>
      </c>
      <c r="I41" s="13" t="n">
        <v>127000</v>
      </c>
      <c r="J41" s="13" t="n">
        <v>500</v>
      </c>
    </row>
    <row r="42" customFormat="false" ht="15.5" hidden="false" customHeight="false" outlineLevel="0" collapsed="false">
      <c r="A42" s="4" t="s">
        <v>243</v>
      </c>
      <c r="B42" s="13" t="s">
        <v>394</v>
      </c>
      <c r="C42" s="13" t="n">
        <v>25.1</v>
      </c>
      <c r="D42" s="13" t="s">
        <v>679</v>
      </c>
      <c r="E42" s="13" t="n">
        <v>29</v>
      </c>
      <c r="F42" s="13" t="s">
        <v>719</v>
      </c>
      <c r="G42" s="13" t="s">
        <v>796</v>
      </c>
      <c r="H42" s="13" t="s">
        <v>797</v>
      </c>
      <c r="I42" s="13" t="n">
        <v>155000</v>
      </c>
      <c r="J42" s="13" t="n">
        <v>700</v>
      </c>
    </row>
    <row r="43" customFormat="false" ht="15.5" hidden="false" customHeight="false" outlineLevel="0" collapsed="false">
      <c r="A43" s="4" t="s">
        <v>243</v>
      </c>
      <c r="B43" s="13" t="s">
        <v>399</v>
      </c>
      <c r="C43" s="13" t="n">
        <v>28.6</v>
      </c>
      <c r="D43" s="13" t="s">
        <v>414</v>
      </c>
      <c r="E43" s="13" t="n">
        <v>33.5</v>
      </c>
      <c r="F43" s="13" t="s">
        <v>776</v>
      </c>
      <c r="G43" s="13" t="s">
        <v>798</v>
      </c>
      <c r="H43" s="13" t="s">
        <v>771</v>
      </c>
      <c r="I43" s="13" t="n">
        <v>99000</v>
      </c>
      <c r="J43" s="13" t="n">
        <v>500</v>
      </c>
    </row>
    <row r="44" customFormat="false" ht="15.5" hidden="false" customHeight="false" outlineLevel="0" collapsed="false">
      <c r="A44" s="4" t="s">
        <v>243</v>
      </c>
      <c r="B44" s="13" t="s">
        <v>404</v>
      </c>
      <c r="C44" s="13" t="n">
        <v>26.3</v>
      </c>
      <c r="D44" s="13" t="s">
        <v>528</v>
      </c>
      <c r="E44" s="13" t="n">
        <v>32.1</v>
      </c>
      <c r="F44" s="13" t="s">
        <v>799</v>
      </c>
      <c r="G44" s="13" t="s">
        <v>744</v>
      </c>
      <c r="H44" s="13" t="s">
        <v>800</v>
      </c>
      <c r="I44" s="13" t="n">
        <v>19000</v>
      </c>
      <c r="J44" s="13" t="n">
        <v>500</v>
      </c>
    </row>
    <row r="45" customFormat="false" ht="15.5" hidden="false" customHeight="false" outlineLevel="0" collapsed="false">
      <c r="A45" s="4" t="s">
        <v>243</v>
      </c>
      <c r="B45" s="13" t="s">
        <v>410</v>
      </c>
      <c r="C45" s="13" t="n">
        <v>28.8</v>
      </c>
      <c r="D45" s="13" t="s">
        <v>588</v>
      </c>
      <c r="E45" s="13" t="n">
        <v>33.6</v>
      </c>
      <c r="F45" s="13" t="s">
        <v>794</v>
      </c>
      <c r="G45" s="13" t="s">
        <v>749</v>
      </c>
      <c r="H45" s="13" t="s">
        <v>801</v>
      </c>
      <c r="I45" s="13" t="n">
        <v>95000</v>
      </c>
      <c r="J45" s="13" t="n">
        <v>400</v>
      </c>
    </row>
    <row r="46" customFormat="false" ht="15.5" hidden="false" customHeight="false" outlineLevel="0" collapsed="false">
      <c r="A46" s="4" t="s">
        <v>243</v>
      </c>
      <c r="B46" s="13" t="s">
        <v>413</v>
      </c>
      <c r="C46" s="13" t="n">
        <v>24.1</v>
      </c>
      <c r="D46" s="13" t="s">
        <v>528</v>
      </c>
      <c r="E46" s="13" t="n">
        <v>27.7</v>
      </c>
      <c r="F46" s="13" t="s">
        <v>783</v>
      </c>
      <c r="G46" s="13" t="s">
        <v>730</v>
      </c>
      <c r="H46" s="13" t="s">
        <v>802</v>
      </c>
      <c r="I46" s="13" t="n">
        <v>272000</v>
      </c>
      <c r="J46" s="13" t="n">
        <v>900</v>
      </c>
    </row>
    <row r="47" customFormat="false" ht="15.5" hidden="false" customHeight="false" outlineLevel="0" collapsed="false">
      <c r="A47" s="4" t="s">
        <v>243</v>
      </c>
      <c r="B47" s="13" t="s">
        <v>417</v>
      </c>
      <c r="C47" s="13" t="n">
        <v>29.1</v>
      </c>
      <c r="D47" s="13" t="s">
        <v>588</v>
      </c>
      <c r="E47" s="13" t="n">
        <v>34.2</v>
      </c>
      <c r="F47" s="13" t="s">
        <v>803</v>
      </c>
      <c r="G47" s="13" t="s">
        <v>785</v>
      </c>
      <c r="H47" s="13" t="s">
        <v>719</v>
      </c>
      <c r="I47" s="13" t="n">
        <v>78000</v>
      </c>
      <c r="J47" s="13" t="n">
        <v>500</v>
      </c>
    </row>
    <row r="48" customFormat="false" ht="29" hidden="false" customHeight="false" outlineLevel="0" collapsed="false">
      <c r="A48" s="4" t="s">
        <v>243</v>
      </c>
      <c r="B48" s="13" t="s">
        <v>419</v>
      </c>
      <c r="C48" s="13" t="n">
        <v>27.3</v>
      </c>
      <c r="D48" s="13" t="s">
        <v>360</v>
      </c>
      <c r="E48" s="13" t="n">
        <v>33.4</v>
      </c>
      <c r="F48" s="13" t="s">
        <v>751</v>
      </c>
      <c r="G48" s="13" t="s">
        <v>744</v>
      </c>
      <c r="H48" s="13" t="s">
        <v>802</v>
      </c>
      <c r="I48" s="13" t="n">
        <v>73000</v>
      </c>
      <c r="J48" s="13" t="n">
        <v>500</v>
      </c>
    </row>
    <row r="49" customFormat="false" ht="15.5" hidden="false" customHeight="false" outlineLevel="0" collapsed="false">
      <c r="A49" s="4" t="s">
        <v>243</v>
      </c>
      <c r="B49" s="13" t="s">
        <v>425</v>
      </c>
      <c r="C49" s="13" t="n">
        <v>29.5</v>
      </c>
      <c r="D49" s="13" t="s">
        <v>678</v>
      </c>
      <c r="E49" s="13" t="n">
        <v>34.4</v>
      </c>
      <c r="F49" s="13" t="s">
        <v>804</v>
      </c>
      <c r="G49" s="13" t="s">
        <v>773</v>
      </c>
      <c r="H49" s="13" t="s">
        <v>719</v>
      </c>
      <c r="I49" s="13" t="n">
        <v>148000</v>
      </c>
      <c r="J49" s="13" t="n">
        <v>500</v>
      </c>
    </row>
    <row r="50" customFormat="false" ht="15.5" hidden="false" customHeight="false" outlineLevel="0" collapsed="false">
      <c r="A50" s="4" t="s">
        <v>428</v>
      </c>
      <c r="B50" s="13" t="s">
        <v>429</v>
      </c>
      <c r="C50" s="13" t="n">
        <v>33.6</v>
      </c>
      <c r="D50" s="13" t="s">
        <v>342</v>
      </c>
      <c r="E50" s="13" t="n">
        <v>36.7</v>
      </c>
      <c r="F50" s="13" t="s">
        <v>805</v>
      </c>
      <c r="G50" s="13" t="s">
        <v>806</v>
      </c>
      <c r="H50" s="13" t="s">
        <v>807</v>
      </c>
      <c r="I50" s="13" t="n">
        <v>307000</v>
      </c>
      <c r="J50" s="13" t="n">
        <v>1400</v>
      </c>
    </row>
    <row r="51" customFormat="false" ht="15.5" hidden="false" customHeight="false" outlineLevel="0" collapsed="false">
      <c r="A51" s="4" t="s">
        <v>428</v>
      </c>
      <c r="B51" s="13" t="s">
        <v>434</v>
      </c>
      <c r="C51" s="13" t="n">
        <v>28.6</v>
      </c>
      <c r="D51" s="13" t="s">
        <v>414</v>
      </c>
      <c r="E51" s="13" t="n">
        <v>33.4</v>
      </c>
      <c r="F51" s="13" t="s">
        <v>776</v>
      </c>
      <c r="G51" s="13" t="s">
        <v>798</v>
      </c>
      <c r="H51" s="13" t="s">
        <v>771</v>
      </c>
      <c r="I51" s="13" t="n">
        <v>99000</v>
      </c>
      <c r="J51" s="13" t="n">
        <v>500</v>
      </c>
    </row>
    <row r="52" customFormat="false" ht="29" hidden="false" customHeight="false" outlineLevel="0" collapsed="false">
      <c r="A52" s="4" t="s">
        <v>428</v>
      </c>
      <c r="B52" s="13" t="s">
        <v>436</v>
      </c>
      <c r="C52" s="13" t="n">
        <v>29.9</v>
      </c>
      <c r="D52" s="13" t="s">
        <v>294</v>
      </c>
      <c r="E52" s="13" t="n">
        <v>34.6</v>
      </c>
      <c r="F52" s="13" t="s">
        <v>754</v>
      </c>
      <c r="G52" s="13" t="s">
        <v>755</v>
      </c>
      <c r="H52" s="13" t="s">
        <v>808</v>
      </c>
      <c r="I52" s="13" t="n">
        <v>124000</v>
      </c>
      <c r="J52" s="13" t="n">
        <v>800</v>
      </c>
    </row>
    <row r="53" customFormat="false" ht="15.5" hidden="false" customHeight="false" outlineLevel="0" collapsed="false">
      <c r="A53" s="4" t="s">
        <v>428</v>
      </c>
      <c r="B53" s="13" t="s">
        <v>330</v>
      </c>
      <c r="C53" s="13" t="n">
        <v>32</v>
      </c>
      <c r="D53" s="13" t="s">
        <v>532</v>
      </c>
      <c r="E53" s="13" t="n">
        <v>35.4</v>
      </c>
      <c r="F53" s="13" t="s">
        <v>728</v>
      </c>
      <c r="G53" s="13" t="s">
        <v>775</v>
      </c>
      <c r="H53" s="13" t="s">
        <v>776</v>
      </c>
      <c r="I53" s="13" t="n">
        <v>310000</v>
      </c>
      <c r="J53" s="13" t="n">
        <v>1000</v>
      </c>
    </row>
    <row r="54" customFormat="false" ht="15.5" hidden="false" customHeight="false" outlineLevel="0" collapsed="false">
      <c r="A54" s="4" t="s">
        <v>428</v>
      </c>
      <c r="B54" s="13" t="s">
        <v>437</v>
      </c>
      <c r="C54" s="13" t="n">
        <v>32.1</v>
      </c>
      <c r="D54" s="13" t="s">
        <v>571</v>
      </c>
      <c r="E54" s="13" t="n">
        <v>35.1</v>
      </c>
      <c r="F54" s="13" t="s">
        <v>731</v>
      </c>
      <c r="G54" s="13" t="s">
        <v>775</v>
      </c>
      <c r="H54" s="13" t="s">
        <v>730</v>
      </c>
      <c r="I54" s="13" t="n">
        <v>252000</v>
      </c>
      <c r="J54" s="13" t="n">
        <v>1400</v>
      </c>
    </row>
    <row r="55" customFormat="false" ht="15.5" hidden="false" customHeight="false" outlineLevel="0" collapsed="false">
      <c r="A55" s="4" t="s">
        <v>428</v>
      </c>
      <c r="B55" s="13" t="s">
        <v>442</v>
      </c>
      <c r="C55" s="13" t="n">
        <v>27.4</v>
      </c>
      <c r="D55" s="13" t="s">
        <v>809</v>
      </c>
      <c r="E55" s="13" t="n">
        <v>29.8</v>
      </c>
      <c r="F55" s="13" t="s">
        <v>795</v>
      </c>
      <c r="G55" s="13" t="s">
        <v>804</v>
      </c>
      <c r="H55" s="13" t="s">
        <v>808</v>
      </c>
      <c r="I55" s="13" t="n">
        <v>483000</v>
      </c>
      <c r="J55" s="13" t="n">
        <v>1900</v>
      </c>
    </row>
    <row r="56" customFormat="false" ht="29" hidden="false" customHeight="false" outlineLevel="0" collapsed="false">
      <c r="A56" s="4" t="s">
        <v>428</v>
      </c>
      <c r="B56" s="13" t="s">
        <v>447</v>
      </c>
      <c r="C56" s="13" t="n">
        <v>26.1</v>
      </c>
      <c r="D56" s="13" t="s">
        <v>656</v>
      </c>
      <c r="E56" s="13" t="n">
        <v>27.9</v>
      </c>
      <c r="F56" s="13" t="s">
        <v>725</v>
      </c>
      <c r="G56" s="13" t="s">
        <v>778</v>
      </c>
      <c r="H56" s="13" t="s">
        <v>810</v>
      </c>
      <c r="I56" s="13" t="n">
        <v>988000</v>
      </c>
      <c r="J56" s="13" t="n">
        <v>3900</v>
      </c>
    </row>
    <row r="57" customFormat="false" ht="15.5" hidden="false" customHeight="false" outlineLevel="0" collapsed="false">
      <c r="A57" s="4" t="s">
        <v>428</v>
      </c>
      <c r="B57" s="13" t="s">
        <v>341</v>
      </c>
      <c r="C57" s="13" t="n">
        <v>28</v>
      </c>
      <c r="D57" s="13" t="s">
        <v>455</v>
      </c>
      <c r="E57" s="13" t="n">
        <v>31.4</v>
      </c>
      <c r="F57" s="13" t="s">
        <v>751</v>
      </c>
      <c r="G57" s="13" t="s">
        <v>811</v>
      </c>
      <c r="H57" s="13" t="s">
        <v>812</v>
      </c>
      <c r="I57" s="13" t="n">
        <v>274000</v>
      </c>
      <c r="J57" s="13" t="n">
        <v>1400</v>
      </c>
    </row>
    <row r="58" customFormat="false" ht="15.5" hidden="false" customHeight="false" outlineLevel="0" collapsed="false">
      <c r="A58" s="4" t="s">
        <v>428</v>
      </c>
      <c r="B58" s="13" t="s">
        <v>453</v>
      </c>
      <c r="C58" s="13" t="n">
        <v>24</v>
      </c>
      <c r="D58" s="13" t="s">
        <v>142</v>
      </c>
      <c r="E58" s="13" t="n">
        <v>26.4</v>
      </c>
      <c r="F58" s="13" t="s">
        <v>808</v>
      </c>
      <c r="G58" s="13" t="s">
        <v>709</v>
      </c>
      <c r="H58" s="13" t="s">
        <v>813</v>
      </c>
      <c r="I58" s="13" t="n">
        <v>553000</v>
      </c>
      <c r="J58" s="13" t="n">
        <v>1700</v>
      </c>
    </row>
    <row r="59" customFormat="false" ht="15.5" hidden="false" customHeight="false" outlineLevel="0" collapsed="false">
      <c r="A59" s="4" t="s">
        <v>428</v>
      </c>
      <c r="B59" s="13" t="s">
        <v>457</v>
      </c>
      <c r="C59" s="13" t="n">
        <v>26.2</v>
      </c>
      <c r="D59" s="13" t="s">
        <v>656</v>
      </c>
      <c r="E59" s="13" t="n">
        <v>28</v>
      </c>
      <c r="F59" s="13" t="s">
        <v>787</v>
      </c>
      <c r="G59" s="13" t="s">
        <v>736</v>
      </c>
      <c r="H59" s="13" t="s">
        <v>812</v>
      </c>
      <c r="I59" s="13" t="n">
        <v>759000</v>
      </c>
      <c r="J59" s="13" t="n">
        <v>2800</v>
      </c>
    </row>
    <row r="60" customFormat="false" ht="15.5" hidden="false" customHeight="false" outlineLevel="0" collapsed="false">
      <c r="A60" s="4" t="s">
        <v>428</v>
      </c>
      <c r="B60" s="13" t="s">
        <v>460</v>
      </c>
      <c r="C60" s="13" t="n">
        <v>29.2</v>
      </c>
      <c r="D60" s="13" t="s">
        <v>406</v>
      </c>
      <c r="E60" s="13" t="n">
        <v>35.3</v>
      </c>
      <c r="F60" s="13" t="s">
        <v>794</v>
      </c>
      <c r="G60" s="13" t="s">
        <v>712</v>
      </c>
      <c r="H60" s="13" t="s">
        <v>814</v>
      </c>
      <c r="I60" s="13" t="n">
        <v>19000</v>
      </c>
      <c r="J60" s="13" t="n">
        <v>500</v>
      </c>
    </row>
    <row r="61" customFormat="false" ht="15.5" hidden="false" customHeight="false" outlineLevel="0" collapsed="false">
      <c r="A61" s="4" t="s">
        <v>428</v>
      </c>
      <c r="B61" s="13" t="s">
        <v>463</v>
      </c>
      <c r="C61" s="13" t="n">
        <v>26.3</v>
      </c>
      <c r="D61" s="13" t="s">
        <v>528</v>
      </c>
      <c r="E61" s="13" t="n">
        <v>32.1</v>
      </c>
      <c r="F61" s="13" t="s">
        <v>799</v>
      </c>
      <c r="G61" s="13" t="s">
        <v>744</v>
      </c>
      <c r="H61" s="13" t="s">
        <v>800</v>
      </c>
      <c r="I61" s="13" t="n">
        <v>19000</v>
      </c>
      <c r="J61" s="13" t="n">
        <v>500</v>
      </c>
    </row>
    <row r="62" customFormat="false" ht="15.5" hidden="false" customHeight="false" outlineLevel="0" collapsed="false">
      <c r="A62" s="4" t="s">
        <v>428</v>
      </c>
      <c r="B62" s="13" t="s">
        <v>467</v>
      </c>
      <c r="C62" s="13" t="n">
        <v>32.4</v>
      </c>
      <c r="D62" s="13" t="s">
        <v>129</v>
      </c>
      <c r="E62" s="13" t="n">
        <v>35.6</v>
      </c>
      <c r="F62" s="13" t="s">
        <v>731</v>
      </c>
      <c r="G62" s="13" t="s">
        <v>756</v>
      </c>
      <c r="H62" s="13" t="s">
        <v>708</v>
      </c>
      <c r="I62" s="13" t="n">
        <v>348000</v>
      </c>
      <c r="J62" s="13" t="n">
        <v>1300</v>
      </c>
    </row>
    <row r="63" customFormat="false" ht="15.5" hidden="false" customHeight="false" outlineLevel="0" collapsed="false">
      <c r="A63" s="4" t="s">
        <v>428</v>
      </c>
      <c r="B63" s="13" t="s">
        <v>471</v>
      </c>
      <c r="C63" s="13" t="n">
        <v>31.9</v>
      </c>
      <c r="D63" s="13" t="s">
        <v>213</v>
      </c>
      <c r="E63" s="13" t="n">
        <v>37.1</v>
      </c>
      <c r="F63" s="13" t="s">
        <v>786</v>
      </c>
      <c r="G63" s="13" t="s">
        <v>710</v>
      </c>
      <c r="H63" s="13" t="s">
        <v>787</v>
      </c>
      <c r="I63" s="13" t="n">
        <v>22000</v>
      </c>
      <c r="J63" s="13" t="n">
        <v>500</v>
      </c>
    </row>
    <row r="64" customFormat="false" ht="29" hidden="false" customHeight="false" outlineLevel="0" collapsed="false">
      <c r="A64" s="4" t="s">
        <v>472</v>
      </c>
      <c r="B64" s="13" t="s">
        <v>473</v>
      </c>
      <c r="C64" s="13" t="n">
        <v>36.1</v>
      </c>
      <c r="D64" s="13" t="s">
        <v>815</v>
      </c>
      <c r="E64" s="13" t="n">
        <v>38.1</v>
      </c>
      <c r="F64" s="13" t="s">
        <v>816</v>
      </c>
      <c r="G64" s="13" t="s">
        <v>817</v>
      </c>
      <c r="H64" s="13" t="s">
        <v>818</v>
      </c>
      <c r="I64" s="13" t="n">
        <v>564000</v>
      </c>
      <c r="J64" s="13" t="n">
        <v>3100</v>
      </c>
    </row>
    <row r="65" customFormat="false" ht="29" hidden="false" customHeight="false" outlineLevel="0" collapsed="false">
      <c r="A65" s="4" t="s">
        <v>472</v>
      </c>
      <c r="B65" s="13" t="s">
        <v>478</v>
      </c>
      <c r="C65" s="13" t="n">
        <v>20.4</v>
      </c>
      <c r="D65" s="13" t="s">
        <v>167</v>
      </c>
      <c r="E65" s="13" t="n">
        <v>22</v>
      </c>
      <c r="F65" s="13" t="s">
        <v>819</v>
      </c>
      <c r="G65" s="13" t="s">
        <v>820</v>
      </c>
      <c r="H65" s="13" t="s">
        <v>821</v>
      </c>
      <c r="I65" s="13" t="n">
        <v>891000</v>
      </c>
      <c r="J65" s="13" t="n">
        <v>2900</v>
      </c>
    </row>
    <row r="66" customFormat="false" ht="29" hidden="false" customHeight="false" outlineLevel="0" collapsed="false">
      <c r="A66" s="4" t="s">
        <v>472</v>
      </c>
      <c r="B66" s="13" t="s">
        <v>482</v>
      </c>
      <c r="C66" s="13" t="n">
        <v>23.5</v>
      </c>
      <c r="D66" s="13" t="s">
        <v>505</v>
      </c>
      <c r="E66" s="13" t="n">
        <v>26</v>
      </c>
      <c r="F66" s="13" t="s">
        <v>771</v>
      </c>
      <c r="G66" s="13" t="s">
        <v>732</v>
      </c>
      <c r="H66" s="13" t="s">
        <v>793</v>
      </c>
      <c r="I66" s="13" t="n">
        <v>674000</v>
      </c>
      <c r="J66" s="13" t="n">
        <v>1600</v>
      </c>
    </row>
    <row r="67" customFormat="false" ht="29" hidden="false" customHeight="false" outlineLevel="0" collapsed="false">
      <c r="A67" s="4" t="s">
        <v>472</v>
      </c>
      <c r="B67" s="13" t="s">
        <v>486</v>
      </c>
      <c r="C67" s="13" t="n">
        <v>30.9</v>
      </c>
      <c r="D67" s="13" t="s">
        <v>378</v>
      </c>
      <c r="E67" s="13" t="n">
        <v>34.9</v>
      </c>
      <c r="F67" s="13" t="s">
        <v>811</v>
      </c>
      <c r="G67" s="13" t="s">
        <v>756</v>
      </c>
      <c r="H67" s="13" t="s">
        <v>795</v>
      </c>
      <c r="I67" s="13" t="n">
        <v>132000</v>
      </c>
      <c r="J67" s="13" t="n">
        <v>700</v>
      </c>
    </row>
    <row r="68" customFormat="false" ht="29" hidden="false" customHeight="false" outlineLevel="0" collapsed="false">
      <c r="A68" s="4" t="s">
        <v>472</v>
      </c>
      <c r="B68" s="13" t="s">
        <v>491</v>
      </c>
      <c r="C68" s="13" t="n">
        <v>13.3</v>
      </c>
      <c r="D68" s="13" t="s">
        <v>526</v>
      </c>
      <c r="E68" s="13" t="n">
        <v>14.8</v>
      </c>
      <c r="F68" s="13" t="s">
        <v>822</v>
      </c>
      <c r="G68" s="13" t="s">
        <v>823</v>
      </c>
      <c r="H68" s="13" t="s">
        <v>824</v>
      </c>
      <c r="I68" s="13" t="n">
        <v>642000</v>
      </c>
      <c r="J68" s="13" t="n">
        <v>2200</v>
      </c>
    </row>
    <row r="69" customFormat="false" ht="29" hidden="false" customHeight="false" outlineLevel="0" collapsed="false">
      <c r="A69" s="4" t="s">
        <v>472</v>
      </c>
      <c r="B69" s="13" t="s">
        <v>493</v>
      </c>
      <c r="C69" s="13" t="n">
        <v>19.7</v>
      </c>
      <c r="D69" s="13" t="s">
        <v>273</v>
      </c>
      <c r="E69" s="13" t="n">
        <v>22.8</v>
      </c>
      <c r="F69" s="13" t="s">
        <v>825</v>
      </c>
      <c r="G69" s="13" t="s">
        <v>814</v>
      </c>
      <c r="H69" s="13" t="s">
        <v>826</v>
      </c>
      <c r="I69" s="13" t="n">
        <v>338000</v>
      </c>
      <c r="J69" s="13" t="n">
        <v>1000</v>
      </c>
    </row>
    <row r="70" customFormat="false" ht="29" hidden="false" customHeight="false" outlineLevel="0" collapsed="false">
      <c r="A70" s="4" t="s">
        <v>472</v>
      </c>
      <c r="B70" s="13" t="s">
        <v>496</v>
      </c>
      <c r="C70" s="13" t="n">
        <v>51.8</v>
      </c>
      <c r="D70" s="13" t="s">
        <v>827</v>
      </c>
      <c r="E70" s="13" t="n">
        <v>53.6</v>
      </c>
      <c r="F70" s="13" t="s">
        <v>828</v>
      </c>
      <c r="G70" s="13" t="s">
        <v>829</v>
      </c>
      <c r="H70" s="13" t="s">
        <v>830</v>
      </c>
      <c r="I70" s="13" t="n">
        <v>466000</v>
      </c>
      <c r="J70" s="13" t="n">
        <v>3800</v>
      </c>
    </row>
    <row r="71" customFormat="false" ht="29" hidden="false" customHeight="false" outlineLevel="0" collapsed="false">
      <c r="A71" s="4" t="s">
        <v>472</v>
      </c>
      <c r="B71" s="13" t="s">
        <v>504</v>
      </c>
      <c r="C71" s="13" t="n">
        <v>35.2</v>
      </c>
      <c r="D71" s="13" t="s">
        <v>236</v>
      </c>
      <c r="E71" s="13" t="n">
        <v>36.9</v>
      </c>
      <c r="F71" s="13" t="s">
        <v>831</v>
      </c>
      <c r="G71" s="13" t="s">
        <v>832</v>
      </c>
      <c r="H71" s="13" t="s">
        <v>833</v>
      </c>
      <c r="I71" s="13" t="n">
        <v>850000</v>
      </c>
      <c r="J71" s="13" t="n">
        <v>4400</v>
      </c>
    </row>
    <row r="72" customFormat="false" ht="15.5" hidden="false" customHeight="false" outlineLevel="0" collapsed="false">
      <c r="A72" s="4" t="s">
        <v>508</v>
      </c>
      <c r="B72" s="13" t="s">
        <v>509</v>
      </c>
      <c r="C72" s="13" t="n">
        <v>29.8</v>
      </c>
      <c r="D72" s="13" t="s">
        <v>251</v>
      </c>
      <c r="E72" s="13" t="n">
        <v>31</v>
      </c>
      <c r="F72" s="13" t="s">
        <v>834</v>
      </c>
      <c r="G72" s="13" t="s">
        <v>738</v>
      </c>
      <c r="H72" s="13" t="s">
        <v>796</v>
      </c>
      <c r="I72" s="13" t="n">
        <v>1604000</v>
      </c>
      <c r="J72" s="13" t="n">
        <v>8300</v>
      </c>
    </row>
    <row r="73" customFormat="false" ht="15.5" hidden="false" customHeight="false" outlineLevel="0" collapsed="false">
      <c r="A73" s="4" t="s">
        <v>508</v>
      </c>
      <c r="B73" s="13" t="s">
        <v>512</v>
      </c>
      <c r="C73" s="13" t="n">
        <v>15.8</v>
      </c>
      <c r="D73" s="13" t="s">
        <v>393</v>
      </c>
      <c r="E73" s="13" t="n">
        <v>17</v>
      </c>
      <c r="F73" s="13" t="s">
        <v>835</v>
      </c>
      <c r="G73" s="13" t="s">
        <v>836</v>
      </c>
      <c r="H73" s="13" t="s">
        <v>837</v>
      </c>
      <c r="I73" s="13" t="n">
        <v>1451000</v>
      </c>
      <c r="J73" s="13" t="n">
        <v>5100</v>
      </c>
    </row>
    <row r="74" customFormat="false" ht="15.5" hidden="false" customHeight="false" outlineLevel="0" collapsed="false">
      <c r="A74" s="4" t="s">
        <v>508</v>
      </c>
      <c r="B74" s="13" t="s">
        <v>516</v>
      </c>
      <c r="C74" s="13" t="n">
        <v>48.7</v>
      </c>
      <c r="D74" s="13" t="s">
        <v>838</v>
      </c>
      <c r="E74" s="13" t="n">
        <v>50.7</v>
      </c>
      <c r="F74" s="13" t="s">
        <v>839</v>
      </c>
      <c r="G74" s="13" t="s">
        <v>840</v>
      </c>
      <c r="H74" s="13" t="s">
        <v>841</v>
      </c>
      <c r="I74" s="13" t="n">
        <v>884000</v>
      </c>
      <c r="J74" s="13" t="n">
        <v>4100</v>
      </c>
    </row>
    <row r="75" customFormat="false" ht="15.5" hidden="false" customHeight="false" outlineLevel="0" collapsed="false">
      <c r="A75" s="4" t="s">
        <v>508</v>
      </c>
      <c r="B75" s="13" t="s">
        <v>518</v>
      </c>
      <c r="C75" s="13" t="n">
        <v>22.7</v>
      </c>
      <c r="D75" s="13" t="s">
        <v>528</v>
      </c>
      <c r="E75" s="13" t="n">
        <v>24.8</v>
      </c>
      <c r="F75" s="13" t="s">
        <v>813</v>
      </c>
      <c r="G75" s="13" t="s">
        <v>842</v>
      </c>
      <c r="H75" s="13" t="s">
        <v>819</v>
      </c>
      <c r="I75" s="13" t="n">
        <v>607000</v>
      </c>
      <c r="J75" s="13" t="n">
        <v>2200</v>
      </c>
    </row>
    <row r="76" customFormat="false" ht="15.5" hidden="false" customHeight="false" outlineLevel="0" collapsed="false">
      <c r="A76" s="4" t="s">
        <v>519</v>
      </c>
      <c r="B76" s="13" t="s">
        <v>520</v>
      </c>
      <c r="C76" s="13" t="n">
        <v>27.7</v>
      </c>
      <c r="D76" s="13" t="s">
        <v>336</v>
      </c>
      <c r="E76" s="13" t="n">
        <v>28.8</v>
      </c>
      <c r="F76" s="13" t="s">
        <v>799</v>
      </c>
      <c r="G76" s="13" t="s">
        <v>715</v>
      </c>
      <c r="H76" s="13" t="s">
        <v>746</v>
      </c>
      <c r="I76" s="13" t="n">
        <v>1877000</v>
      </c>
      <c r="J76" s="13" t="n">
        <v>8800</v>
      </c>
    </row>
    <row r="77" customFormat="false" ht="15.5" hidden="false" customHeight="false" outlineLevel="0" collapsed="false">
      <c r="A77" s="4" t="s">
        <v>519</v>
      </c>
      <c r="B77" s="13" t="s">
        <v>523</v>
      </c>
      <c r="C77" s="13" t="n">
        <v>18.1</v>
      </c>
      <c r="D77" s="13" t="s">
        <v>240</v>
      </c>
      <c r="E77" s="13" t="n">
        <v>19.5</v>
      </c>
      <c r="F77" s="13" t="s">
        <v>843</v>
      </c>
      <c r="G77" s="13" t="s">
        <v>844</v>
      </c>
      <c r="H77" s="13" t="s">
        <v>845</v>
      </c>
      <c r="I77" s="13" t="n">
        <v>1299000</v>
      </c>
      <c r="J77" s="13" t="n">
        <v>4800</v>
      </c>
    </row>
    <row r="78" customFormat="false" ht="15.5" hidden="false" customHeight="false" outlineLevel="0" collapsed="false">
      <c r="A78" s="4" t="s">
        <v>519</v>
      </c>
      <c r="B78" s="13" t="s">
        <v>524</v>
      </c>
      <c r="C78" s="13" t="n">
        <v>18.5</v>
      </c>
      <c r="D78" s="13" t="s">
        <v>700</v>
      </c>
      <c r="E78" s="13" t="n">
        <v>21.2</v>
      </c>
      <c r="F78" s="13" t="s">
        <v>843</v>
      </c>
      <c r="G78" s="13" t="s">
        <v>846</v>
      </c>
      <c r="H78" s="13" t="s">
        <v>847</v>
      </c>
      <c r="I78" s="13" t="n">
        <v>409000</v>
      </c>
      <c r="J78" s="13" t="n">
        <v>1300</v>
      </c>
    </row>
    <row r="79" customFormat="false" ht="15.5" hidden="false" customHeight="false" outlineLevel="0" collapsed="false">
      <c r="A79" s="4" t="s">
        <v>519</v>
      </c>
      <c r="B79" s="13" t="s">
        <v>527</v>
      </c>
      <c r="C79" s="13" t="n">
        <v>45.8</v>
      </c>
      <c r="D79" s="13" t="s">
        <v>542</v>
      </c>
      <c r="E79" s="13" t="n">
        <v>47.7</v>
      </c>
      <c r="F79" s="13" t="s">
        <v>848</v>
      </c>
      <c r="G79" s="13" t="s">
        <v>849</v>
      </c>
      <c r="H79" s="13" t="s">
        <v>850</v>
      </c>
      <c r="I79" s="13" t="n">
        <v>970000</v>
      </c>
      <c r="J79" s="13" t="n">
        <v>4700</v>
      </c>
    </row>
    <row r="80" customFormat="false" ht="29" hidden="false" customHeight="false" outlineLevel="0" collapsed="false">
      <c r="A80" s="4" t="s">
        <v>530</v>
      </c>
      <c r="B80" s="13" t="s">
        <v>531</v>
      </c>
      <c r="C80" s="13" t="n">
        <v>29.9</v>
      </c>
      <c r="D80" s="13" t="s">
        <v>197</v>
      </c>
      <c r="E80" s="13" t="n">
        <v>30.8</v>
      </c>
      <c r="F80" s="13" t="s">
        <v>834</v>
      </c>
      <c r="G80" s="13" t="s">
        <v>851</v>
      </c>
      <c r="H80" s="13" t="s">
        <v>715</v>
      </c>
      <c r="I80" s="13" t="n">
        <v>3410000</v>
      </c>
      <c r="J80" s="13" t="n">
        <v>15100</v>
      </c>
    </row>
    <row r="81" customFormat="false" ht="29" hidden="false" customHeight="false" outlineLevel="0" collapsed="false">
      <c r="A81" s="4" t="s">
        <v>530</v>
      </c>
      <c r="B81" s="13" t="s">
        <v>534</v>
      </c>
      <c r="C81" s="13" t="n">
        <v>30</v>
      </c>
      <c r="D81" s="13" t="s">
        <v>327</v>
      </c>
      <c r="E81" s="13" t="n">
        <v>32.1</v>
      </c>
      <c r="F81" s="13" t="s">
        <v>804</v>
      </c>
      <c r="G81" s="13" t="s">
        <v>779</v>
      </c>
      <c r="H81" s="13" t="s">
        <v>778</v>
      </c>
      <c r="I81" s="13" t="n">
        <v>562000</v>
      </c>
      <c r="J81" s="13" t="n">
        <v>2600</v>
      </c>
    </row>
    <row r="82" customFormat="false" ht="29" hidden="false" customHeight="false" outlineLevel="0" collapsed="false">
      <c r="A82" s="4" t="s">
        <v>530</v>
      </c>
      <c r="B82" s="13" t="s">
        <v>537</v>
      </c>
      <c r="C82" s="13" t="n">
        <v>18.6</v>
      </c>
      <c r="D82" s="13" t="s">
        <v>343</v>
      </c>
      <c r="E82" s="13" t="n">
        <v>21.5</v>
      </c>
      <c r="F82" s="13" t="s">
        <v>852</v>
      </c>
      <c r="G82" s="13" t="s">
        <v>753</v>
      </c>
      <c r="H82" s="13" t="s">
        <v>826</v>
      </c>
      <c r="I82" s="13" t="n">
        <v>221000</v>
      </c>
      <c r="J82" s="13" t="n">
        <v>800</v>
      </c>
    </row>
    <row r="83" customFormat="false" ht="29" hidden="false" customHeight="false" outlineLevel="0" collapsed="false">
      <c r="A83" s="4" t="s">
        <v>530</v>
      </c>
      <c r="B83" s="13" t="s">
        <v>540</v>
      </c>
      <c r="C83" s="13" t="n">
        <v>13.2</v>
      </c>
      <c r="D83" s="13" t="s">
        <v>591</v>
      </c>
      <c r="E83" s="13" t="n">
        <v>15.4</v>
      </c>
      <c r="F83" s="13" t="s">
        <v>853</v>
      </c>
      <c r="G83" s="13" t="s">
        <v>854</v>
      </c>
      <c r="H83" s="13" t="s">
        <v>855</v>
      </c>
      <c r="I83" s="13" t="n">
        <v>360000</v>
      </c>
      <c r="J83" s="13" t="n">
        <v>1200</v>
      </c>
    </row>
    <row r="84" customFormat="false" ht="15.5" hidden="false" customHeight="false" outlineLevel="0" collapsed="false">
      <c r="A84" s="4" t="s">
        <v>544</v>
      </c>
      <c r="B84" s="13" t="s">
        <v>545</v>
      </c>
      <c r="C84" s="13" t="n">
        <v>30.3</v>
      </c>
      <c r="D84" s="13" t="s">
        <v>214</v>
      </c>
      <c r="E84" s="13" t="n">
        <v>31.2</v>
      </c>
      <c r="F84" s="13" t="s">
        <v>727</v>
      </c>
      <c r="G84" s="13" t="s">
        <v>856</v>
      </c>
      <c r="H84" s="13" t="s">
        <v>777</v>
      </c>
      <c r="I84" s="13" t="n">
        <v>3340000</v>
      </c>
      <c r="J84" s="13" t="n">
        <v>14700</v>
      </c>
    </row>
    <row r="85" customFormat="false" ht="15.5" hidden="false" customHeight="false" outlineLevel="0" collapsed="false">
      <c r="A85" s="4" t="s">
        <v>544</v>
      </c>
      <c r="B85" s="13" t="s">
        <v>547</v>
      </c>
      <c r="C85" s="13" t="n">
        <v>28.1</v>
      </c>
      <c r="D85" s="13" t="s">
        <v>857</v>
      </c>
      <c r="E85" s="13" t="n">
        <v>30.1</v>
      </c>
      <c r="F85" s="13" t="s">
        <v>858</v>
      </c>
      <c r="G85" s="13" t="s">
        <v>834</v>
      </c>
      <c r="H85" s="13" t="s">
        <v>725</v>
      </c>
      <c r="I85" s="13" t="n">
        <v>588000</v>
      </c>
      <c r="J85" s="13" t="n">
        <v>2800</v>
      </c>
    </row>
    <row r="86" customFormat="false" ht="15.5" hidden="false" customHeight="false" outlineLevel="0" collapsed="false">
      <c r="A86" s="4" t="s">
        <v>544</v>
      </c>
      <c r="B86" s="13" t="s">
        <v>549</v>
      </c>
      <c r="C86" s="13" t="n">
        <v>20.5</v>
      </c>
      <c r="D86" s="13" t="s">
        <v>397</v>
      </c>
      <c r="E86" s="13" t="n">
        <v>26.2</v>
      </c>
      <c r="F86" s="13" t="s">
        <v>813</v>
      </c>
      <c r="G86" s="13" t="s">
        <v>748</v>
      </c>
      <c r="H86" s="13" t="s">
        <v>859</v>
      </c>
      <c r="I86" s="13" t="n">
        <v>61000</v>
      </c>
      <c r="J86" s="13" t="n">
        <v>200</v>
      </c>
    </row>
    <row r="87" customFormat="false" ht="29" hidden="false" customHeight="false" outlineLevel="0" collapsed="false">
      <c r="A87" s="4" t="s">
        <v>544</v>
      </c>
      <c r="B87" s="13" t="s">
        <v>551</v>
      </c>
      <c r="C87" s="13" t="n">
        <v>19</v>
      </c>
      <c r="D87" s="13" t="s">
        <v>267</v>
      </c>
      <c r="E87" s="13" t="n">
        <v>22.1</v>
      </c>
      <c r="F87" s="13" t="s">
        <v>860</v>
      </c>
      <c r="G87" s="13" t="s">
        <v>753</v>
      </c>
      <c r="H87" s="13" t="s">
        <v>861</v>
      </c>
      <c r="I87" s="13" t="n">
        <v>260000</v>
      </c>
      <c r="J87" s="13" t="n">
        <v>900</v>
      </c>
    </row>
    <row r="88" customFormat="false" ht="29" hidden="false" customHeight="false" outlineLevel="0" collapsed="false">
      <c r="A88" s="4" t="s">
        <v>544</v>
      </c>
      <c r="B88" s="13" t="s">
        <v>556</v>
      </c>
      <c r="C88" s="13" t="n">
        <v>12.1</v>
      </c>
      <c r="D88" s="13" t="s">
        <v>284</v>
      </c>
      <c r="E88" s="13" t="n">
        <v>15.3</v>
      </c>
      <c r="F88" s="13" t="s">
        <v>824</v>
      </c>
      <c r="G88" s="13" t="s">
        <v>823</v>
      </c>
      <c r="H88" s="13" t="s">
        <v>862</v>
      </c>
      <c r="I88" s="13" t="n">
        <v>176000</v>
      </c>
      <c r="J88" s="13" t="n">
        <v>500</v>
      </c>
    </row>
    <row r="89" customFormat="false" ht="42.5" hidden="false" customHeight="false" outlineLevel="0" collapsed="false">
      <c r="A89" s="4" t="s">
        <v>544</v>
      </c>
      <c r="B89" s="13" t="s">
        <v>560</v>
      </c>
      <c r="C89" s="13" t="n">
        <v>12.3</v>
      </c>
      <c r="D89" s="13" t="s">
        <v>649</v>
      </c>
      <c r="E89" s="13" t="n">
        <v>15.8</v>
      </c>
      <c r="F89" s="13" t="s">
        <v>863</v>
      </c>
      <c r="G89" s="13" t="s">
        <v>864</v>
      </c>
      <c r="H89" s="13" t="s">
        <v>865</v>
      </c>
      <c r="I89" s="13" t="n">
        <v>125000</v>
      </c>
      <c r="J89" s="13" t="n">
        <v>400</v>
      </c>
    </row>
    <row r="90" customFormat="false" ht="15.5" hidden="false" customHeight="false" outlineLevel="0" collapsed="false">
      <c r="A90" s="4" t="s">
        <v>562</v>
      </c>
      <c r="B90" s="13" t="s">
        <v>563</v>
      </c>
      <c r="C90" s="13" t="n">
        <v>25.7</v>
      </c>
      <c r="D90" s="13" t="s">
        <v>332</v>
      </c>
      <c r="E90" s="13" t="n">
        <v>26.8</v>
      </c>
      <c r="F90" s="13" t="s">
        <v>866</v>
      </c>
      <c r="G90" s="13" t="s">
        <v>867</v>
      </c>
      <c r="H90" s="13" t="s">
        <v>726</v>
      </c>
      <c r="I90" s="13" t="n">
        <v>2666000</v>
      </c>
      <c r="J90" s="13" t="n">
        <v>10900</v>
      </c>
    </row>
    <row r="91" customFormat="false" ht="15.5" hidden="false" customHeight="false" outlineLevel="0" collapsed="false">
      <c r="A91" s="4" t="s">
        <v>562</v>
      </c>
      <c r="B91" s="13" t="s">
        <v>565</v>
      </c>
      <c r="C91" s="13" t="n">
        <v>35.5</v>
      </c>
      <c r="D91" s="13" t="s">
        <v>684</v>
      </c>
      <c r="E91" s="13" t="n">
        <v>37.3</v>
      </c>
      <c r="F91" s="13" t="s">
        <v>868</v>
      </c>
      <c r="G91" s="13" t="s">
        <v>869</v>
      </c>
      <c r="H91" s="13" t="s">
        <v>805</v>
      </c>
      <c r="I91" s="13" t="n">
        <v>862000</v>
      </c>
      <c r="J91" s="13" t="n">
        <v>4500</v>
      </c>
    </row>
    <row r="92" customFormat="false" ht="15.5" hidden="false" customHeight="false" outlineLevel="0" collapsed="false">
      <c r="A92" s="4" t="s">
        <v>562</v>
      </c>
      <c r="B92" s="13" t="s">
        <v>567</v>
      </c>
      <c r="C92" s="13" t="n">
        <v>30</v>
      </c>
      <c r="D92" s="13" t="s">
        <v>156</v>
      </c>
      <c r="E92" s="13" t="n">
        <v>32.3</v>
      </c>
      <c r="F92" s="13" t="s">
        <v>870</v>
      </c>
      <c r="G92" s="13" t="s">
        <v>871</v>
      </c>
      <c r="H92" s="13" t="s">
        <v>751</v>
      </c>
      <c r="I92" s="13" t="n">
        <v>547000</v>
      </c>
      <c r="J92" s="13" t="n">
        <v>2200</v>
      </c>
    </row>
    <row r="93" customFormat="false" ht="15.5" hidden="false" customHeight="false" outlineLevel="0" collapsed="false">
      <c r="A93" s="4" t="s">
        <v>562</v>
      </c>
      <c r="B93" s="13" t="s">
        <v>570</v>
      </c>
      <c r="C93" s="13" t="n">
        <v>27.9</v>
      </c>
      <c r="D93" s="13" t="s">
        <v>809</v>
      </c>
      <c r="E93" s="13" t="n">
        <v>30.9</v>
      </c>
      <c r="F93" s="13" t="s">
        <v>778</v>
      </c>
      <c r="G93" s="13" t="s">
        <v>716</v>
      </c>
      <c r="H93" s="13" t="s">
        <v>726</v>
      </c>
      <c r="I93" s="13" t="n">
        <v>285000</v>
      </c>
      <c r="J93" s="13" t="n">
        <v>1400</v>
      </c>
    </row>
    <row r="94" customFormat="false" ht="15.5" hidden="false" customHeight="false" outlineLevel="0" collapsed="false">
      <c r="A94" s="4" t="s">
        <v>562</v>
      </c>
      <c r="B94" s="13" t="s">
        <v>574</v>
      </c>
      <c r="C94" s="13" t="n">
        <v>16.3</v>
      </c>
      <c r="D94" s="13" t="s">
        <v>490</v>
      </c>
      <c r="E94" s="13" t="n">
        <v>21.4</v>
      </c>
      <c r="F94" s="13" t="s">
        <v>872</v>
      </c>
      <c r="G94" s="13" t="s">
        <v>873</v>
      </c>
      <c r="H94" s="13" t="s">
        <v>874</v>
      </c>
      <c r="I94" s="13" t="n">
        <v>89000</v>
      </c>
      <c r="J94" s="13" t="n">
        <v>200</v>
      </c>
    </row>
    <row r="95" customFormat="false" ht="29" hidden="false" customHeight="false" outlineLevel="0" collapsed="false">
      <c r="A95" s="4" t="s">
        <v>562</v>
      </c>
      <c r="B95" s="13" t="s">
        <v>576</v>
      </c>
      <c r="C95" s="13" t="n">
        <v>25.2</v>
      </c>
      <c r="D95" s="13" t="s">
        <v>353</v>
      </c>
      <c r="E95" s="13" t="n">
        <v>30.3</v>
      </c>
      <c r="F95" s="13" t="s">
        <v>719</v>
      </c>
      <c r="G95" s="13" t="s">
        <v>803</v>
      </c>
      <c r="H95" s="13" t="s">
        <v>722</v>
      </c>
      <c r="I95" s="13" t="n">
        <v>96000</v>
      </c>
      <c r="J95" s="13" t="n">
        <v>400</v>
      </c>
    </row>
    <row r="96" customFormat="false" ht="15.5" hidden="false" customHeight="false" outlineLevel="0" collapsed="false">
      <c r="A96" s="4" t="s">
        <v>577</v>
      </c>
      <c r="B96" s="13" t="s">
        <v>578</v>
      </c>
      <c r="C96" s="13" t="n">
        <v>27</v>
      </c>
      <c r="D96" s="13" t="s">
        <v>222</v>
      </c>
      <c r="E96" s="13" t="n">
        <v>27.8</v>
      </c>
      <c r="F96" s="13" t="s">
        <v>740</v>
      </c>
      <c r="G96" s="13" t="s">
        <v>751</v>
      </c>
      <c r="H96" s="13" t="s">
        <v>875</v>
      </c>
      <c r="I96" s="13" t="n">
        <v>4033000</v>
      </c>
      <c r="J96" s="13" t="n">
        <v>17000</v>
      </c>
    </row>
    <row r="97" customFormat="false" ht="29" hidden="false" customHeight="false" outlineLevel="0" collapsed="false">
      <c r="A97" s="4" t="s">
        <v>577</v>
      </c>
      <c r="B97" s="13" t="s">
        <v>579</v>
      </c>
      <c r="C97" s="13" t="n">
        <v>34.6</v>
      </c>
      <c r="D97" s="13" t="s">
        <v>876</v>
      </c>
      <c r="E97" s="13" t="n">
        <v>39.6</v>
      </c>
      <c r="F97" s="13" t="s">
        <v>755</v>
      </c>
      <c r="G97" s="13" t="s">
        <v>877</v>
      </c>
      <c r="H97" s="13" t="s">
        <v>878</v>
      </c>
      <c r="I97" s="13" t="n">
        <v>155000</v>
      </c>
      <c r="J97" s="13" t="n">
        <v>500</v>
      </c>
    </row>
    <row r="98" customFormat="false" ht="29" hidden="false" customHeight="false" outlineLevel="0" collapsed="false">
      <c r="A98" s="4" t="s">
        <v>580</v>
      </c>
      <c r="B98" s="13" t="s">
        <v>581</v>
      </c>
      <c r="C98" s="13" t="n">
        <v>23.8</v>
      </c>
      <c r="D98" s="13" t="s">
        <v>297</v>
      </c>
      <c r="E98" s="13" t="n">
        <v>28</v>
      </c>
      <c r="F98" s="13" t="s">
        <v>879</v>
      </c>
      <c r="G98" s="13" t="s">
        <v>736</v>
      </c>
      <c r="H98" s="13" t="s">
        <v>880</v>
      </c>
      <c r="I98" s="13" t="n">
        <v>235000</v>
      </c>
      <c r="J98" s="13" t="n">
        <v>600</v>
      </c>
    </row>
    <row r="99" customFormat="false" ht="29" hidden="false" customHeight="false" outlineLevel="0" collapsed="false">
      <c r="A99" s="4" t="s">
        <v>580</v>
      </c>
      <c r="B99" s="13" t="s">
        <v>583</v>
      </c>
      <c r="C99" s="13" t="n">
        <v>20</v>
      </c>
      <c r="D99" s="13" t="s">
        <v>667</v>
      </c>
      <c r="E99" s="13" t="n">
        <v>22.5</v>
      </c>
      <c r="F99" s="13" t="s">
        <v>881</v>
      </c>
      <c r="G99" s="13" t="s">
        <v>753</v>
      </c>
      <c r="H99" s="13" t="s">
        <v>882</v>
      </c>
      <c r="I99" s="13" t="n">
        <v>410000</v>
      </c>
      <c r="J99" s="13" t="n">
        <v>1400</v>
      </c>
    </row>
    <row r="100" customFormat="false" ht="29" hidden="false" customHeight="false" outlineLevel="0" collapsed="false">
      <c r="A100" s="4" t="s">
        <v>580</v>
      </c>
      <c r="B100" s="13" t="s">
        <v>585</v>
      </c>
      <c r="C100" s="13" t="n">
        <v>21</v>
      </c>
      <c r="D100" s="13" t="s">
        <v>167</v>
      </c>
      <c r="E100" s="13" t="n">
        <v>23.3</v>
      </c>
      <c r="F100" s="13" t="s">
        <v>800</v>
      </c>
      <c r="G100" s="13" t="s">
        <v>737</v>
      </c>
      <c r="H100" s="13" t="s">
        <v>883</v>
      </c>
      <c r="I100" s="13" t="n">
        <v>352000</v>
      </c>
      <c r="J100" s="13" t="n">
        <v>1500</v>
      </c>
    </row>
    <row r="101" customFormat="false" ht="29" hidden="false" customHeight="false" outlineLevel="0" collapsed="false">
      <c r="A101" s="4" t="s">
        <v>580</v>
      </c>
      <c r="B101" s="13" t="s">
        <v>586</v>
      </c>
      <c r="C101" s="13" t="n">
        <v>28.8</v>
      </c>
      <c r="D101" s="13" t="s">
        <v>487</v>
      </c>
      <c r="E101" s="13" t="n">
        <v>31.6</v>
      </c>
      <c r="F101" s="13" t="s">
        <v>796</v>
      </c>
      <c r="G101" s="13" t="s">
        <v>884</v>
      </c>
      <c r="H101" s="13" t="s">
        <v>725</v>
      </c>
      <c r="I101" s="13" t="n">
        <v>368000</v>
      </c>
      <c r="J101" s="13" t="n">
        <v>1400</v>
      </c>
    </row>
    <row r="102" customFormat="false" ht="29" hidden="false" customHeight="false" outlineLevel="0" collapsed="false">
      <c r="A102" s="4" t="s">
        <v>580</v>
      </c>
      <c r="B102" s="13" t="s">
        <v>587</v>
      </c>
      <c r="C102" s="13" t="n">
        <v>35.9</v>
      </c>
      <c r="D102" s="13" t="s">
        <v>431</v>
      </c>
      <c r="E102" s="13" t="n">
        <v>38.4</v>
      </c>
      <c r="F102" s="13" t="s">
        <v>766</v>
      </c>
      <c r="G102" s="13" t="s">
        <v>885</v>
      </c>
      <c r="H102" s="13" t="s">
        <v>886</v>
      </c>
      <c r="I102" s="13" t="n">
        <v>403000</v>
      </c>
      <c r="J102" s="13" t="n">
        <v>2000</v>
      </c>
    </row>
    <row r="103" customFormat="false" ht="29" hidden="false" customHeight="false" outlineLevel="0" collapsed="false">
      <c r="A103" s="4" t="s">
        <v>580</v>
      </c>
      <c r="B103" s="13" t="s">
        <v>592</v>
      </c>
      <c r="C103" s="13" t="n">
        <v>40.6</v>
      </c>
      <c r="D103" s="13" t="s">
        <v>145</v>
      </c>
      <c r="E103" s="13" t="n">
        <v>43.1</v>
      </c>
      <c r="F103" s="13" t="s">
        <v>887</v>
      </c>
      <c r="G103" s="13" t="s">
        <v>760</v>
      </c>
      <c r="H103" s="13" t="s">
        <v>888</v>
      </c>
      <c r="I103" s="13" t="n">
        <v>312000</v>
      </c>
      <c r="J103" s="13" t="n">
        <v>2100</v>
      </c>
    </row>
    <row r="104" customFormat="false" ht="29" hidden="false" customHeight="false" outlineLevel="0" collapsed="false">
      <c r="A104" s="4" t="s">
        <v>580</v>
      </c>
      <c r="B104" s="13" t="s">
        <v>596</v>
      </c>
      <c r="C104" s="13" t="n">
        <v>49.2</v>
      </c>
      <c r="D104" s="13" t="s">
        <v>889</v>
      </c>
      <c r="E104" s="13" t="n">
        <v>51.8</v>
      </c>
      <c r="F104" s="13" t="s">
        <v>890</v>
      </c>
      <c r="G104" s="13" t="s">
        <v>891</v>
      </c>
      <c r="H104" s="13" t="s">
        <v>892</v>
      </c>
      <c r="I104" s="13" t="n">
        <v>286000</v>
      </c>
      <c r="J104" s="13" t="n">
        <v>1900</v>
      </c>
    </row>
    <row r="105" customFormat="false" ht="29" hidden="false" customHeight="false" outlineLevel="0" collapsed="false">
      <c r="A105" s="4" t="s">
        <v>580</v>
      </c>
      <c r="B105" s="13" t="s">
        <v>599</v>
      </c>
      <c r="C105" s="13" t="n">
        <v>14.4</v>
      </c>
      <c r="D105" s="13" t="s">
        <v>591</v>
      </c>
      <c r="E105" s="13" t="n">
        <v>17.8</v>
      </c>
      <c r="F105" s="13" t="s">
        <v>893</v>
      </c>
      <c r="G105" s="13" t="s">
        <v>894</v>
      </c>
      <c r="H105" s="13" t="s">
        <v>855</v>
      </c>
      <c r="I105" s="13" t="n">
        <v>253000</v>
      </c>
      <c r="J105" s="13" t="n">
        <v>500</v>
      </c>
    </row>
    <row r="106" customFormat="false" ht="29" hidden="false" customHeight="false" outlineLevel="0" collapsed="false">
      <c r="A106" s="4" t="s">
        <v>580</v>
      </c>
      <c r="B106" s="13" t="s">
        <v>603</v>
      </c>
      <c r="C106" s="13" t="n">
        <v>14.2</v>
      </c>
      <c r="D106" s="13" t="s">
        <v>895</v>
      </c>
      <c r="E106" s="13" t="n">
        <v>16.5</v>
      </c>
      <c r="F106" s="13" t="s">
        <v>896</v>
      </c>
      <c r="G106" s="13" t="s">
        <v>859</v>
      </c>
      <c r="H106" s="13" t="s">
        <v>897</v>
      </c>
      <c r="I106" s="13" t="n">
        <v>379000</v>
      </c>
      <c r="J106" s="13" t="n">
        <v>1100</v>
      </c>
    </row>
    <row r="107" customFormat="false" ht="29" hidden="false" customHeight="false" outlineLevel="0" collapsed="false">
      <c r="A107" s="4" t="s">
        <v>580</v>
      </c>
      <c r="B107" s="13" t="s">
        <v>606</v>
      </c>
      <c r="C107" s="13" t="n">
        <v>17.1</v>
      </c>
      <c r="D107" s="13" t="s">
        <v>423</v>
      </c>
      <c r="E107" s="13" t="n">
        <v>19.5</v>
      </c>
      <c r="F107" s="13" t="s">
        <v>898</v>
      </c>
      <c r="G107" s="13" t="s">
        <v>899</v>
      </c>
      <c r="H107" s="13" t="s">
        <v>900</v>
      </c>
      <c r="I107" s="13" t="n">
        <v>333000</v>
      </c>
      <c r="J107" s="13" t="n">
        <v>1200</v>
      </c>
    </row>
    <row r="108" customFormat="false" ht="29" hidden="false" customHeight="false" outlineLevel="0" collapsed="false">
      <c r="A108" s="4" t="s">
        <v>580</v>
      </c>
      <c r="B108" s="13" t="s">
        <v>608</v>
      </c>
      <c r="C108" s="13" t="n">
        <v>20.8</v>
      </c>
      <c r="D108" s="13" t="s">
        <v>721</v>
      </c>
      <c r="E108" s="13" t="n">
        <v>23.4</v>
      </c>
      <c r="F108" s="13" t="s">
        <v>772</v>
      </c>
      <c r="G108" s="13" t="s">
        <v>901</v>
      </c>
      <c r="H108" s="13" t="s">
        <v>902</v>
      </c>
      <c r="I108" s="13" t="n">
        <v>346000</v>
      </c>
      <c r="J108" s="13" t="n">
        <v>1200</v>
      </c>
    </row>
    <row r="109" customFormat="false" ht="29" hidden="false" customHeight="false" outlineLevel="0" collapsed="false">
      <c r="A109" s="4" t="s">
        <v>580</v>
      </c>
      <c r="B109" s="13" t="s">
        <v>611</v>
      </c>
      <c r="C109" s="13" t="n">
        <v>31.5</v>
      </c>
      <c r="D109" s="13" t="s">
        <v>443</v>
      </c>
      <c r="E109" s="13" t="n">
        <v>34.1</v>
      </c>
      <c r="F109" s="13" t="s">
        <v>856</v>
      </c>
      <c r="G109" s="13" t="s">
        <v>903</v>
      </c>
      <c r="H109" s="13" t="s">
        <v>794</v>
      </c>
      <c r="I109" s="13" t="n">
        <v>380000</v>
      </c>
      <c r="J109" s="13" t="n">
        <v>1700</v>
      </c>
    </row>
    <row r="110" customFormat="false" ht="29" hidden="false" customHeight="false" outlineLevel="0" collapsed="false">
      <c r="A110" s="4" t="s">
        <v>580</v>
      </c>
      <c r="B110" s="13" t="s">
        <v>614</v>
      </c>
      <c r="C110" s="13" t="n">
        <v>36.3</v>
      </c>
      <c r="D110" s="13" t="s">
        <v>458</v>
      </c>
      <c r="E110" s="13" t="n">
        <v>39.1</v>
      </c>
      <c r="F110" s="13" t="s">
        <v>904</v>
      </c>
      <c r="G110" s="13" t="s">
        <v>711</v>
      </c>
      <c r="H110" s="13" t="s">
        <v>886</v>
      </c>
      <c r="I110" s="13" t="n">
        <v>287000</v>
      </c>
      <c r="J110" s="13" t="n">
        <v>1700</v>
      </c>
    </row>
    <row r="111" customFormat="false" ht="29" hidden="false" customHeight="false" outlineLevel="0" collapsed="false">
      <c r="A111" s="4" t="s">
        <v>580</v>
      </c>
      <c r="B111" s="13" t="s">
        <v>616</v>
      </c>
      <c r="C111" s="13" t="n">
        <v>48.5</v>
      </c>
      <c r="D111" s="13" t="s">
        <v>314</v>
      </c>
      <c r="E111" s="13" t="n">
        <v>51.6</v>
      </c>
      <c r="F111" s="13" t="s">
        <v>905</v>
      </c>
      <c r="G111" s="13" t="s">
        <v>906</v>
      </c>
      <c r="H111" s="13" t="s">
        <v>907</v>
      </c>
      <c r="I111" s="13" t="n">
        <v>212000</v>
      </c>
      <c r="J111" s="13" t="n">
        <v>1300</v>
      </c>
    </row>
    <row r="112" customFormat="false" ht="29" hidden="false" customHeight="false" outlineLevel="0" collapsed="false">
      <c r="A112" s="4" t="s">
        <v>618</v>
      </c>
      <c r="B112" s="13" t="s">
        <v>619</v>
      </c>
      <c r="C112" s="13" t="n">
        <v>18.9</v>
      </c>
      <c r="D112" s="13" t="s">
        <v>459</v>
      </c>
      <c r="E112" s="13" t="n">
        <v>21.6</v>
      </c>
      <c r="F112" s="13" t="s">
        <v>860</v>
      </c>
      <c r="G112" s="13" t="s">
        <v>802</v>
      </c>
      <c r="H112" s="13" t="s">
        <v>859</v>
      </c>
      <c r="I112" s="13" t="n">
        <v>488000</v>
      </c>
      <c r="J112" s="13" t="n">
        <v>1100</v>
      </c>
    </row>
    <row r="113" customFormat="false" ht="29" hidden="false" customHeight="false" outlineLevel="0" collapsed="false">
      <c r="A113" s="4" t="s">
        <v>618</v>
      </c>
      <c r="B113" s="13" t="s">
        <v>623</v>
      </c>
      <c r="C113" s="13" t="n">
        <v>17.2</v>
      </c>
      <c r="D113" s="13" t="s">
        <v>908</v>
      </c>
      <c r="E113" s="13" t="n">
        <v>18.9</v>
      </c>
      <c r="F113" s="13" t="s">
        <v>909</v>
      </c>
      <c r="G113" s="13" t="s">
        <v>821</v>
      </c>
      <c r="H113" s="13" t="s">
        <v>910</v>
      </c>
      <c r="I113" s="13" t="n">
        <v>788000</v>
      </c>
      <c r="J113" s="13" t="n">
        <v>2500</v>
      </c>
    </row>
    <row r="114" customFormat="false" ht="29" hidden="false" customHeight="false" outlineLevel="0" collapsed="false">
      <c r="A114" s="4" t="s">
        <v>618</v>
      </c>
      <c r="B114" s="13" t="s">
        <v>624</v>
      </c>
      <c r="C114" s="13" t="n">
        <v>19.1</v>
      </c>
      <c r="D114" s="13" t="s">
        <v>445</v>
      </c>
      <c r="E114" s="13" t="n">
        <v>20.8</v>
      </c>
      <c r="F114" s="13" t="s">
        <v>881</v>
      </c>
      <c r="G114" s="13" t="s">
        <v>911</v>
      </c>
      <c r="H114" s="13" t="s">
        <v>912</v>
      </c>
      <c r="I114" s="13" t="n">
        <v>685000</v>
      </c>
      <c r="J114" s="13" t="n">
        <v>2700</v>
      </c>
    </row>
    <row r="115" customFormat="false" ht="29" hidden="false" customHeight="false" outlineLevel="0" collapsed="false">
      <c r="A115" s="4" t="s">
        <v>618</v>
      </c>
      <c r="B115" s="13" t="s">
        <v>626</v>
      </c>
      <c r="C115" s="13" t="n">
        <v>24.9</v>
      </c>
      <c r="D115" s="13" t="s">
        <v>280</v>
      </c>
      <c r="E115" s="13" t="n">
        <v>26.9</v>
      </c>
      <c r="F115" s="13" t="s">
        <v>913</v>
      </c>
      <c r="G115" s="13" t="s">
        <v>914</v>
      </c>
      <c r="H115" s="13" t="s">
        <v>742</v>
      </c>
      <c r="I115" s="13" t="n">
        <v>715000</v>
      </c>
      <c r="J115" s="13" t="n">
        <v>2700</v>
      </c>
    </row>
    <row r="116" customFormat="false" ht="29" hidden="false" customHeight="false" outlineLevel="0" collapsed="false">
      <c r="A116" s="4" t="s">
        <v>618</v>
      </c>
      <c r="B116" s="13" t="s">
        <v>628</v>
      </c>
      <c r="C116" s="13" t="n">
        <v>33.8</v>
      </c>
      <c r="D116" s="13" t="s">
        <v>198</v>
      </c>
      <c r="E116" s="13" t="n">
        <v>35.6</v>
      </c>
      <c r="F116" s="13" t="s">
        <v>915</v>
      </c>
      <c r="G116" s="13" t="s">
        <v>868</v>
      </c>
      <c r="H116" s="13" t="s">
        <v>916</v>
      </c>
      <c r="I116" s="13" t="n">
        <v>782000</v>
      </c>
      <c r="J116" s="13" t="n">
        <v>3600</v>
      </c>
    </row>
    <row r="117" customFormat="false" ht="29" hidden="false" customHeight="false" outlineLevel="0" collapsed="false">
      <c r="A117" s="4" t="s">
        <v>618</v>
      </c>
      <c r="B117" s="13" t="s">
        <v>630</v>
      </c>
      <c r="C117" s="13" t="n">
        <v>38.6</v>
      </c>
      <c r="D117" s="13" t="s">
        <v>238</v>
      </c>
      <c r="E117" s="13" t="n">
        <v>40.4</v>
      </c>
      <c r="F117" s="13" t="s">
        <v>917</v>
      </c>
      <c r="G117" s="13" t="s">
        <v>757</v>
      </c>
      <c r="H117" s="13" t="s">
        <v>918</v>
      </c>
      <c r="I117" s="13" t="n">
        <v>599000</v>
      </c>
      <c r="J117" s="13" t="n">
        <v>3800</v>
      </c>
    </row>
    <row r="118" customFormat="false" ht="29" hidden="false" customHeight="false" outlineLevel="0" collapsed="false">
      <c r="A118" s="4" t="s">
        <v>618</v>
      </c>
      <c r="B118" s="13" t="s">
        <v>633</v>
      </c>
      <c r="C118" s="13" t="n">
        <v>48.9</v>
      </c>
      <c r="D118" s="13" t="s">
        <v>919</v>
      </c>
      <c r="E118" s="13" t="n">
        <v>50.9</v>
      </c>
      <c r="F118" s="13" t="s">
        <v>839</v>
      </c>
      <c r="G118" s="13" t="s">
        <v>920</v>
      </c>
      <c r="H118" s="13" t="s">
        <v>921</v>
      </c>
      <c r="I118" s="13" t="n">
        <v>498000</v>
      </c>
      <c r="J118" s="13" t="n">
        <v>3200</v>
      </c>
    </row>
    <row r="119" customFormat="false" ht="29" hidden="false" customHeight="false" outlineLevel="0" collapsed="false">
      <c r="A119" s="4" t="s">
        <v>637</v>
      </c>
      <c r="B119" s="13" t="s">
        <v>638</v>
      </c>
      <c r="C119" s="13" t="n">
        <v>26.1</v>
      </c>
      <c r="D119" s="13" t="s">
        <v>332</v>
      </c>
      <c r="E119" s="13" t="n">
        <v>27.4</v>
      </c>
      <c r="F119" s="13" t="s">
        <v>787</v>
      </c>
      <c r="G119" s="13" t="s">
        <v>778</v>
      </c>
      <c r="H119" s="13" t="s">
        <v>922</v>
      </c>
      <c r="I119" s="13" t="n">
        <v>1657000</v>
      </c>
      <c r="J119" s="13" t="n">
        <v>6200</v>
      </c>
    </row>
    <row r="120" customFormat="false" ht="29" hidden="false" customHeight="false" outlineLevel="0" collapsed="false">
      <c r="A120" s="4" t="s">
        <v>637</v>
      </c>
      <c r="B120" s="13" t="s">
        <v>643</v>
      </c>
      <c r="C120" s="13" t="n">
        <v>23.8</v>
      </c>
      <c r="D120" s="13" t="s">
        <v>657</v>
      </c>
      <c r="E120" s="13" t="n">
        <v>24.9</v>
      </c>
      <c r="F120" s="13" t="s">
        <v>801</v>
      </c>
      <c r="G120" s="13" t="s">
        <v>922</v>
      </c>
      <c r="H120" s="13" t="s">
        <v>923</v>
      </c>
      <c r="I120" s="13" t="n">
        <v>2155000</v>
      </c>
      <c r="J120" s="13" t="n">
        <v>8600</v>
      </c>
    </row>
    <row r="121" customFormat="false" ht="15.5" hidden="false" customHeight="false" outlineLevel="0" collapsed="false">
      <c r="A121" s="4" t="s">
        <v>637</v>
      </c>
      <c r="B121" s="13" t="s">
        <v>645</v>
      </c>
      <c r="C121" s="13" t="n">
        <v>36.1</v>
      </c>
      <c r="D121" s="13" t="s">
        <v>465</v>
      </c>
      <c r="E121" s="13" t="n">
        <v>40.9</v>
      </c>
      <c r="F121" s="13" t="s">
        <v>733</v>
      </c>
      <c r="G121" s="13" t="s">
        <v>924</v>
      </c>
      <c r="H121" s="13" t="s">
        <v>741</v>
      </c>
      <c r="I121" s="13" t="n">
        <v>91000</v>
      </c>
      <c r="J121" s="13" t="n">
        <v>500</v>
      </c>
    </row>
    <row r="122" customFormat="false" ht="29" hidden="false" customHeight="false" outlineLevel="0" collapsed="false">
      <c r="A122" s="4" t="s">
        <v>637</v>
      </c>
      <c r="B122" s="13" t="s">
        <v>647</v>
      </c>
      <c r="C122" s="13" t="n">
        <v>42.5</v>
      </c>
      <c r="D122" s="13" t="s">
        <v>494</v>
      </c>
      <c r="E122" s="13" t="n">
        <v>45.1</v>
      </c>
      <c r="F122" s="13" t="s">
        <v>925</v>
      </c>
      <c r="G122" s="13" t="s">
        <v>926</v>
      </c>
      <c r="H122" s="13" t="s">
        <v>927</v>
      </c>
      <c r="I122" s="13" t="n">
        <v>340000</v>
      </c>
      <c r="J122" s="13" t="n">
        <v>2100</v>
      </c>
    </row>
    <row r="123" customFormat="false" ht="29" hidden="false" customHeight="false" outlineLevel="0" collapsed="false">
      <c r="A123" s="4" t="s">
        <v>637</v>
      </c>
      <c r="B123" s="13" t="s">
        <v>650</v>
      </c>
      <c r="C123" s="13" t="n">
        <v>48.8</v>
      </c>
      <c r="D123" s="13" t="s">
        <v>928</v>
      </c>
      <c r="E123" s="13" t="n">
        <v>51.3</v>
      </c>
      <c r="F123" s="13" t="s">
        <v>839</v>
      </c>
      <c r="G123" s="13" t="s">
        <v>929</v>
      </c>
      <c r="H123" s="13" t="s">
        <v>892</v>
      </c>
      <c r="I123" s="13" t="n">
        <v>312000</v>
      </c>
      <c r="J123" s="13" t="n">
        <v>2300</v>
      </c>
    </row>
    <row r="124" customFormat="false" ht="29" hidden="false" customHeight="false" outlineLevel="0" collapsed="false">
      <c r="A124" s="4" t="s">
        <v>653</v>
      </c>
      <c r="B124" s="13" t="s">
        <v>654</v>
      </c>
      <c r="C124" s="13" t="n">
        <v>33.5</v>
      </c>
      <c r="D124" s="13" t="s">
        <v>552</v>
      </c>
      <c r="E124" s="13" t="n">
        <v>35.4</v>
      </c>
      <c r="F124" s="13" t="s">
        <v>749</v>
      </c>
      <c r="G124" s="13" t="s">
        <v>930</v>
      </c>
      <c r="H124" s="13" t="s">
        <v>786</v>
      </c>
      <c r="I124" s="13" t="n">
        <v>850000</v>
      </c>
      <c r="J124" s="13" t="n">
        <v>3700</v>
      </c>
    </row>
    <row r="125" customFormat="false" ht="29" hidden="false" customHeight="false" outlineLevel="0" collapsed="false">
      <c r="A125" s="4" t="s">
        <v>653</v>
      </c>
      <c r="B125" s="13" t="s">
        <v>658</v>
      </c>
      <c r="C125" s="13" t="n">
        <v>23.8</v>
      </c>
      <c r="D125" s="13" t="s">
        <v>223</v>
      </c>
      <c r="E125" s="13" t="n">
        <v>25.6</v>
      </c>
      <c r="F125" s="13" t="s">
        <v>901</v>
      </c>
      <c r="G125" s="13" t="s">
        <v>931</v>
      </c>
      <c r="H125" s="13" t="s">
        <v>802</v>
      </c>
      <c r="I125" s="13" t="n">
        <v>736000</v>
      </c>
      <c r="J125" s="13" t="n">
        <v>2900</v>
      </c>
    </row>
    <row r="126" customFormat="false" ht="29" hidden="false" customHeight="false" outlineLevel="0" collapsed="false">
      <c r="A126" s="4" t="s">
        <v>653</v>
      </c>
      <c r="B126" s="13" t="s">
        <v>659</v>
      </c>
      <c r="C126" s="13" t="n">
        <v>26.7</v>
      </c>
      <c r="D126" s="13" t="s">
        <v>678</v>
      </c>
      <c r="E126" s="13" t="n">
        <v>29</v>
      </c>
      <c r="F126" s="13" t="s">
        <v>932</v>
      </c>
      <c r="G126" s="13" t="s">
        <v>794</v>
      </c>
      <c r="H126" s="13" t="s">
        <v>791</v>
      </c>
      <c r="I126" s="13" t="n">
        <v>564000</v>
      </c>
      <c r="J126" s="13" t="n">
        <v>2300</v>
      </c>
    </row>
    <row r="127" customFormat="false" ht="29" hidden="false" customHeight="false" outlineLevel="0" collapsed="false">
      <c r="A127" s="4" t="s">
        <v>653</v>
      </c>
      <c r="B127" s="13" t="s">
        <v>660</v>
      </c>
      <c r="C127" s="13" t="n">
        <v>19.4</v>
      </c>
      <c r="D127" s="13" t="s">
        <v>933</v>
      </c>
      <c r="E127" s="13" t="n">
        <v>20.5</v>
      </c>
      <c r="F127" s="13" t="s">
        <v>934</v>
      </c>
      <c r="G127" s="13" t="s">
        <v>935</v>
      </c>
      <c r="H127" s="13" t="s">
        <v>724</v>
      </c>
      <c r="I127" s="13" t="n">
        <v>1679000</v>
      </c>
      <c r="J127" s="13" t="n">
        <v>6900</v>
      </c>
    </row>
    <row r="128" customFormat="false" ht="29" hidden="false" customHeight="false" outlineLevel="0" collapsed="false">
      <c r="A128" s="4" t="s">
        <v>653</v>
      </c>
      <c r="B128" s="13" t="s">
        <v>663</v>
      </c>
      <c r="C128" s="13" t="n">
        <v>44.7</v>
      </c>
      <c r="D128" s="13" t="s">
        <v>207</v>
      </c>
      <c r="E128" s="13" t="n">
        <v>48.2</v>
      </c>
      <c r="F128" s="13" t="s">
        <v>936</v>
      </c>
      <c r="G128" s="13" t="s">
        <v>937</v>
      </c>
      <c r="H128" s="13" t="s">
        <v>938</v>
      </c>
      <c r="I128" s="13" t="n">
        <v>204000</v>
      </c>
      <c r="J128" s="13" t="n">
        <v>1100</v>
      </c>
    </row>
    <row r="129" customFormat="false" ht="29" hidden="false" customHeight="false" outlineLevel="0" collapsed="false">
      <c r="A129" s="4" t="s">
        <v>653</v>
      </c>
      <c r="B129" s="13" t="s">
        <v>664</v>
      </c>
      <c r="C129" s="13" t="n">
        <v>48.5</v>
      </c>
      <c r="D129" s="13" t="s">
        <v>939</v>
      </c>
      <c r="E129" s="13" t="n">
        <v>51</v>
      </c>
      <c r="F129" s="13" t="s">
        <v>940</v>
      </c>
      <c r="G129" s="13" t="s">
        <v>929</v>
      </c>
      <c r="H129" s="13" t="s">
        <v>941</v>
      </c>
      <c r="I129" s="13" t="n">
        <v>498000</v>
      </c>
      <c r="J129" s="13" t="n">
        <v>2600</v>
      </c>
    </row>
    <row r="130" customFormat="false" ht="29" hidden="false" customHeight="false" outlineLevel="0" collapsed="false">
      <c r="A130" s="4" t="s">
        <v>665</v>
      </c>
      <c r="B130" s="13" t="s">
        <v>666</v>
      </c>
      <c r="C130" s="13" t="n">
        <v>46</v>
      </c>
      <c r="D130" s="13" t="s">
        <v>188</v>
      </c>
      <c r="E130" s="13" t="n">
        <v>47.3</v>
      </c>
      <c r="F130" s="13" t="s">
        <v>942</v>
      </c>
      <c r="G130" s="13" t="s">
        <v>943</v>
      </c>
      <c r="H130" s="13" t="s">
        <v>944</v>
      </c>
      <c r="I130" s="13" t="n">
        <v>1797000</v>
      </c>
      <c r="J130" s="13" t="n">
        <v>9500</v>
      </c>
    </row>
    <row r="131" customFormat="false" ht="29" hidden="false" customHeight="false" outlineLevel="0" collapsed="false">
      <c r="A131" s="4" t="s">
        <v>665</v>
      </c>
      <c r="B131" s="13" t="s">
        <v>668</v>
      </c>
      <c r="C131" s="13" t="n">
        <v>16</v>
      </c>
      <c r="D131" s="13" t="s">
        <v>485</v>
      </c>
      <c r="E131" s="13" t="n">
        <v>16.9</v>
      </c>
      <c r="F131" s="13" t="s">
        <v>861</v>
      </c>
      <c r="G131" s="13" t="s">
        <v>845</v>
      </c>
      <c r="H131" s="13" t="s">
        <v>823</v>
      </c>
      <c r="I131" s="13" t="n">
        <v>2694000</v>
      </c>
      <c r="J131" s="13" t="n">
        <v>10000</v>
      </c>
    </row>
    <row r="132" customFormat="false" ht="29" hidden="false" customHeight="false" outlineLevel="0" collapsed="false">
      <c r="A132" s="4" t="s">
        <v>665</v>
      </c>
      <c r="B132" s="13" t="s">
        <v>670</v>
      </c>
      <c r="C132" s="13" t="n">
        <v>29.9</v>
      </c>
      <c r="D132" s="13" t="s">
        <v>655</v>
      </c>
      <c r="E132" s="13" t="n">
        <v>37.2</v>
      </c>
      <c r="F132" s="13" t="s">
        <v>728</v>
      </c>
      <c r="G132" s="13" t="s">
        <v>945</v>
      </c>
      <c r="H132" s="13" t="s">
        <v>810</v>
      </c>
      <c r="I132" s="13" t="n">
        <v>64000</v>
      </c>
      <c r="J132" s="13" t="n">
        <v>200</v>
      </c>
    </row>
    <row r="133" customFormat="false" ht="29" hidden="false" customHeight="false" outlineLevel="0" collapsed="false">
      <c r="A133" s="4" t="s">
        <v>671</v>
      </c>
      <c r="B133" s="13" t="s">
        <v>672</v>
      </c>
      <c r="C133" s="13" t="n">
        <v>26.8</v>
      </c>
      <c r="D133" s="13" t="s">
        <v>487</v>
      </c>
      <c r="E133" s="13" t="n">
        <v>27.6</v>
      </c>
      <c r="F133" s="13" t="s">
        <v>743</v>
      </c>
      <c r="G133" s="13" t="s">
        <v>778</v>
      </c>
      <c r="H133" s="13" t="s">
        <v>946</v>
      </c>
      <c r="I133" s="13" t="n">
        <v>4057000</v>
      </c>
      <c r="J133" s="13" t="n">
        <v>16800</v>
      </c>
    </row>
    <row r="134" customFormat="false" ht="29" hidden="false" customHeight="false" outlineLevel="0" collapsed="false">
      <c r="A134" s="4" t="s">
        <v>671</v>
      </c>
      <c r="B134" s="13" t="s">
        <v>673</v>
      </c>
      <c r="C134" s="13" t="n">
        <v>39.7</v>
      </c>
      <c r="D134" s="13" t="s">
        <v>479</v>
      </c>
      <c r="E134" s="13" t="n">
        <v>44</v>
      </c>
      <c r="F134" s="13" t="s">
        <v>947</v>
      </c>
      <c r="G134" s="13" t="s">
        <v>948</v>
      </c>
      <c r="H134" s="13" t="s">
        <v>766</v>
      </c>
      <c r="I134" s="13" t="n">
        <v>159000</v>
      </c>
      <c r="J134" s="13" t="n">
        <v>800</v>
      </c>
    </row>
    <row r="135" customFormat="false" ht="29" hidden="false" customHeight="false" outlineLevel="0" collapsed="false">
      <c r="A135" s="4" t="s">
        <v>680</v>
      </c>
      <c r="B135" s="13" t="s">
        <v>681</v>
      </c>
      <c r="C135" s="13" t="n">
        <v>25.8</v>
      </c>
      <c r="D135" s="13" t="s">
        <v>346</v>
      </c>
      <c r="E135" s="13" t="n">
        <v>26.7</v>
      </c>
      <c r="F135" s="13" t="s">
        <v>725</v>
      </c>
      <c r="G135" s="13" t="s">
        <v>867</v>
      </c>
      <c r="H135" s="13" t="s">
        <v>913</v>
      </c>
      <c r="I135" s="13" t="n">
        <v>3973000</v>
      </c>
      <c r="J135" s="13" t="n">
        <v>17000</v>
      </c>
    </row>
    <row r="136" customFormat="false" ht="29" hidden="false" customHeight="false" outlineLevel="0" collapsed="false">
      <c r="A136" s="4" t="s">
        <v>680</v>
      </c>
      <c r="B136" s="13" t="s">
        <v>682</v>
      </c>
      <c r="C136" s="13" t="n">
        <v>42.8</v>
      </c>
      <c r="D136" s="13" t="s">
        <v>440</v>
      </c>
      <c r="E136" s="13" t="n">
        <v>45.2</v>
      </c>
      <c r="F136" s="13" t="s">
        <v>949</v>
      </c>
      <c r="G136" s="13" t="s">
        <v>950</v>
      </c>
      <c r="H136" s="13" t="s">
        <v>951</v>
      </c>
      <c r="I136" s="13" t="n">
        <v>583000</v>
      </c>
      <c r="J136" s="13" t="n">
        <v>2700</v>
      </c>
    </row>
    <row r="137" customFormat="false" ht="29" hidden="false" customHeight="false" outlineLevel="0" collapsed="false">
      <c r="A137" s="4" t="s">
        <v>686</v>
      </c>
      <c r="B137" s="13" t="s">
        <v>687</v>
      </c>
      <c r="C137" s="13" t="n">
        <v>27.4</v>
      </c>
      <c r="D137" s="13" t="s">
        <v>336</v>
      </c>
      <c r="E137" s="13" t="n">
        <v>28.3</v>
      </c>
      <c r="F137" s="13" t="s">
        <v>952</v>
      </c>
      <c r="G137" s="13" t="s">
        <v>776</v>
      </c>
      <c r="H137" s="13" t="s">
        <v>746</v>
      </c>
      <c r="I137" s="13" t="n">
        <v>3803000</v>
      </c>
      <c r="J137" s="13" t="n">
        <v>16600</v>
      </c>
    </row>
    <row r="138" customFormat="false" ht="29" hidden="false" customHeight="false" outlineLevel="0" collapsed="false">
      <c r="A138" s="4" t="s">
        <v>686</v>
      </c>
      <c r="B138" s="13" t="s">
        <v>688</v>
      </c>
      <c r="C138" s="13" t="n">
        <v>31.1</v>
      </c>
      <c r="D138" s="13" t="s">
        <v>368</v>
      </c>
      <c r="E138" s="13" t="n">
        <v>33</v>
      </c>
      <c r="F138" s="13" t="s">
        <v>714</v>
      </c>
      <c r="G138" s="13" t="s">
        <v>713</v>
      </c>
      <c r="H138" s="13" t="s">
        <v>730</v>
      </c>
      <c r="I138" s="13" t="n">
        <v>752000</v>
      </c>
      <c r="J138" s="13" t="n">
        <v>3100</v>
      </c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/>
    <oddFooter/>
    <firstHeader/>
    <first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3046875" defaultRowHeight="15" customHeight="true" zeroHeight="false" outlineLevelRow="0" outlineLevelCol="0"/>
  <cols>
    <col collapsed="false" customWidth="true" hidden="false" outlineLevel="0" max="1" min="1" style="1" width="33.16"/>
    <col collapsed="false" customWidth="true" hidden="false" outlineLevel="0" max="10" min="2" style="1" width="16.92"/>
    <col collapsed="false" customWidth="false" hidden="false" outlineLevel="0" max="16384" min="11" style="1" width="11.73"/>
  </cols>
  <sheetData>
    <row r="1" customFormat="false" ht="19.7" hidden="false" customHeight="false" outlineLevel="0" collapsed="false">
      <c r="A1" s="6" t="s">
        <v>35</v>
      </c>
    </row>
    <row r="2" customFormat="false" ht="15" hidden="false" customHeight="false" outlineLevel="0" collapsed="false">
      <c r="A2" s="1" t="s">
        <v>28</v>
      </c>
    </row>
    <row r="3" customFormat="false" ht="15" hidden="false" customHeight="false" outlineLevel="0" collapsed="false">
      <c r="A3" s="10" t="str">
        <f aca="false">HYPERLINK("#'Contents'!A1", "Back to Contents page")</f>
        <v>Back to Contents page</v>
      </c>
    </row>
    <row r="4" customFormat="false" ht="15" hidden="false" customHeight="false" outlineLevel="0" collapsed="false">
      <c r="A4" s="1" t="s">
        <v>108</v>
      </c>
    </row>
    <row r="5" customFormat="false" ht="42.5" hidden="false" customHeight="false" outlineLevel="0" collapsed="false">
      <c r="A5" s="11" t="s">
        <v>109</v>
      </c>
      <c r="B5" s="12" t="s">
        <v>110</v>
      </c>
      <c r="C5" s="12" t="s">
        <v>953</v>
      </c>
      <c r="D5" s="12" t="s">
        <v>954</v>
      </c>
      <c r="E5" s="12" t="s">
        <v>955</v>
      </c>
      <c r="F5" s="12" t="s">
        <v>956</v>
      </c>
      <c r="G5" s="12" t="s">
        <v>957</v>
      </c>
      <c r="H5" s="12" t="s">
        <v>958</v>
      </c>
      <c r="I5" s="12" t="s">
        <v>126</v>
      </c>
      <c r="J5" s="12" t="s">
        <v>127</v>
      </c>
    </row>
    <row r="6" customFormat="false" ht="15.5" hidden="false" customHeight="false" outlineLevel="0" collapsed="false">
      <c r="A6" s="4" t="s">
        <v>128</v>
      </c>
      <c r="B6" s="13" t="s">
        <v>128</v>
      </c>
      <c r="C6" s="13" t="s">
        <v>529</v>
      </c>
      <c r="D6" s="13" t="s">
        <v>316</v>
      </c>
      <c r="E6" s="13" t="s">
        <v>481</v>
      </c>
      <c r="F6" s="13" t="n">
        <v>87.1</v>
      </c>
      <c r="G6" s="13" t="n">
        <v>86.5</v>
      </c>
      <c r="H6" s="13" t="n">
        <v>87.7</v>
      </c>
      <c r="I6" s="13" t="n">
        <v>4556000</v>
      </c>
      <c r="J6" s="13" t="n">
        <v>19700</v>
      </c>
    </row>
    <row r="7" customFormat="false" ht="29" hidden="false" customHeight="false" outlineLevel="0" collapsed="false">
      <c r="A7" s="4" t="s">
        <v>140</v>
      </c>
      <c r="B7" s="13" t="s">
        <v>141</v>
      </c>
      <c r="C7" s="13" t="s">
        <v>959</v>
      </c>
      <c r="D7" s="13" t="s">
        <v>143</v>
      </c>
      <c r="E7" s="13" t="s">
        <v>406</v>
      </c>
      <c r="F7" s="13" t="n">
        <v>78.5</v>
      </c>
      <c r="G7" s="13" t="n">
        <v>76.8</v>
      </c>
      <c r="H7" s="13" t="n">
        <v>80.1</v>
      </c>
      <c r="I7" s="13" t="n">
        <v>876000</v>
      </c>
      <c r="J7" s="13" t="n">
        <v>3500</v>
      </c>
    </row>
    <row r="8" customFormat="false" ht="29" hidden="false" customHeight="false" outlineLevel="0" collapsed="false">
      <c r="A8" s="4" t="s">
        <v>140</v>
      </c>
      <c r="B8" s="13" t="s">
        <v>153</v>
      </c>
      <c r="C8" s="13" t="s">
        <v>568</v>
      </c>
      <c r="D8" s="13" t="s">
        <v>700</v>
      </c>
      <c r="E8" s="13" t="s">
        <v>441</v>
      </c>
      <c r="F8" s="13" t="n">
        <v>82.6</v>
      </c>
      <c r="G8" s="13" t="n">
        <v>81.1</v>
      </c>
      <c r="H8" s="13" t="n">
        <v>84</v>
      </c>
      <c r="I8" s="13" t="n">
        <v>860000</v>
      </c>
      <c r="J8" s="13" t="n">
        <v>3800</v>
      </c>
    </row>
    <row r="9" customFormat="false" ht="29" hidden="false" customHeight="false" outlineLevel="0" collapsed="false">
      <c r="A9" s="4" t="s">
        <v>140</v>
      </c>
      <c r="B9" s="13" t="s">
        <v>163</v>
      </c>
      <c r="C9" s="13" t="s">
        <v>500</v>
      </c>
      <c r="D9" s="13" t="s">
        <v>475</v>
      </c>
      <c r="E9" s="13" t="s">
        <v>696</v>
      </c>
      <c r="F9" s="13" t="n">
        <v>87.6</v>
      </c>
      <c r="G9" s="13" t="n">
        <v>86.3</v>
      </c>
      <c r="H9" s="13" t="n">
        <v>88.8</v>
      </c>
      <c r="I9" s="13" t="n">
        <v>899000</v>
      </c>
      <c r="J9" s="13" t="n">
        <v>4400</v>
      </c>
    </row>
    <row r="10" customFormat="false" ht="29" hidden="false" customHeight="false" outlineLevel="0" collapsed="false">
      <c r="A10" s="4" t="s">
        <v>140</v>
      </c>
      <c r="B10" s="13" t="s">
        <v>173</v>
      </c>
      <c r="C10" s="13" t="s">
        <v>284</v>
      </c>
      <c r="D10" s="13" t="s">
        <v>242</v>
      </c>
      <c r="E10" s="13" t="s">
        <v>374</v>
      </c>
      <c r="F10" s="13" t="n">
        <v>91</v>
      </c>
      <c r="G10" s="13" t="n">
        <v>89.9</v>
      </c>
      <c r="H10" s="13" t="n">
        <v>92.2</v>
      </c>
      <c r="I10" s="13" t="n">
        <v>974000</v>
      </c>
      <c r="J10" s="13" t="n">
        <v>4400</v>
      </c>
    </row>
    <row r="11" customFormat="false" ht="29" hidden="false" customHeight="false" outlineLevel="0" collapsed="false">
      <c r="A11" s="4" t="s">
        <v>140</v>
      </c>
      <c r="B11" s="13" t="s">
        <v>184</v>
      </c>
      <c r="C11" s="13" t="s">
        <v>573</v>
      </c>
      <c r="D11" s="13" t="s">
        <v>398</v>
      </c>
      <c r="E11" s="13" t="s">
        <v>134</v>
      </c>
      <c r="F11" s="13" t="n">
        <v>94.8</v>
      </c>
      <c r="G11" s="13" t="n">
        <v>93.9</v>
      </c>
      <c r="H11" s="13" t="n">
        <v>95.7</v>
      </c>
      <c r="I11" s="13" t="n">
        <v>947000</v>
      </c>
      <c r="J11" s="13" t="n">
        <v>3600</v>
      </c>
    </row>
    <row r="12" customFormat="false" ht="15.5" hidden="false" customHeight="false" outlineLevel="0" collapsed="false">
      <c r="A12" s="4" t="s">
        <v>194</v>
      </c>
      <c r="B12" s="13" t="s">
        <v>195</v>
      </c>
      <c r="C12" s="13" t="s">
        <v>529</v>
      </c>
      <c r="D12" s="13" t="s">
        <v>636</v>
      </c>
      <c r="E12" s="13" t="s">
        <v>351</v>
      </c>
      <c r="F12" s="13" t="n">
        <v>87.2</v>
      </c>
      <c r="G12" s="13" t="n">
        <v>86.2</v>
      </c>
      <c r="H12" s="13" t="n">
        <v>88.2</v>
      </c>
      <c r="I12" s="13" t="n">
        <v>1739000</v>
      </c>
      <c r="J12" s="13" t="n">
        <v>6000</v>
      </c>
    </row>
    <row r="13" customFormat="false" ht="15.5" hidden="false" customHeight="false" outlineLevel="0" collapsed="false">
      <c r="A13" s="4" t="s">
        <v>194</v>
      </c>
      <c r="B13" s="13" t="s">
        <v>203</v>
      </c>
      <c r="C13" s="13" t="s">
        <v>322</v>
      </c>
      <c r="D13" s="13" t="s">
        <v>652</v>
      </c>
      <c r="E13" s="13" t="s">
        <v>393</v>
      </c>
      <c r="F13" s="13" t="n">
        <v>86.3</v>
      </c>
      <c r="G13" s="13" t="n">
        <v>85.3</v>
      </c>
      <c r="H13" s="13" t="n">
        <v>87.3</v>
      </c>
      <c r="I13" s="13" t="n">
        <v>1526000</v>
      </c>
      <c r="J13" s="13" t="n">
        <v>6300</v>
      </c>
    </row>
    <row r="14" customFormat="false" ht="29" hidden="false" customHeight="false" outlineLevel="0" collapsed="false">
      <c r="A14" s="4" t="s">
        <v>194</v>
      </c>
      <c r="B14" s="13" t="s">
        <v>212</v>
      </c>
      <c r="C14" s="13" t="s">
        <v>351</v>
      </c>
      <c r="D14" s="13" t="s">
        <v>697</v>
      </c>
      <c r="E14" s="13" t="s">
        <v>700</v>
      </c>
      <c r="F14" s="13" t="n">
        <v>86.2</v>
      </c>
      <c r="G14" s="13" t="n">
        <v>84.1</v>
      </c>
      <c r="H14" s="13" t="n">
        <v>88.3</v>
      </c>
      <c r="I14" s="13" t="n">
        <v>371000</v>
      </c>
      <c r="J14" s="13" t="n">
        <v>1800</v>
      </c>
    </row>
    <row r="15" customFormat="false" ht="15.5" hidden="false" customHeight="false" outlineLevel="0" collapsed="false">
      <c r="A15" s="4" t="s">
        <v>194</v>
      </c>
      <c r="B15" s="13" t="s">
        <v>221</v>
      </c>
      <c r="C15" s="13" t="s">
        <v>441</v>
      </c>
      <c r="D15" s="13" t="s">
        <v>597</v>
      </c>
      <c r="E15" s="13" t="s">
        <v>464</v>
      </c>
      <c r="F15" s="13" t="n">
        <v>81.2</v>
      </c>
      <c r="G15" s="13" t="n">
        <v>76.8</v>
      </c>
      <c r="H15" s="13" t="n">
        <v>85.7</v>
      </c>
      <c r="I15" s="13" t="n">
        <v>116000</v>
      </c>
      <c r="J15" s="13" t="n">
        <v>900</v>
      </c>
    </row>
    <row r="16" customFormat="false" ht="15.5" hidden="false" customHeight="false" outlineLevel="0" collapsed="false">
      <c r="A16" s="4" t="s">
        <v>194</v>
      </c>
      <c r="B16" s="13" t="s">
        <v>227</v>
      </c>
      <c r="C16" s="13" t="s">
        <v>433</v>
      </c>
      <c r="D16" s="13" t="s">
        <v>161</v>
      </c>
      <c r="E16" s="13" t="s">
        <v>634</v>
      </c>
      <c r="F16" s="13" t="n">
        <v>89.8</v>
      </c>
      <c r="G16" s="13" t="n">
        <v>88.3</v>
      </c>
      <c r="H16" s="13" t="n">
        <v>91.2</v>
      </c>
      <c r="I16" s="13" t="n">
        <v>541000</v>
      </c>
      <c r="J16" s="13" t="n">
        <v>2500</v>
      </c>
    </row>
    <row r="17" customFormat="false" ht="15.5" hidden="false" customHeight="false" outlineLevel="0" collapsed="false">
      <c r="A17" s="4" t="s">
        <v>194</v>
      </c>
      <c r="B17" s="13" t="s">
        <v>235</v>
      </c>
      <c r="C17" s="13" t="s">
        <v>424</v>
      </c>
      <c r="D17" s="13" t="s">
        <v>383</v>
      </c>
      <c r="E17" s="13" t="s">
        <v>316</v>
      </c>
      <c r="F17" s="13" t="n">
        <v>89.6</v>
      </c>
      <c r="G17" s="13" t="n">
        <v>87.7</v>
      </c>
      <c r="H17" s="13" t="n">
        <v>91.6</v>
      </c>
      <c r="I17" s="13" t="n">
        <v>263000</v>
      </c>
      <c r="J17" s="13" t="n">
        <v>2100</v>
      </c>
    </row>
    <row r="18" customFormat="false" ht="15.5" hidden="false" customHeight="false" outlineLevel="0" collapsed="false">
      <c r="A18" s="4" t="s">
        <v>243</v>
      </c>
      <c r="B18" s="13" t="s">
        <v>244</v>
      </c>
      <c r="C18" s="13" t="s">
        <v>696</v>
      </c>
      <c r="D18" s="13" t="s">
        <v>424</v>
      </c>
      <c r="E18" s="13" t="s">
        <v>644</v>
      </c>
      <c r="F18" s="13" t="n">
        <v>86.3</v>
      </c>
      <c r="G18" s="13" t="n">
        <v>83</v>
      </c>
      <c r="H18" s="13" t="n">
        <v>89.7</v>
      </c>
      <c r="I18" s="13" t="n">
        <v>189000</v>
      </c>
      <c r="J18" s="13" t="n">
        <v>600</v>
      </c>
    </row>
    <row r="19" customFormat="false" ht="15.5" hidden="false" customHeight="false" outlineLevel="0" collapsed="false">
      <c r="A19" s="4" t="s">
        <v>243</v>
      </c>
      <c r="B19" s="13" t="s">
        <v>250</v>
      </c>
      <c r="C19" s="13" t="s">
        <v>584</v>
      </c>
      <c r="D19" s="13" t="s">
        <v>225</v>
      </c>
      <c r="E19" s="13" t="s">
        <v>279</v>
      </c>
      <c r="F19" s="13" t="n">
        <v>87.7</v>
      </c>
      <c r="G19" s="13" t="n">
        <v>84.9</v>
      </c>
      <c r="H19" s="13" t="n">
        <v>90.5</v>
      </c>
      <c r="I19" s="13" t="n">
        <v>215000</v>
      </c>
      <c r="J19" s="13" t="n">
        <v>800</v>
      </c>
    </row>
    <row r="20" customFormat="false" ht="15.5" hidden="false" customHeight="false" outlineLevel="0" collapsed="false">
      <c r="A20" s="4" t="s">
        <v>243</v>
      </c>
      <c r="B20" s="13" t="s">
        <v>257</v>
      </c>
      <c r="C20" s="13" t="s">
        <v>382</v>
      </c>
      <c r="D20" s="13" t="s">
        <v>697</v>
      </c>
      <c r="E20" s="13" t="s">
        <v>528</v>
      </c>
      <c r="F20" s="13" t="n">
        <v>83.9</v>
      </c>
      <c r="G20" s="13" t="n">
        <v>79.4</v>
      </c>
      <c r="H20" s="13" t="n">
        <v>88.4</v>
      </c>
      <c r="I20" s="13" t="n">
        <v>96000</v>
      </c>
      <c r="J20" s="13" t="n">
        <v>400</v>
      </c>
    </row>
    <row r="21" customFormat="false" ht="15.5" hidden="false" customHeight="false" outlineLevel="0" collapsed="false">
      <c r="A21" s="4" t="s">
        <v>243</v>
      </c>
      <c r="B21" s="13" t="s">
        <v>264</v>
      </c>
      <c r="C21" s="13" t="s">
        <v>374</v>
      </c>
      <c r="D21" s="13" t="s">
        <v>283</v>
      </c>
      <c r="E21" s="13" t="s">
        <v>662</v>
      </c>
      <c r="F21" s="13" t="n">
        <v>89.6</v>
      </c>
      <c r="G21" s="13" t="n">
        <v>86.6</v>
      </c>
      <c r="H21" s="13" t="n">
        <v>92.7</v>
      </c>
      <c r="I21" s="13" t="n">
        <v>75000</v>
      </c>
      <c r="J21" s="13" t="n">
        <v>600</v>
      </c>
    </row>
    <row r="22" customFormat="false" ht="15.5" hidden="false" customHeight="false" outlineLevel="0" collapsed="false">
      <c r="A22" s="4" t="s">
        <v>243</v>
      </c>
      <c r="B22" s="13" t="s">
        <v>271</v>
      </c>
      <c r="C22" s="13" t="s">
        <v>568</v>
      </c>
      <c r="D22" s="13" t="s">
        <v>662</v>
      </c>
      <c r="E22" s="13" t="s">
        <v>142</v>
      </c>
      <c r="F22" s="13" t="n">
        <v>82.7</v>
      </c>
      <c r="G22" s="13" t="n">
        <v>78.4</v>
      </c>
      <c r="H22" s="13" t="n">
        <v>87</v>
      </c>
      <c r="I22" s="13" t="n">
        <v>43000</v>
      </c>
      <c r="J22" s="13" t="n">
        <v>400</v>
      </c>
    </row>
    <row r="23" customFormat="false" ht="29" hidden="false" customHeight="false" outlineLevel="0" collapsed="false">
      <c r="A23" s="4" t="s">
        <v>243</v>
      </c>
      <c r="B23" s="13" t="s">
        <v>277</v>
      </c>
      <c r="C23" s="13" t="s">
        <v>316</v>
      </c>
      <c r="D23" s="13" t="s">
        <v>148</v>
      </c>
      <c r="E23" s="13" t="s">
        <v>617</v>
      </c>
      <c r="F23" s="13" t="n">
        <v>87.7</v>
      </c>
      <c r="G23" s="13" t="n">
        <v>84.6</v>
      </c>
      <c r="H23" s="13" t="n">
        <v>90.8</v>
      </c>
      <c r="I23" s="13" t="n">
        <v>124000</v>
      </c>
      <c r="J23" s="13" t="n">
        <v>800</v>
      </c>
    </row>
    <row r="24" customFormat="false" ht="15.5" hidden="false" customHeight="false" outlineLevel="0" collapsed="false">
      <c r="A24" s="4" t="s">
        <v>243</v>
      </c>
      <c r="B24" s="13" t="s">
        <v>286</v>
      </c>
      <c r="C24" s="13" t="s">
        <v>189</v>
      </c>
      <c r="D24" s="13" t="s">
        <v>590</v>
      </c>
      <c r="E24" s="13" t="s">
        <v>683</v>
      </c>
      <c r="F24" s="13" t="n">
        <v>86.9</v>
      </c>
      <c r="G24" s="13" t="n">
        <v>83.3</v>
      </c>
      <c r="H24" s="13" t="n">
        <v>90.5</v>
      </c>
      <c r="I24" s="13" t="n">
        <v>125000</v>
      </c>
      <c r="J24" s="13" t="n">
        <v>400</v>
      </c>
    </row>
    <row r="25" customFormat="false" ht="15.5" hidden="false" customHeight="false" outlineLevel="0" collapsed="false">
      <c r="A25" s="4" t="s">
        <v>243</v>
      </c>
      <c r="B25" s="13" t="s">
        <v>293</v>
      </c>
      <c r="C25" s="13" t="s">
        <v>489</v>
      </c>
      <c r="D25" s="13" t="s">
        <v>502</v>
      </c>
      <c r="E25" s="13" t="s">
        <v>506</v>
      </c>
      <c r="F25" s="13" t="n">
        <v>82.1</v>
      </c>
      <c r="G25" s="13" t="n">
        <v>77.6</v>
      </c>
      <c r="H25" s="13" t="n">
        <v>86.5</v>
      </c>
      <c r="I25" s="13" t="n">
        <v>100000</v>
      </c>
      <c r="J25" s="13" t="n">
        <v>500</v>
      </c>
    </row>
    <row r="26" customFormat="false" ht="15.5" hidden="false" customHeight="false" outlineLevel="0" collapsed="false">
      <c r="A26" s="4" t="s">
        <v>243</v>
      </c>
      <c r="B26" s="13" t="s">
        <v>299</v>
      </c>
      <c r="C26" s="13" t="s">
        <v>284</v>
      </c>
      <c r="D26" s="13" t="s">
        <v>152</v>
      </c>
      <c r="E26" s="13" t="s">
        <v>696</v>
      </c>
      <c r="F26" s="13" t="n">
        <v>91.1</v>
      </c>
      <c r="G26" s="13" t="n">
        <v>86.3</v>
      </c>
      <c r="H26" s="13" t="n">
        <v>95.9</v>
      </c>
      <c r="I26" s="13" t="n">
        <v>90000</v>
      </c>
      <c r="J26" s="13" t="n">
        <v>400</v>
      </c>
    </row>
    <row r="27" customFormat="false" ht="15.5" hidden="false" customHeight="false" outlineLevel="0" collapsed="false">
      <c r="A27" s="4" t="s">
        <v>243</v>
      </c>
      <c r="B27" s="13" t="s">
        <v>307</v>
      </c>
      <c r="C27" s="13" t="s">
        <v>649</v>
      </c>
      <c r="D27" s="13" t="s">
        <v>318</v>
      </c>
      <c r="E27" s="13" t="s">
        <v>697</v>
      </c>
      <c r="F27" s="13" t="n">
        <v>91.3</v>
      </c>
      <c r="G27" s="13" t="n">
        <v>88.4</v>
      </c>
      <c r="H27" s="13" t="n">
        <v>94.2</v>
      </c>
      <c r="I27" s="13" t="n">
        <v>92000</v>
      </c>
      <c r="J27" s="13" t="n">
        <v>500</v>
      </c>
    </row>
    <row r="28" customFormat="false" ht="15.5" hidden="false" customHeight="false" outlineLevel="0" collapsed="false">
      <c r="A28" s="4" t="s">
        <v>243</v>
      </c>
      <c r="B28" s="13" t="s">
        <v>311</v>
      </c>
      <c r="C28" s="13" t="s">
        <v>536</v>
      </c>
      <c r="D28" s="13" t="s">
        <v>163</v>
      </c>
      <c r="E28" s="13" t="s">
        <v>649</v>
      </c>
      <c r="F28" s="13" t="n">
        <v>94.1</v>
      </c>
      <c r="G28" s="13" t="n">
        <v>91.3</v>
      </c>
      <c r="H28" s="13" t="n">
        <v>97</v>
      </c>
      <c r="I28" s="13" t="n">
        <v>78000</v>
      </c>
      <c r="J28" s="13" t="n">
        <v>400</v>
      </c>
    </row>
    <row r="29" customFormat="false" ht="15.5" hidden="false" customHeight="false" outlineLevel="0" collapsed="false">
      <c r="A29" s="4" t="s">
        <v>243</v>
      </c>
      <c r="B29" s="13" t="s">
        <v>319</v>
      </c>
      <c r="C29" s="13" t="s">
        <v>526</v>
      </c>
      <c r="D29" s="13" t="s">
        <v>476</v>
      </c>
      <c r="E29" s="13" t="s">
        <v>696</v>
      </c>
      <c r="F29" s="13" t="n">
        <v>88.2</v>
      </c>
      <c r="G29" s="13" t="n">
        <v>86.2</v>
      </c>
      <c r="H29" s="13" t="n">
        <v>90.1</v>
      </c>
      <c r="I29" s="13" t="n">
        <v>440000</v>
      </c>
      <c r="J29" s="13" t="n">
        <v>1500</v>
      </c>
    </row>
    <row r="30" customFormat="false" ht="15.5" hidden="false" customHeight="false" outlineLevel="0" collapsed="false">
      <c r="A30" s="4" t="s">
        <v>243</v>
      </c>
      <c r="B30" s="13" t="s">
        <v>324</v>
      </c>
      <c r="C30" s="13" t="s">
        <v>696</v>
      </c>
      <c r="D30" s="13" t="s">
        <v>424</v>
      </c>
      <c r="E30" s="13" t="s">
        <v>403</v>
      </c>
      <c r="F30" s="13" t="n">
        <v>85.9</v>
      </c>
      <c r="G30" s="13" t="n">
        <v>82.5</v>
      </c>
      <c r="H30" s="13" t="n">
        <v>89.4</v>
      </c>
      <c r="I30" s="13" t="n">
        <v>131000</v>
      </c>
      <c r="J30" s="13" t="n">
        <v>500</v>
      </c>
    </row>
    <row r="31" customFormat="false" ht="15.5" hidden="false" customHeight="false" outlineLevel="0" collapsed="false">
      <c r="A31" s="4" t="s">
        <v>243</v>
      </c>
      <c r="B31" s="13" t="s">
        <v>330</v>
      </c>
      <c r="C31" s="13" t="s">
        <v>636</v>
      </c>
      <c r="D31" s="13" t="s">
        <v>590</v>
      </c>
      <c r="E31" s="13" t="s">
        <v>635</v>
      </c>
      <c r="F31" s="13" t="n">
        <v>88.1</v>
      </c>
      <c r="G31" s="13" t="n">
        <v>85.8</v>
      </c>
      <c r="H31" s="13" t="n">
        <v>90.4</v>
      </c>
      <c r="I31" s="13" t="n">
        <v>310000</v>
      </c>
      <c r="J31" s="13" t="n">
        <v>1000</v>
      </c>
    </row>
    <row r="32" customFormat="false" ht="15.5" hidden="false" customHeight="false" outlineLevel="0" collapsed="false">
      <c r="A32" s="4" t="s">
        <v>243</v>
      </c>
      <c r="B32" s="13" t="s">
        <v>335</v>
      </c>
      <c r="C32" s="13" t="s">
        <v>597</v>
      </c>
      <c r="D32" s="13" t="s">
        <v>477</v>
      </c>
      <c r="E32" s="13" t="s">
        <v>231</v>
      </c>
      <c r="F32" s="13" t="n">
        <v>85.7</v>
      </c>
      <c r="G32" s="13" t="n">
        <v>83.7</v>
      </c>
      <c r="H32" s="13" t="n">
        <v>87.7</v>
      </c>
      <c r="I32" s="13" t="n">
        <v>527000</v>
      </c>
      <c r="J32" s="13" t="n">
        <v>1600</v>
      </c>
    </row>
    <row r="33" customFormat="false" ht="15.5" hidden="false" customHeight="false" outlineLevel="0" collapsed="false">
      <c r="A33" s="4" t="s">
        <v>243</v>
      </c>
      <c r="B33" s="13" t="s">
        <v>341</v>
      </c>
      <c r="C33" s="13" t="s">
        <v>498</v>
      </c>
      <c r="D33" s="13" t="s">
        <v>374</v>
      </c>
      <c r="E33" s="13" t="s">
        <v>362</v>
      </c>
      <c r="F33" s="13" t="n">
        <v>87</v>
      </c>
      <c r="G33" s="13" t="n">
        <v>84.1</v>
      </c>
      <c r="H33" s="13" t="n">
        <v>89.9</v>
      </c>
      <c r="I33" s="13" t="n">
        <v>198000</v>
      </c>
      <c r="J33" s="13" t="n">
        <v>800</v>
      </c>
    </row>
    <row r="34" customFormat="false" ht="15.5" hidden="false" customHeight="false" outlineLevel="0" collapsed="false">
      <c r="A34" s="4" t="s">
        <v>243</v>
      </c>
      <c r="B34" s="13" t="s">
        <v>345</v>
      </c>
      <c r="C34" s="13" t="s">
        <v>636</v>
      </c>
      <c r="D34" s="13" t="s">
        <v>416</v>
      </c>
      <c r="E34" s="13" t="s">
        <v>908</v>
      </c>
      <c r="F34" s="13" t="n">
        <v>88.2</v>
      </c>
      <c r="G34" s="13" t="n">
        <v>84.5</v>
      </c>
      <c r="H34" s="13" t="n">
        <v>91.9</v>
      </c>
      <c r="I34" s="13" t="n">
        <v>66000</v>
      </c>
      <c r="J34" s="13" t="n">
        <v>400</v>
      </c>
    </row>
    <row r="35" customFormat="false" ht="15.5" hidden="false" customHeight="false" outlineLevel="0" collapsed="false">
      <c r="A35" s="4" t="s">
        <v>243</v>
      </c>
      <c r="B35" s="13" t="s">
        <v>352</v>
      </c>
      <c r="C35" s="13" t="s">
        <v>388</v>
      </c>
      <c r="D35" s="13" t="s">
        <v>476</v>
      </c>
      <c r="E35" s="13" t="s">
        <v>274</v>
      </c>
      <c r="F35" s="13" t="n">
        <v>85.9</v>
      </c>
      <c r="G35" s="13" t="n">
        <v>81.7</v>
      </c>
      <c r="H35" s="13" t="n">
        <v>90</v>
      </c>
      <c r="I35" s="13" t="n">
        <v>79000</v>
      </c>
      <c r="J35" s="13" t="n">
        <v>400</v>
      </c>
    </row>
    <row r="36" customFormat="false" ht="15.5" hidden="false" customHeight="false" outlineLevel="0" collapsed="false">
      <c r="A36" s="4" t="s">
        <v>243</v>
      </c>
      <c r="B36" s="13" t="s">
        <v>359</v>
      </c>
      <c r="C36" s="13" t="s">
        <v>960</v>
      </c>
      <c r="D36" s="13" t="s">
        <v>322</v>
      </c>
      <c r="E36" s="13" t="s">
        <v>510</v>
      </c>
      <c r="F36" s="13" t="n">
        <v>80.6</v>
      </c>
      <c r="G36" s="13" t="n">
        <v>74.8</v>
      </c>
      <c r="H36" s="13" t="n">
        <v>86.4</v>
      </c>
      <c r="I36" s="13" t="n">
        <v>79000</v>
      </c>
      <c r="J36" s="13" t="n">
        <v>400</v>
      </c>
    </row>
    <row r="37" customFormat="false" ht="15.5" hidden="false" customHeight="false" outlineLevel="0" collapsed="false">
      <c r="A37" s="4" t="s">
        <v>243</v>
      </c>
      <c r="B37" s="13" t="s">
        <v>365</v>
      </c>
      <c r="C37" s="13" t="s">
        <v>267</v>
      </c>
      <c r="D37" s="13" t="s">
        <v>515</v>
      </c>
      <c r="E37" s="13" t="s">
        <v>961</v>
      </c>
      <c r="F37" s="13" t="n">
        <v>84</v>
      </c>
      <c r="G37" s="13" t="n">
        <v>79.9</v>
      </c>
      <c r="H37" s="13" t="n">
        <v>88</v>
      </c>
      <c r="I37" s="13" t="n">
        <v>22000</v>
      </c>
      <c r="J37" s="13" t="n">
        <v>500</v>
      </c>
    </row>
    <row r="38" customFormat="false" ht="15.5" hidden="false" customHeight="false" outlineLevel="0" collapsed="false">
      <c r="A38" s="4" t="s">
        <v>243</v>
      </c>
      <c r="B38" s="13" t="s">
        <v>370</v>
      </c>
      <c r="C38" s="13" t="s">
        <v>303</v>
      </c>
      <c r="D38" s="13" t="s">
        <v>595</v>
      </c>
      <c r="E38" s="13" t="s">
        <v>481</v>
      </c>
      <c r="F38" s="13" t="n">
        <v>88.9</v>
      </c>
      <c r="G38" s="13" t="n">
        <v>86</v>
      </c>
      <c r="H38" s="13" t="n">
        <v>91.7</v>
      </c>
      <c r="I38" s="13" t="n">
        <v>112000</v>
      </c>
      <c r="J38" s="13" t="n">
        <v>500</v>
      </c>
    </row>
    <row r="39" customFormat="false" ht="15.5" hidden="false" customHeight="false" outlineLevel="0" collapsed="false">
      <c r="A39" s="4" t="s">
        <v>243</v>
      </c>
      <c r="B39" s="13" t="s">
        <v>377</v>
      </c>
      <c r="C39" s="13" t="s">
        <v>231</v>
      </c>
      <c r="D39" s="13" t="s">
        <v>322</v>
      </c>
      <c r="E39" s="13" t="s">
        <v>278</v>
      </c>
      <c r="F39" s="13" t="n">
        <v>83.4</v>
      </c>
      <c r="G39" s="13" t="n">
        <v>80.8</v>
      </c>
      <c r="H39" s="13" t="n">
        <v>86.1</v>
      </c>
      <c r="I39" s="13" t="n">
        <v>281000</v>
      </c>
      <c r="J39" s="13" t="n">
        <v>900</v>
      </c>
    </row>
    <row r="40" customFormat="false" ht="15.5" hidden="false" customHeight="false" outlineLevel="0" collapsed="false">
      <c r="A40" s="4" t="s">
        <v>243</v>
      </c>
      <c r="B40" s="13" t="s">
        <v>384</v>
      </c>
      <c r="C40" s="13" t="s">
        <v>349</v>
      </c>
      <c r="D40" s="13" t="s">
        <v>375</v>
      </c>
      <c r="E40" s="13" t="s">
        <v>388</v>
      </c>
      <c r="F40" s="13" t="n">
        <v>89.4</v>
      </c>
      <c r="G40" s="13" t="n">
        <v>86.1</v>
      </c>
      <c r="H40" s="13" t="n">
        <v>92.7</v>
      </c>
      <c r="I40" s="13" t="n">
        <v>19000</v>
      </c>
      <c r="J40" s="13" t="n">
        <v>500</v>
      </c>
    </row>
    <row r="41" customFormat="false" ht="15.5" hidden="false" customHeight="false" outlineLevel="0" collapsed="false">
      <c r="A41" s="4" t="s">
        <v>243</v>
      </c>
      <c r="B41" s="13" t="s">
        <v>389</v>
      </c>
      <c r="C41" s="13" t="s">
        <v>376</v>
      </c>
      <c r="D41" s="13" t="s">
        <v>698</v>
      </c>
      <c r="E41" s="13" t="s">
        <v>382</v>
      </c>
      <c r="F41" s="13" t="n">
        <v>87.3</v>
      </c>
      <c r="G41" s="13" t="n">
        <v>83.9</v>
      </c>
      <c r="H41" s="13" t="n">
        <v>90.7</v>
      </c>
      <c r="I41" s="13" t="n">
        <v>127000</v>
      </c>
      <c r="J41" s="13" t="n">
        <v>500</v>
      </c>
    </row>
    <row r="42" customFormat="false" ht="15.5" hidden="false" customHeight="false" outlineLevel="0" collapsed="false">
      <c r="A42" s="4" t="s">
        <v>243</v>
      </c>
      <c r="B42" s="13" t="s">
        <v>394</v>
      </c>
      <c r="C42" s="13" t="s">
        <v>424</v>
      </c>
      <c r="D42" s="13" t="s">
        <v>159</v>
      </c>
      <c r="E42" s="13" t="s">
        <v>498</v>
      </c>
      <c r="F42" s="13" t="n">
        <v>89.7</v>
      </c>
      <c r="G42" s="13" t="n">
        <v>87.1</v>
      </c>
      <c r="H42" s="13" t="n">
        <v>92.4</v>
      </c>
      <c r="I42" s="13" t="n">
        <v>155000</v>
      </c>
      <c r="J42" s="13" t="n">
        <v>700</v>
      </c>
    </row>
    <row r="43" customFormat="false" ht="15.5" hidden="false" customHeight="false" outlineLevel="0" collapsed="false">
      <c r="A43" s="4" t="s">
        <v>243</v>
      </c>
      <c r="B43" s="13" t="s">
        <v>399</v>
      </c>
      <c r="C43" s="13" t="s">
        <v>262</v>
      </c>
      <c r="D43" s="13" t="s">
        <v>159</v>
      </c>
      <c r="E43" s="13" t="s">
        <v>481</v>
      </c>
      <c r="F43" s="13" t="n">
        <v>89.5</v>
      </c>
      <c r="G43" s="13" t="n">
        <v>86.6</v>
      </c>
      <c r="H43" s="13" t="n">
        <v>92.4</v>
      </c>
      <c r="I43" s="13" t="n">
        <v>99000</v>
      </c>
      <c r="J43" s="13" t="n">
        <v>500</v>
      </c>
    </row>
    <row r="44" customFormat="false" ht="15.5" hidden="false" customHeight="false" outlineLevel="0" collapsed="false">
      <c r="A44" s="4" t="s">
        <v>243</v>
      </c>
      <c r="B44" s="13" t="s">
        <v>404</v>
      </c>
      <c r="C44" s="13" t="s">
        <v>598</v>
      </c>
      <c r="D44" s="13" t="s">
        <v>283</v>
      </c>
      <c r="E44" s="13" t="s">
        <v>351</v>
      </c>
      <c r="F44" s="13" t="n">
        <v>89.6</v>
      </c>
      <c r="G44" s="13" t="n">
        <v>86.2</v>
      </c>
      <c r="H44" s="13" t="n">
        <v>93</v>
      </c>
      <c r="I44" s="13" t="n">
        <v>19000</v>
      </c>
      <c r="J44" s="13" t="n">
        <v>500</v>
      </c>
    </row>
    <row r="45" customFormat="false" ht="15.5" hidden="false" customHeight="false" outlineLevel="0" collapsed="false">
      <c r="A45" s="4" t="s">
        <v>243</v>
      </c>
      <c r="B45" s="13" t="s">
        <v>410</v>
      </c>
      <c r="C45" s="13" t="s">
        <v>376</v>
      </c>
      <c r="D45" s="13" t="s">
        <v>161</v>
      </c>
      <c r="E45" s="13" t="s">
        <v>683</v>
      </c>
      <c r="F45" s="13" t="n">
        <v>87.3</v>
      </c>
      <c r="G45" s="13" t="n">
        <v>83.3</v>
      </c>
      <c r="H45" s="13" t="n">
        <v>91.4</v>
      </c>
      <c r="I45" s="13" t="n">
        <v>95000</v>
      </c>
      <c r="J45" s="13" t="n">
        <v>400</v>
      </c>
    </row>
    <row r="46" customFormat="false" ht="15.5" hidden="false" customHeight="false" outlineLevel="0" collapsed="false">
      <c r="A46" s="4" t="s">
        <v>243</v>
      </c>
      <c r="B46" s="13" t="s">
        <v>413</v>
      </c>
      <c r="C46" s="13" t="s">
        <v>584</v>
      </c>
      <c r="D46" s="13" t="s">
        <v>357</v>
      </c>
      <c r="E46" s="13" t="s">
        <v>962</v>
      </c>
      <c r="F46" s="13" t="n">
        <v>87.8</v>
      </c>
      <c r="G46" s="13" t="n">
        <v>85.4</v>
      </c>
      <c r="H46" s="13" t="n">
        <v>90.2</v>
      </c>
      <c r="I46" s="13" t="n">
        <v>272000</v>
      </c>
      <c r="J46" s="13" t="n">
        <v>900</v>
      </c>
    </row>
    <row r="47" customFormat="false" ht="15.5" hidden="false" customHeight="false" outlineLevel="0" collapsed="false">
      <c r="A47" s="4" t="s">
        <v>243</v>
      </c>
      <c r="B47" s="13" t="s">
        <v>417</v>
      </c>
      <c r="C47" s="13" t="s">
        <v>433</v>
      </c>
      <c r="D47" s="13" t="s">
        <v>283</v>
      </c>
      <c r="E47" s="13" t="s">
        <v>298</v>
      </c>
      <c r="F47" s="13" t="n">
        <v>89.9</v>
      </c>
      <c r="G47" s="13" t="n">
        <v>86.8</v>
      </c>
      <c r="H47" s="13" t="n">
        <v>93</v>
      </c>
      <c r="I47" s="13" t="n">
        <v>78000</v>
      </c>
      <c r="J47" s="13" t="n">
        <v>500</v>
      </c>
    </row>
    <row r="48" customFormat="false" ht="29" hidden="false" customHeight="false" outlineLevel="0" collapsed="false">
      <c r="A48" s="4" t="s">
        <v>243</v>
      </c>
      <c r="B48" s="13" t="s">
        <v>419</v>
      </c>
      <c r="C48" s="13" t="s">
        <v>495</v>
      </c>
      <c r="D48" s="13" t="s">
        <v>148</v>
      </c>
      <c r="E48" s="13" t="s">
        <v>382</v>
      </c>
      <c r="F48" s="13" t="n">
        <v>87.4</v>
      </c>
      <c r="G48" s="13" t="n">
        <v>83.9</v>
      </c>
      <c r="H48" s="13" t="n">
        <v>90.9</v>
      </c>
      <c r="I48" s="13" t="n">
        <v>73000</v>
      </c>
      <c r="J48" s="13" t="n">
        <v>500</v>
      </c>
    </row>
    <row r="49" customFormat="false" ht="15.5" hidden="false" customHeight="false" outlineLevel="0" collapsed="false">
      <c r="A49" s="4" t="s">
        <v>243</v>
      </c>
      <c r="B49" s="13" t="s">
        <v>425</v>
      </c>
      <c r="C49" s="13" t="s">
        <v>351</v>
      </c>
      <c r="D49" s="13" t="s">
        <v>276</v>
      </c>
      <c r="E49" s="13" t="s">
        <v>409</v>
      </c>
      <c r="F49" s="13" t="n">
        <v>86.2</v>
      </c>
      <c r="G49" s="13" t="n">
        <v>82.4</v>
      </c>
      <c r="H49" s="13" t="n">
        <v>90.1</v>
      </c>
      <c r="I49" s="13" t="n">
        <v>148000</v>
      </c>
      <c r="J49" s="13" t="n">
        <v>500</v>
      </c>
    </row>
    <row r="50" customFormat="false" ht="15.5" hidden="false" customHeight="false" outlineLevel="0" collapsed="false">
      <c r="A50" s="4" t="s">
        <v>428</v>
      </c>
      <c r="B50" s="13" t="s">
        <v>429</v>
      </c>
      <c r="C50" s="13" t="s">
        <v>322</v>
      </c>
      <c r="D50" s="13" t="s">
        <v>634</v>
      </c>
      <c r="E50" s="13" t="s">
        <v>343</v>
      </c>
      <c r="F50" s="13" t="n">
        <v>86.2</v>
      </c>
      <c r="G50" s="13" t="n">
        <v>84.1</v>
      </c>
      <c r="H50" s="13" t="n">
        <v>88.3</v>
      </c>
      <c r="I50" s="13" t="n">
        <v>307000</v>
      </c>
      <c r="J50" s="13" t="n">
        <v>1400</v>
      </c>
    </row>
    <row r="51" customFormat="false" ht="15.5" hidden="false" customHeight="false" outlineLevel="0" collapsed="false">
      <c r="A51" s="4" t="s">
        <v>428</v>
      </c>
      <c r="B51" s="13" t="s">
        <v>434</v>
      </c>
      <c r="C51" s="13" t="s">
        <v>262</v>
      </c>
      <c r="D51" s="13" t="s">
        <v>159</v>
      </c>
      <c r="E51" s="13" t="s">
        <v>481</v>
      </c>
      <c r="F51" s="13" t="n">
        <v>89.5</v>
      </c>
      <c r="G51" s="13" t="n">
        <v>86.6</v>
      </c>
      <c r="H51" s="13" t="n">
        <v>92.4</v>
      </c>
      <c r="I51" s="13" t="n">
        <v>99000</v>
      </c>
      <c r="J51" s="13" t="n">
        <v>500</v>
      </c>
    </row>
    <row r="52" customFormat="false" ht="29" hidden="false" customHeight="false" outlineLevel="0" collapsed="false">
      <c r="A52" s="4" t="s">
        <v>428</v>
      </c>
      <c r="B52" s="13" t="s">
        <v>436</v>
      </c>
      <c r="C52" s="13" t="s">
        <v>316</v>
      </c>
      <c r="D52" s="13" t="s">
        <v>148</v>
      </c>
      <c r="E52" s="13" t="s">
        <v>617</v>
      </c>
      <c r="F52" s="13" t="n">
        <v>87.7</v>
      </c>
      <c r="G52" s="13" t="n">
        <v>84.6</v>
      </c>
      <c r="H52" s="13" t="n">
        <v>90.7</v>
      </c>
      <c r="I52" s="13" t="n">
        <v>124000</v>
      </c>
      <c r="J52" s="13" t="n">
        <v>800</v>
      </c>
    </row>
    <row r="53" customFormat="false" ht="15.5" hidden="false" customHeight="false" outlineLevel="0" collapsed="false">
      <c r="A53" s="4" t="s">
        <v>428</v>
      </c>
      <c r="B53" s="13" t="s">
        <v>330</v>
      </c>
      <c r="C53" s="13" t="s">
        <v>636</v>
      </c>
      <c r="D53" s="13" t="s">
        <v>590</v>
      </c>
      <c r="E53" s="13" t="s">
        <v>635</v>
      </c>
      <c r="F53" s="13" t="n">
        <v>88.1</v>
      </c>
      <c r="G53" s="13" t="n">
        <v>85.8</v>
      </c>
      <c r="H53" s="13" t="n">
        <v>90.4</v>
      </c>
      <c r="I53" s="13" t="n">
        <v>310000</v>
      </c>
      <c r="J53" s="13" t="n">
        <v>1000</v>
      </c>
    </row>
    <row r="54" customFormat="false" ht="15.5" hidden="false" customHeight="false" outlineLevel="0" collapsed="false">
      <c r="A54" s="4" t="s">
        <v>428</v>
      </c>
      <c r="B54" s="13" t="s">
        <v>437</v>
      </c>
      <c r="C54" s="13" t="s">
        <v>298</v>
      </c>
      <c r="D54" s="13" t="s">
        <v>475</v>
      </c>
      <c r="E54" s="13" t="s">
        <v>178</v>
      </c>
      <c r="F54" s="13" t="n">
        <v>86.6</v>
      </c>
      <c r="G54" s="13" t="n">
        <v>84.5</v>
      </c>
      <c r="H54" s="13" t="n">
        <v>88.8</v>
      </c>
      <c r="I54" s="13" t="n">
        <v>252000</v>
      </c>
      <c r="J54" s="13" t="n">
        <v>1400</v>
      </c>
    </row>
    <row r="55" customFormat="false" ht="15.5" hidden="false" customHeight="false" outlineLevel="0" collapsed="false">
      <c r="A55" s="4" t="s">
        <v>428</v>
      </c>
      <c r="B55" s="13" t="s">
        <v>442</v>
      </c>
      <c r="C55" s="13" t="s">
        <v>388</v>
      </c>
      <c r="D55" s="13" t="s">
        <v>895</v>
      </c>
      <c r="E55" s="13" t="s">
        <v>700</v>
      </c>
      <c r="F55" s="13" t="n">
        <v>86</v>
      </c>
      <c r="G55" s="13" t="n">
        <v>84</v>
      </c>
      <c r="H55" s="13" t="n">
        <v>88</v>
      </c>
      <c r="I55" s="13" t="n">
        <v>483000</v>
      </c>
      <c r="J55" s="13" t="n">
        <v>1900</v>
      </c>
    </row>
    <row r="56" customFormat="false" ht="29" hidden="false" customHeight="false" outlineLevel="0" collapsed="false">
      <c r="A56" s="4" t="s">
        <v>428</v>
      </c>
      <c r="B56" s="13" t="s">
        <v>447</v>
      </c>
      <c r="C56" s="13" t="s">
        <v>316</v>
      </c>
      <c r="D56" s="13" t="s">
        <v>554</v>
      </c>
      <c r="E56" s="13" t="s">
        <v>502</v>
      </c>
      <c r="F56" s="13" t="n">
        <v>87.8</v>
      </c>
      <c r="G56" s="13" t="n">
        <v>86.5</v>
      </c>
      <c r="H56" s="13" t="n">
        <v>89.1</v>
      </c>
      <c r="I56" s="13" t="n">
        <v>988000</v>
      </c>
      <c r="J56" s="13" t="n">
        <v>3900</v>
      </c>
    </row>
    <row r="57" customFormat="false" ht="15.5" hidden="false" customHeight="false" outlineLevel="0" collapsed="false">
      <c r="A57" s="4" t="s">
        <v>428</v>
      </c>
      <c r="B57" s="13" t="s">
        <v>341</v>
      </c>
      <c r="C57" s="13" t="s">
        <v>584</v>
      </c>
      <c r="D57" s="13" t="s">
        <v>476</v>
      </c>
      <c r="E57" s="13" t="s">
        <v>597</v>
      </c>
      <c r="F57" s="13" t="n">
        <v>87.7</v>
      </c>
      <c r="G57" s="13" t="n">
        <v>85.5</v>
      </c>
      <c r="H57" s="13" t="n">
        <v>90</v>
      </c>
      <c r="I57" s="13" t="n">
        <v>274000</v>
      </c>
      <c r="J57" s="13" t="n">
        <v>1400</v>
      </c>
    </row>
    <row r="58" customFormat="false" ht="15.5" hidden="false" customHeight="false" outlineLevel="0" collapsed="false">
      <c r="A58" s="4" t="s">
        <v>428</v>
      </c>
      <c r="B58" s="13" t="s">
        <v>453</v>
      </c>
      <c r="C58" s="13" t="s">
        <v>497</v>
      </c>
      <c r="D58" s="13" t="s">
        <v>500</v>
      </c>
      <c r="E58" s="13" t="s">
        <v>267</v>
      </c>
      <c r="F58" s="13" t="n">
        <v>85.6</v>
      </c>
      <c r="G58" s="13" t="n">
        <v>83.8</v>
      </c>
      <c r="H58" s="13" t="n">
        <v>87.4</v>
      </c>
      <c r="I58" s="13" t="n">
        <v>553000</v>
      </c>
      <c r="J58" s="13" t="n">
        <v>1700</v>
      </c>
    </row>
    <row r="59" customFormat="false" ht="15.5" hidden="false" customHeight="false" outlineLevel="0" collapsed="false">
      <c r="A59" s="4" t="s">
        <v>428</v>
      </c>
      <c r="B59" s="13" t="s">
        <v>457</v>
      </c>
      <c r="C59" s="13" t="s">
        <v>515</v>
      </c>
      <c r="D59" s="13" t="s">
        <v>262</v>
      </c>
      <c r="E59" s="13" t="s">
        <v>502</v>
      </c>
      <c r="F59" s="13" t="n">
        <v>87.9</v>
      </c>
      <c r="G59" s="13" t="n">
        <v>86.4</v>
      </c>
      <c r="H59" s="13" t="n">
        <v>89.4</v>
      </c>
      <c r="I59" s="13" t="n">
        <v>759000</v>
      </c>
      <c r="J59" s="13" t="n">
        <v>2800</v>
      </c>
    </row>
    <row r="60" customFormat="false" ht="15.5" hidden="false" customHeight="false" outlineLevel="0" collapsed="false">
      <c r="A60" s="4" t="s">
        <v>428</v>
      </c>
      <c r="B60" s="13" t="s">
        <v>460</v>
      </c>
      <c r="C60" s="13" t="s">
        <v>349</v>
      </c>
      <c r="D60" s="13" t="s">
        <v>375</v>
      </c>
      <c r="E60" s="13" t="s">
        <v>388</v>
      </c>
      <c r="F60" s="13" t="n">
        <v>89.4</v>
      </c>
      <c r="G60" s="13" t="n">
        <v>86.1</v>
      </c>
      <c r="H60" s="13" t="n">
        <v>92.7</v>
      </c>
      <c r="I60" s="13" t="n">
        <v>19000</v>
      </c>
      <c r="J60" s="13" t="n">
        <v>500</v>
      </c>
    </row>
    <row r="61" customFormat="false" ht="15.5" hidden="false" customHeight="false" outlineLevel="0" collapsed="false">
      <c r="A61" s="4" t="s">
        <v>428</v>
      </c>
      <c r="B61" s="13" t="s">
        <v>463</v>
      </c>
      <c r="C61" s="13" t="s">
        <v>598</v>
      </c>
      <c r="D61" s="13" t="s">
        <v>283</v>
      </c>
      <c r="E61" s="13" t="s">
        <v>351</v>
      </c>
      <c r="F61" s="13" t="n">
        <v>89.6</v>
      </c>
      <c r="G61" s="13" t="n">
        <v>86.2</v>
      </c>
      <c r="H61" s="13" t="n">
        <v>93</v>
      </c>
      <c r="I61" s="13" t="n">
        <v>19000</v>
      </c>
      <c r="J61" s="13" t="n">
        <v>500</v>
      </c>
    </row>
    <row r="62" customFormat="false" ht="15.5" hidden="false" customHeight="false" outlineLevel="0" collapsed="false">
      <c r="A62" s="4" t="s">
        <v>428</v>
      </c>
      <c r="B62" s="13" t="s">
        <v>467</v>
      </c>
      <c r="C62" s="13" t="s">
        <v>351</v>
      </c>
      <c r="D62" s="13" t="s">
        <v>697</v>
      </c>
      <c r="E62" s="13" t="s">
        <v>267</v>
      </c>
      <c r="F62" s="13" t="n">
        <v>86.2</v>
      </c>
      <c r="G62" s="13" t="n">
        <v>84</v>
      </c>
      <c r="H62" s="13" t="n">
        <v>88.4</v>
      </c>
      <c r="I62" s="13" t="n">
        <v>348000</v>
      </c>
      <c r="J62" s="13" t="n">
        <v>1300</v>
      </c>
    </row>
    <row r="63" customFormat="false" ht="15.5" hidden="false" customHeight="false" outlineLevel="0" collapsed="false">
      <c r="A63" s="4" t="s">
        <v>428</v>
      </c>
      <c r="B63" s="13" t="s">
        <v>471</v>
      </c>
      <c r="C63" s="13" t="s">
        <v>267</v>
      </c>
      <c r="D63" s="13" t="s">
        <v>515</v>
      </c>
      <c r="E63" s="13" t="s">
        <v>961</v>
      </c>
      <c r="F63" s="13" t="n">
        <v>84</v>
      </c>
      <c r="G63" s="13" t="n">
        <v>79.9</v>
      </c>
      <c r="H63" s="13" t="n">
        <v>88</v>
      </c>
      <c r="I63" s="13" t="n">
        <v>22000</v>
      </c>
      <c r="J63" s="13" t="n">
        <v>500</v>
      </c>
    </row>
    <row r="64" customFormat="false" ht="29" hidden="false" customHeight="false" outlineLevel="0" collapsed="false">
      <c r="A64" s="4" t="s">
        <v>472</v>
      </c>
      <c r="B64" s="13" t="s">
        <v>473</v>
      </c>
      <c r="C64" s="13" t="s">
        <v>631</v>
      </c>
      <c r="D64" s="13" t="s">
        <v>655</v>
      </c>
      <c r="E64" s="13" t="s">
        <v>487</v>
      </c>
      <c r="F64" s="13" t="n">
        <v>75.4</v>
      </c>
      <c r="G64" s="13" t="n">
        <v>73.6</v>
      </c>
      <c r="H64" s="13" t="n">
        <v>77.2</v>
      </c>
      <c r="I64" s="13" t="n">
        <v>564000</v>
      </c>
      <c r="J64" s="13" t="n">
        <v>3100</v>
      </c>
    </row>
    <row r="65" customFormat="false" ht="29" hidden="false" customHeight="false" outlineLevel="0" collapsed="false">
      <c r="A65" s="4" t="s">
        <v>472</v>
      </c>
      <c r="B65" s="13" t="s">
        <v>478</v>
      </c>
      <c r="C65" s="13" t="s">
        <v>652</v>
      </c>
      <c r="D65" s="13" t="s">
        <v>475</v>
      </c>
      <c r="E65" s="13" t="s">
        <v>388</v>
      </c>
      <c r="F65" s="13" t="n">
        <v>87.5</v>
      </c>
      <c r="G65" s="13" t="n">
        <v>86.1</v>
      </c>
      <c r="H65" s="13" t="n">
        <v>88.9</v>
      </c>
      <c r="I65" s="13" t="n">
        <v>891000</v>
      </c>
      <c r="J65" s="13" t="n">
        <v>2900</v>
      </c>
    </row>
    <row r="66" customFormat="false" ht="29" hidden="false" customHeight="false" outlineLevel="0" collapsed="false">
      <c r="A66" s="4" t="s">
        <v>472</v>
      </c>
      <c r="B66" s="13" t="s">
        <v>482</v>
      </c>
      <c r="C66" s="13" t="s">
        <v>276</v>
      </c>
      <c r="D66" s="13" t="s">
        <v>416</v>
      </c>
      <c r="E66" s="13" t="s">
        <v>636</v>
      </c>
      <c r="F66" s="13" t="n">
        <v>90</v>
      </c>
      <c r="G66" s="13" t="n">
        <v>88.2</v>
      </c>
      <c r="H66" s="13" t="n">
        <v>91.8</v>
      </c>
      <c r="I66" s="13" t="n">
        <v>674000</v>
      </c>
      <c r="J66" s="13" t="n">
        <v>1600</v>
      </c>
    </row>
    <row r="67" customFormat="false" ht="29" hidden="false" customHeight="false" outlineLevel="0" collapsed="false">
      <c r="A67" s="4" t="s">
        <v>472</v>
      </c>
      <c r="B67" s="13" t="s">
        <v>486</v>
      </c>
      <c r="C67" s="13" t="s">
        <v>963</v>
      </c>
      <c r="D67" s="13" t="s">
        <v>441</v>
      </c>
      <c r="E67" s="13" t="s">
        <v>154</v>
      </c>
      <c r="F67" s="13" t="n">
        <v>77.7</v>
      </c>
      <c r="G67" s="13" t="n">
        <v>74.2</v>
      </c>
      <c r="H67" s="13" t="n">
        <v>81.2</v>
      </c>
      <c r="I67" s="13" t="n">
        <v>132000</v>
      </c>
      <c r="J67" s="13" t="n">
        <v>700</v>
      </c>
    </row>
    <row r="68" customFormat="false" ht="29" hidden="false" customHeight="false" outlineLevel="0" collapsed="false">
      <c r="A68" s="4" t="s">
        <v>472</v>
      </c>
      <c r="B68" s="13" t="s">
        <v>491</v>
      </c>
      <c r="C68" s="13" t="s">
        <v>590</v>
      </c>
      <c r="D68" s="13" t="s">
        <v>416</v>
      </c>
      <c r="E68" s="13" t="s">
        <v>591</v>
      </c>
      <c r="F68" s="13" t="n">
        <v>90.4</v>
      </c>
      <c r="G68" s="13" t="n">
        <v>88.9</v>
      </c>
      <c r="H68" s="13" t="n">
        <v>91.9</v>
      </c>
      <c r="I68" s="13" t="n">
        <v>642000</v>
      </c>
      <c r="J68" s="13" t="n">
        <v>2200</v>
      </c>
    </row>
    <row r="69" customFormat="false" ht="29" hidden="false" customHeight="false" outlineLevel="0" collapsed="false">
      <c r="A69" s="4" t="s">
        <v>472</v>
      </c>
      <c r="B69" s="13" t="s">
        <v>493</v>
      </c>
      <c r="C69" s="13" t="s">
        <v>697</v>
      </c>
      <c r="D69" s="13" t="s">
        <v>148</v>
      </c>
      <c r="E69" s="13" t="s">
        <v>635</v>
      </c>
      <c r="F69" s="13" t="n">
        <v>88.4</v>
      </c>
      <c r="G69" s="13" t="n">
        <v>85.8</v>
      </c>
      <c r="H69" s="13" t="n">
        <v>90.9</v>
      </c>
      <c r="I69" s="13" t="n">
        <v>338000</v>
      </c>
      <c r="J69" s="13" t="n">
        <v>1000</v>
      </c>
    </row>
    <row r="70" customFormat="false" ht="29" hidden="false" customHeight="false" outlineLevel="0" collapsed="false">
      <c r="A70" s="4" t="s">
        <v>472</v>
      </c>
      <c r="B70" s="13" t="s">
        <v>496</v>
      </c>
      <c r="C70" s="13" t="s">
        <v>462</v>
      </c>
      <c r="D70" s="13" t="s">
        <v>529</v>
      </c>
      <c r="E70" s="13" t="s">
        <v>247</v>
      </c>
      <c r="F70" s="13" t="n">
        <v>85.9</v>
      </c>
      <c r="G70" s="13" t="n">
        <v>84.7</v>
      </c>
      <c r="H70" s="13" t="n">
        <v>87.2</v>
      </c>
      <c r="I70" s="13" t="n">
        <v>466000</v>
      </c>
      <c r="J70" s="13" t="n">
        <v>3800</v>
      </c>
    </row>
    <row r="71" customFormat="false" ht="29" hidden="false" customHeight="false" outlineLevel="0" collapsed="false">
      <c r="A71" s="4" t="s">
        <v>472</v>
      </c>
      <c r="B71" s="13" t="s">
        <v>504</v>
      </c>
      <c r="C71" s="13" t="s">
        <v>161</v>
      </c>
      <c r="D71" s="13" t="s">
        <v>350</v>
      </c>
      <c r="E71" s="13" t="s">
        <v>357</v>
      </c>
      <c r="F71" s="13" t="n">
        <v>91.3</v>
      </c>
      <c r="G71" s="13" t="n">
        <v>90.2</v>
      </c>
      <c r="H71" s="13" t="n">
        <v>92.4</v>
      </c>
      <c r="I71" s="13" t="n">
        <v>850000</v>
      </c>
      <c r="J71" s="13" t="n">
        <v>4400</v>
      </c>
    </row>
    <row r="72" customFormat="false" ht="15.5" hidden="false" customHeight="false" outlineLevel="0" collapsed="false">
      <c r="A72" s="4" t="s">
        <v>508</v>
      </c>
      <c r="B72" s="13" t="s">
        <v>509</v>
      </c>
      <c r="C72" s="13" t="s">
        <v>595</v>
      </c>
      <c r="D72" s="13" t="s">
        <v>470</v>
      </c>
      <c r="E72" s="13" t="s">
        <v>649</v>
      </c>
      <c r="F72" s="13" t="n">
        <v>92.1</v>
      </c>
      <c r="G72" s="13" t="n">
        <v>91.3</v>
      </c>
      <c r="H72" s="13" t="n">
        <v>92.8</v>
      </c>
      <c r="I72" s="13" t="n">
        <v>1604000</v>
      </c>
      <c r="J72" s="13" t="n">
        <v>8300</v>
      </c>
    </row>
    <row r="73" customFormat="false" ht="15.5" hidden="false" customHeight="false" outlineLevel="0" collapsed="false">
      <c r="A73" s="4" t="s">
        <v>508</v>
      </c>
      <c r="B73" s="13" t="s">
        <v>512</v>
      </c>
      <c r="C73" s="13" t="s">
        <v>350</v>
      </c>
      <c r="D73" s="13" t="s">
        <v>249</v>
      </c>
      <c r="E73" s="13" t="s">
        <v>344</v>
      </c>
      <c r="F73" s="13" t="n">
        <v>92.4</v>
      </c>
      <c r="G73" s="13" t="n">
        <v>91.6</v>
      </c>
      <c r="H73" s="13" t="n">
        <v>93.3</v>
      </c>
      <c r="I73" s="13" t="n">
        <v>1451000</v>
      </c>
      <c r="J73" s="13" t="n">
        <v>5100</v>
      </c>
    </row>
    <row r="74" customFormat="false" ht="15.5" hidden="false" customHeight="false" outlineLevel="0" collapsed="false">
      <c r="A74" s="4" t="s">
        <v>508</v>
      </c>
      <c r="B74" s="13" t="s">
        <v>516</v>
      </c>
      <c r="C74" s="13" t="s">
        <v>251</v>
      </c>
      <c r="D74" s="13" t="s">
        <v>204</v>
      </c>
      <c r="E74" s="13" t="s">
        <v>237</v>
      </c>
      <c r="F74" s="13" t="n">
        <v>71.4</v>
      </c>
      <c r="G74" s="13" t="n">
        <v>69.6</v>
      </c>
      <c r="H74" s="13" t="n">
        <v>73.1</v>
      </c>
      <c r="I74" s="13" t="n">
        <v>884000</v>
      </c>
      <c r="J74" s="13" t="n">
        <v>4100</v>
      </c>
    </row>
    <row r="75" customFormat="false" ht="15.5" hidden="false" customHeight="false" outlineLevel="0" collapsed="false">
      <c r="A75" s="4" t="s">
        <v>508</v>
      </c>
      <c r="B75" s="13" t="s">
        <v>518</v>
      </c>
      <c r="C75" s="13" t="s">
        <v>343</v>
      </c>
      <c r="D75" s="13" t="s">
        <v>351</v>
      </c>
      <c r="E75" s="13" t="s">
        <v>667</v>
      </c>
      <c r="F75" s="13" t="n">
        <v>84.3</v>
      </c>
      <c r="G75" s="13" t="n">
        <v>82.5</v>
      </c>
      <c r="H75" s="13" t="n">
        <v>86.2</v>
      </c>
      <c r="I75" s="13" t="n">
        <v>607000</v>
      </c>
      <c r="J75" s="13" t="n">
        <v>2200</v>
      </c>
    </row>
    <row r="76" customFormat="false" ht="15.5" hidden="false" customHeight="false" outlineLevel="0" collapsed="false">
      <c r="A76" s="4" t="s">
        <v>519</v>
      </c>
      <c r="B76" s="13" t="s">
        <v>520</v>
      </c>
      <c r="C76" s="13" t="s">
        <v>895</v>
      </c>
      <c r="D76" s="13" t="s">
        <v>591</v>
      </c>
      <c r="E76" s="13" t="s">
        <v>376</v>
      </c>
      <c r="F76" s="13" t="n">
        <v>88</v>
      </c>
      <c r="G76" s="13" t="n">
        <v>87.2</v>
      </c>
      <c r="H76" s="13" t="n">
        <v>88.9</v>
      </c>
      <c r="I76" s="13" t="n">
        <v>1877000</v>
      </c>
      <c r="J76" s="13" t="n">
        <v>8800</v>
      </c>
    </row>
    <row r="77" customFormat="false" ht="15.5" hidden="false" customHeight="false" outlineLevel="0" collapsed="false">
      <c r="A77" s="4" t="s">
        <v>519</v>
      </c>
      <c r="B77" s="13" t="s">
        <v>523</v>
      </c>
      <c r="C77" s="13" t="s">
        <v>159</v>
      </c>
      <c r="D77" s="13" t="s">
        <v>160</v>
      </c>
      <c r="E77" s="13" t="s">
        <v>161</v>
      </c>
      <c r="F77" s="13" t="n">
        <v>92.3</v>
      </c>
      <c r="G77" s="13" t="n">
        <v>91.3</v>
      </c>
      <c r="H77" s="13" t="n">
        <v>93.2</v>
      </c>
      <c r="I77" s="13" t="n">
        <v>1299000</v>
      </c>
      <c r="J77" s="13" t="n">
        <v>4800</v>
      </c>
    </row>
    <row r="78" customFormat="false" ht="15.5" hidden="false" customHeight="false" outlineLevel="0" collapsed="false">
      <c r="A78" s="4" t="s">
        <v>519</v>
      </c>
      <c r="B78" s="13" t="s">
        <v>524</v>
      </c>
      <c r="C78" s="13" t="s">
        <v>269</v>
      </c>
      <c r="D78" s="13" t="s">
        <v>201</v>
      </c>
      <c r="E78" s="13" t="s">
        <v>161</v>
      </c>
      <c r="F78" s="13" t="n">
        <v>93.2</v>
      </c>
      <c r="G78" s="13" t="n">
        <v>91.4</v>
      </c>
      <c r="H78" s="13" t="n">
        <v>95</v>
      </c>
      <c r="I78" s="13" t="n">
        <v>409000</v>
      </c>
      <c r="J78" s="13" t="n">
        <v>1300</v>
      </c>
    </row>
    <row r="79" customFormat="false" ht="15.5" hidden="false" customHeight="false" outlineLevel="0" collapsed="false">
      <c r="A79" s="4" t="s">
        <v>519</v>
      </c>
      <c r="B79" s="13" t="s">
        <v>527</v>
      </c>
      <c r="C79" s="13" t="s">
        <v>594</v>
      </c>
      <c r="D79" s="13" t="s">
        <v>655</v>
      </c>
      <c r="E79" s="13" t="s">
        <v>729</v>
      </c>
      <c r="F79" s="13" t="n">
        <v>75.9</v>
      </c>
      <c r="G79" s="13" t="n">
        <v>74.3</v>
      </c>
      <c r="H79" s="13" t="n">
        <v>77.4</v>
      </c>
      <c r="I79" s="13" t="n">
        <v>970000</v>
      </c>
      <c r="J79" s="13" t="n">
        <v>4700</v>
      </c>
    </row>
    <row r="80" customFormat="false" ht="29" hidden="false" customHeight="false" outlineLevel="0" collapsed="false">
      <c r="A80" s="4" t="s">
        <v>530</v>
      </c>
      <c r="B80" s="13" t="s">
        <v>531</v>
      </c>
      <c r="C80" s="13" t="s">
        <v>322</v>
      </c>
      <c r="D80" s="13" t="s">
        <v>498</v>
      </c>
      <c r="E80" s="13" t="s">
        <v>597</v>
      </c>
      <c r="F80" s="13" t="n">
        <v>86.4</v>
      </c>
      <c r="G80" s="13" t="n">
        <v>85.7</v>
      </c>
      <c r="H80" s="13" t="n">
        <v>87.1</v>
      </c>
      <c r="I80" s="13" t="n">
        <v>3410000</v>
      </c>
      <c r="J80" s="13" t="n">
        <v>15100</v>
      </c>
    </row>
    <row r="81" customFormat="false" ht="29" hidden="false" customHeight="false" outlineLevel="0" collapsed="false">
      <c r="A81" s="4" t="s">
        <v>530</v>
      </c>
      <c r="B81" s="13" t="s">
        <v>534</v>
      </c>
      <c r="C81" s="13" t="s">
        <v>217</v>
      </c>
      <c r="D81" s="13" t="s">
        <v>350</v>
      </c>
      <c r="E81" s="13" t="s">
        <v>433</v>
      </c>
      <c r="F81" s="13" t="n">
        <v>91.1</v>
      </c>
      <c r="G81" s="13" t="n">
        <v>89.8</v>
      </c>
      <c r="H81" s="13" t="n">
        <v>92.4</v>
      </c>
      <c r="I81" s="13" t="n">
        <v>562000</v>
      </c>
      <c r="J81" s="13" t="n">
        <v>2600</v>
      </c>
    </row>
    <row r="82" customFormat="false" ht="29" hidden="false" customHeight="false" outlineLevel="0" collapsed="false">
      <c r="A82" s="4" t="s">
        <v>530</v>
      </c>
      <c r="B82" s="13" t="s">
        <v>537</v>
      </c>
      <c r="C82" s="13" t="s">
        <v>441</v>
      </c>
      <c r="D82" s="13" t="s">
        <v>908</v>
      </c>
      <c r="E82" s="13" t="s">
        <v>158</v>
      </c>
      <c r="F82" s="13" t="n">
        <v>81.2</v>
      </c>
      <c r="G82" s="13" t="n">
        <v>77.8</v>
      </c>
      <c r="H82" s="13" t="n">
        <v>84.5</v>
      </c>
      <c r="I82" s="13" t="n">
        <v>221000</v>
      </c>
      <c r="J82" s="13" t="n">
        <v>800</v>
      </c>
    </row>
    <row r="83" customFormat="false" ht="29" hidden="false" customHeight="false" outlineLevel="0" collapsed="false">
      <c r="A83" s="4" t="s">
        <v>530</v>
      </c>
      <c r="B83" s="13" t="s">
        <v>540</v>
      </c>
      <c r="C83" s="13" t="s">
        <v>334</v>
      </c>
      <c r="D83" s="13" t="s">
        <v>202</v>
      </c>
      <c r="E83" s="13" t="s">
        <v>374</v>
      </c>
      <c r="F83" s="13" t="n">
        <v>91.6</v>
      </c>
      <c r="G83" s="13" t="n">
        <v>89.7</v>
      </c>
      <c r="H83" s="13" t="n">
        <v>93.5</v>
      </c>
      <c r="I83" s="13" t="n">
        <v>360000</v>
      </c>
      <c r="J83" s="13" t="n">
        <v>1200</v>
      </c>
    </row>
    <row r="84" customFormat="false" ht="15.5" hidden="false" customHeight="false" outlineLevel="0" collapsed="false">
      <c r="A84" s="4" t="s">
        <v>544</v>
      </c>
      <c r="B84" s="13" t="s">
        <v>545</v>
      </c>
      <c r="C84" s="13" t="s">
        <v>696</v>
      </c>
      <c r="D84" s="13" t="s">
        <v>662</v>
      </c>
      <c r="E84" s="13" t="s">
        <v>699</v>
      </c>
      <c r="F84" s="13" t="n">
        <v>86.2</v>
      </c>
      <c r="G84" s="13" t="n">
        <v>85.5</v>
      </c>
      <c r="H84" s="13" t="n">
        <v>86.9</v>
      </c>
      <c r="I84" s="13" t="n">
        <v>3340000</v>
      </c>
      <c r="J84" s="13" t="n">
        <v>14700</v>
      </c>
    </row>
    <row r="85" customFormat="false" ht="15.5" hidden="false" customHeight="false" outlineLevel="0" collapsed="false">
      <c r="A85" s="4" t="s">
        <v>544</v>
      </c>
      <c r="B85" s="13" t="s">
        <v>547</v>
      </c>
      <c r="C85" s="13" t="s">
        <v>161</v>
      </c>
      <c r="D85" s="13" t="s">
        <v>375</v>
      </c>
      <c r="E85" s="13" t="s">
        <v>476</v>
      </c>
      <c r="F85" s="13" t="n">
        <v>91.4</v>
      </c>
      <c r="G85" s="13" t="n">
        <v>90.1</v>
      </c>
      <c r="H85" s="13" t="n">
        <v>92.6</v>
      </c>
      <c r="I85" s="13" t="n">
        <v>588000</v>
      </c>
      <c r="J85" s="13" t="n">
        <v>2800</v>
      </c>
    </row>
    <row r="86" customFormat="false" ht="15.5" hidden="false" customHeight="false" outlineLevel="0" collapsed="false">
      <c r="A86" s="4" t="s">
        <v>544</v>
      </c>
      <c r="B86" s="13" t="s">
        <v>549</v>
      </c>
      <c r="C86" s="13" t="s">
        <v>964</v>
      </c>
      <c r="D86" s="13" t="s">
        <v>699</v>
      </c>
      <c r="E86" s="13" t="s">
        <v>454</v>
      </c>
      <c r="F86" s="13" t="n">
        <v>79.2</v>
      </c>
      <c r="G86" s="13" t="n">
        <v>72.7</v>
      </c>
      <c r="H86" s="13" t="n">
        <v>85.6</v>
      </c>
      <c r="I86" s="13" t="n">
        <v>61000</v>
      </c>
      <c r="J86" s="13" t="n">
        <v>200</v>
      </c>
    </row>
    <row r="87" customFormat="false" ht="29" hidden="false" customHeight="false" outlineLevel="0" collapsed="false">
      <c r="A87" s="4" t="s">
        <v>544</v>
      </c>
      <c r="B87" s="13" t="s">
        <v>551</v>
      </c>
      <c r="C87" s="13" t="s">
        <v>397</v>
      </c>
      <c r="D87" s="13" t="s">
        <v>515</v>
      </c>
      <c r="E87" s="13" t="s">
        <v>667</v>
      </c>
      <c r="F87" s="13" t="n">
        <v>85.3</v>
      </c>
      <c r="G87" s="13" t="n">
        <v>82.5</v>
      </c>
      <c r="H87" s="13" t="n">
        <v>88</v>
      </c>
      <c r="I87" s="13" t="n">
        <v>260000</v>
      </c>
      <c r="J87" s="13" t="n">
        <v>900</v>
      </c>
    </row>
    <row r="88" customFormat="false" ht="29" hidden="false" customHeight="false" outlineLevel="0" collapsed="false">
      <c r="A88" s="4" t="s">
        <v>544</v>
      </c>
      <c r="B88" s="13" t="s">
        <v>556</v>
      </c>
      <c r="C88" s="13" t="s">
        <v>559</v>
      </c>
      <c r="D88" s="13" t="s">
        <v>248</v>
      </c>
      <c r="E88" s="13" t="s">
        <v>539</v>
      </c>
      <c r="F88" s="13" t="n">
        <v>91.8</v>
      </c>
      <c r="G88" s="13" t="n">
        <v>88.7</v>
      </c>
      <c r="H88" s="13" t="n">
        <v>94.9</v>
      </c>
      <c r="I88" s="13" t="n">
        <v>176000</v>
      </c>
      <c r="J88" s="13" t="n">
        <v>500</v>
      </c>
    </row>
    <row r="89" customFormat="false" ht="42.5" hidden="false" customHeight="false" outlineLevel="0" collapsed="false">
      <c r="A89" s="4" t="s">
        <v>544</v>
      </c>
      <c r="B89" s="13" t="s">
        <v>560</v>
      </c>
      <c r="C89" s="13" t="s">
        <v>629</v>
      </c>
      <c r="D89" s="13" t="s">
        <v>503</v>
      </c>
      <c r="E89" s="13" t="s">
        <v>697</v>
      </c>
      <c r="F89" s="13" t="n">
        <v>92</v>
      </c>
      <c r="G89" s="13" t="n">
        <v>88.4</v>
      </c>
      <c r="H89" s="13" t="n">
        <v>95.6</v>
      </c>
      <c r="I89" s="13" t="n">
        <v>125000</v>
      </c>
      <c r="J89" s="13" t="n">
        <v>400</v>
      </c>
    </row>
    <row r="90" customFormat="false" ht="15.5" hidden="false" customHeight="false" outlineLevel="0" collapsed="false">
      <c r="A90" s="4" t="s">
        <v>562</v>
      </c>
      <c r="B90" s="13" t="s">
        <v>563</v>
      </c>
      <c r="C90" s="13" t="s">
        <v>351</v>
      </c>
      <c r="D90" s="13" t="s">
        <v>662</v>
      </c>
      <c r="E90" s="13" t="s">
        <v>393</v>
      </c>
      <c r="F90" s="13" t="n">
        <v>86.1</v>
      </c>
      <c r="G90" s="13" t="n">
        <v>85.3</v>
      </c>
      <c r="H90" s="13" t="n">
        <v>86.9</v>
      </c>
      <c r="I90" s="13" t="n">
        <v>2666000</v>
      </c>
      <c r="J90" s="13" t="n">
        <v>10900</v>
      </c>
    </row>
    <row r="91" customFormat="false" ht="15.5" hidden="false" customHeight="false" outlineLevel="0" collapsed="false">
      <c r="A91" s="4" t="s">
        <v>562</v>
      </c>
      <c r="B91" s="13" t="s">
        <v>565</v>
      </c>
      <c r="C91" s="13" t="s">
        <v>433</v>
      </c>
      <c r="D91" s="13" t="s">
        <v>435</v>
      </c>
      <c r="E91" s="13" t="s">
        <v>501</v>
      </c>
      <c r="F91" s="13" t="n">
        <v>89.9</v>
      </c>
      <c r="G91" s="13" t="n">
        <v>88.7</v>
      </c>
      <c r="H91" s="13" t="n">
        <v>91</v>
      </c>
      <c r="I91" s="13" t="n">
        <v>862000</v>
      </c>
      <c r="J91" s="13" t="n">
        <v>4500</v>
      </c>
    </row>
    <row r="92" customFormat="false" ht="15.5" hidden="false" customHeight="false" outlineLevel="0" collapsed="false">
      <c r="A92" s="4" t="s">
        <v>562</v>
      </c>
      <c r="B92" s="13" t="s">
        <v>567</v>
      </c>
      <c r="C92" s="13" t="s">
        <v>393</v>
      </c>
      <c r="D92" s="13" t="s">
        <v>529</v>
      </c>
      <c r="E92" s="13" t="s">
        <v>255</v>
      </c>
      <c r="F92" s="13" t="n">
        <v>85.4</v>
      </c>
      <c r="G92" s="13" t="n">
        <v>83.6</v>
      </c>
      <c r="H92" s="13" t="n">
        <v>87.2</v>
      </c>
      <c r="I92" s="13" t="n">
        <v>547000</v>
      </c>
      <c r="J92" s="13" t="n">
        <v>2200</v>
      </c>
    </row>
    <row r="93" customFormat="false" ht="15.5" hidden="false" customHeight="false" outlineLevel="0" collapsed="false">
      <c r="A93" s="4" t="s">
        <v>562</v>
      </c>
      <c r="B93" s="13" t="s">
        <v>570</v>
      </c>
      <c r="C93" s="13" t="s">
        <v>435</v>
      </c>
      <c r="D93" s="13" t="s">
        <v>470</v>
      </c>
      <c r="E93" s="13" t="s">
        <v>591</v>
      </c>
      <c r="F93" s="13" t="n">
        <v>91</v>
      </c>
      <c r="G93" s="13" t="n">
        <v>89</v>
      </c>
      <c r="H93" s="13" t="n">
        <v>92.9</v>
      </c>
      <c r="I93" s="13" t="n">
        <v>285000</v>
      </c>
      <c r="J93" s="13" t="n">
        <v>1400</v>
      </c>
    </row>
    <row r="94" customFormat="false" ht="15.5" hidden="false" customHeight="false" outlineLevel="0" collapsed="false">
      <c r="A94" s="4" t="s">
        <v>562</v>
      </c>
      <c r="B94" s="13" t="s">
        <v>574</v>
      </c>
      <c r="C94" s="13" t="s">
        <v>276</v>
      </c>
      <c r="D94" s="13" t="s">
        <v>169</v>
      </c>
      <c r="E94" s="13" t="s">
        <v>597</v>
      </c>
      <c r="F94" s="13" t="n">
        <v>90.1</v>
      </c>
      <c r="G94" s="13" t="n">
        <v>85.7</v>
      </c>
      <c r="H94" s="13" t="n">
        <v>94.4</v>
      </c>
      <c r="I94" s="13" t="n">
        <v>89000</v>
      </c>
      <c r="J94" s="13" t="n">
        <v>200</v>
      </c>
    </row>
    <row r="95" customFormat="false" ht="29" hidden="false" customHeight="false" outlineLevel="0" collapsed="false">
      <c r="A95" s="4" t="s">
        <v>562</v>
      </c>
      <c r="B95" s="13" t="s">
        <v>576</v>
      </c>
      <c r="C95" s="13" t="s">
        <v>495</v>
      </c>
      <c r="D95" s="13" t="s">
        <v>334</v>
      </c>
      <c r="E95" s="13" t="s">
        <v>642</v>
      </c>
      <c r="F95" s="13" t="n">
        <v>87.2</v>
      </c>
      <c r="G95" s="13" t="n">
        <v>82.8</v>
      </c>
      <c r="H95" s="13" t="n">
        <v>91.6</v>
      </c>
      <c r="I95" s="13" t="n">
        <v>96000</v>
      </c>
      <c r="J95" s="13" t="n">
        <v>400</v>
      </c>
    </row>
    <row r="96" customFormat="false" ht="15.5" hidden="false" customHeight="false" outlineLevel="0" collapsed="false">
      <c r="A96" s="4" t="s">
        <v>577</v>
      </c>
      <c r="B96" s="13" t="s">
        <v>578</v>
      </c>
      <c r="C96" s="13" t="s">
        <v>316</v>
      </c>
      <c r="D96" s="13" t="s">
        <v>697</v>
      </c>
      <c r="E96" s="13" t="s">
        <v>529</v>
      </c>
      <c r="F96" s="13" t="n">
        <v>87.7</v>
      </c>
      <c r="G96" s="13" t="n">
        <v>87.1</v>
      </c>
      <c r="H96" s="13" t="n">
        <v>88.4</v>
      </c>
      <c r="I96" s="13" t="n">
        <v>4033000</v>
      </c>
      <c r="J96" s="13" t="n">
        <v>17000</v>
      </c>
    </row>
    <row r="97" customFormat="false" ht="29" hidden="false" customHeight="false" outlineLevel="0" collapsed="false">
      <c r="A97" s="4" t="s">
        <v>577</v>
      </c>
      <c r="B97" s="13" t="s">
        <v>579</v>
      </c>
      <c r="C97" s="13" t="s">
        <v>273</v>
      </c>
      <c r="D97" s="13" t="s">
        <v>495</v>
      </c>
      <c r="E97" s="13" t="s">
        <v>965</v>
      </c>
      <c r="F97" s="13" t="n">
        <v>83.4</v>
      </c>
      <c r="G97" s="13" t="n">
        <v>79.5</v>
      </c>
      <c r="H97" s="13" t="n">
        <v>87.2</v>
      </c>
      <c r="I97" s="13" t="n">
        <v>155000</v>
      </c>
      <c r="J97" s="13" t="n">
        <v>500</v>
      </c>
    </row>
    <row r="98" customFormat="false" ht="15.5" hidden="false" customHeight="false" outlineLevel="0" collapsed="false">
      <c r="A98" s="4" t="s">
        <v>580</v>
      </c>
      <c r="B98" s="13" t="s">
        <v>581</v>
      </c>
      <c r="C98" s="13" t="s">
        <v>433</v>
      </c>
      <c r="D98" s="13" t="s">
        <v>375</v>
      </c>
      <c r="E98" s="13" t="s">
        <v>662</v>
      </c>
      <c r="F98" s="13" t="n">
        <v>89.6</v>
      </c>
      <c r="G98" s="13" t="n">
        <v>86.8</v>
      </c>
      <c r="H98" s="13" t="n">
        <v>92.5</v>
      </c>
      <c r="I98" s="13" t="n">
        <v>235000</v>
      </c>
      <c r="J98" s="13" t="n">
        <v>600</v>
      </c>
    </row>
    <row r="99" customFormat="false" ht="15.5" hidden="false" customHeight="false" outlineLevel="0" collapsed="false">
      <c r="A99" s="4" t="s">
        <v>580</v>
      </c>
      <c r="B99" s="13" t="s">
        <v>583</v>
      </c>
      <c r="C99" s="13" t="s">
        <v>895</v>
      </c>
      <c r="D99" s="13" t="s">
        <v>276</v>
      </c>
      <c r="E99" s="13" t="s">
        <v>388</v>
      </c>
      <c r="F99" s="13" t="n">
        <v>88</v>
      </c>
      <c r="G99" s="13" t="n">
        <v>86</v>
      </c>
      <c r="H99" s="13" t="n">
        <v>90.1</v>
      </c>
      <c r="I99" s="13" t="n">
        <v>410000</v>
      </c>
      <c r="J99" s="13" t="n">
        <v>1400</v>
      </c>
    </row>
    <row r="100" customFormat="false" ht="15.5" hidden="false" customHeight="false" outlineLevel="0" collapsed="false">
      <c r="A100" s="4" t="s">
        <v>580</v>
      </c>
      <c r="B100" s="13" t="s">
        <v>585</v>
      </c>
      <c r="C100" s="13" t="s">
        <v>303</v>
      </c>
      <c r="D100" s="13" t="s">
        <v>284</v>
      </c>
      <c r="E100" s="13" t="s">
        <v>500</v>
      </c>
      <c r="F100" s="13" t="n">
        <v>89.2</v>
      </c>
      <c r="G100" s="13" t="n">
        <v>87.4</v>
      </c>
      <c r="H100" s="13" t="n">
        <v>90.9</v>
      </c>
      <c r="I100" s="13" t="n">
        <v>352000</v>
      </c>
      <c r="J100" s="13" t="n">
        <v>1500</v>
      </c>
    </row>
    <row r="101" customFormat="false" ht="15.5" hidden="false" customHeight="false" outlineLevel="0" collapsed="false">
      <c r="A101" s="4" t="s">
        <v>580</v>
      </c>
      <c r="B101" s="13" t="s">
        <v>586</v>
      </c>
      <c r="C101" s="13" t="s">
        <v>351</v>
      </c>
      <c r="D101" s="13" t="s">
        <v>636</v>
      </c>
      <c r="E101" s="13" t="s">
        <v>700</v>
      </c>
      <c r="F101" s="13" t="n">
        <v>86</v>
      </c>
      <c r="G101" s="13" t="n">
        <v>84</v>
      </c>
      <c r="H101" s="13" t="n">
        <v>88.1</v>
      </c>
      <c r="I101" s="13" t="n">
        <v>368000</v>
      </c>
      <c r="J101" s="13" t="n">
        <v>1400</v>
      </c>
    </row>
    <row r="102" customFormat="false" ht="15.5" hidden="false" customHeight="false" outlineLevel="0" collapsed="false">
      <c r="A102" s="4" t="s">
        <v>580</v>
      </c>
      <c r="B102" s="13" t="s">
        <v>587</v>
      </c>
      <c r="C102" s="13" t="s">
        <v>423</v>
      </c>
      <c r="D102" s="13" t="s">
        <v>662</v>
      </c>
      <c r="E102" s="13" t="s">
        <v>683</v>
      </c>
      <c r="F102" s="13" t="n">
        <v>85.2</v>
      </c>
      <c r="G102" s="13" t="n">
        <v>83.3</v>
      </c>
      <c r="H102" s="13" t="n">
        <v>87</v>
      </c>
      <c r="I102" s="13" t="n">
        <v>403000</v>
      </c>
      <c r="J102" s="13" t="n">
        <v>2000</v>
      </c>
    </row>
    <row r="103" customFormat="false" ht="15.5" hidden="false" customHeight="false" outlineLevel="0" collapsed="false">
      <c r="A103" s="4" t="s">
        <v>580</v>
      </c>
      <c r="B103" s="13" t="s">
        <v>592</v>
      </c>
      <c r="C103" s="13" t="s">
        <v>636</v>
      </c>
      <c r="D103" s="13" t="s">
        <v>147</v>
      </c>
      <c r="E103" s="13" t="s">
        <v>481</v>
      </c>
      <c r="F103" s="13" t="n">
        <v>88.2</v>
      </c>
      <c r="G103" s="13" t="n">
        <v>86.5</v>
      </c>
      <c r="H103" s="13" t="n">
        <v>89.8</v>
      </c>
      <c r="I103" s="13" t="n">
        <v>312000</v>
      </c>
      <c r="J103" s="13" t="n">
        <v>2100</v>
      </c>
    </row>
    <row r="104" customFormat="false" ht="15.5" hidden="false" customHeight="false" outlineLevel="0" collapsed="false">
      <c r="A104" s="4" t="s">
        <v>580</v>
      </c>
      <c r="B104" s="13" t="s">
        <v>596</v>
      </c>
      <c r="C104" s="13" t="s">
        <v>241</v>
      </c>
      <c r="D104" s="13" t="s">
        <v>261</v>
      </c>
      <c r="E104" s="13" t="s">
        <v>350</v>
      </c>
      <c r="F104" s="13" t="n">
        <v>93.8</v>
      </c>
      <c r="G104" s="13" t="n">
        <v>92.5</v>
      </c>
      <c r="H104" s="13" t="n">
        <v>95.1</v>
      </c>
      <c r="I104" s="13" t="n">
        <v>286000</v>
      </c>
      <c r="J104" s="13" t="n">
        <v>1900</v>
      </c>
    </row>
    <row r="105" customFormat="false" ht="15.5" hidden="false" customHeight="false" outlineLevel="0" collapsed="false">
      <c r="A105" s="4" t="s">
        <v>580</v>
      </c>
      <c r="B105" s="13" t="s">
        <v>599</v>
      </c>
      <c r="C105" s="13" t="s">
        <v>966</v>
      </c>
      <c r="D105" s="13" t="s">
        <v>276</v>
      </c>
      <c r="E105" s="13" t="s">
        <v>683</v>
      </c>
      <c r="F105" s="13" t="n">
        <v>86.7</v>
      </c>
      <c r="G105" s="13" t="n">
        <v>83.3</v>
      </c>
      <c r="H105" s="13" t="n">
        <v>90.1</v>
      </c>
      <c r="I105" s="13" t="n">
        <v>253000</v>
      </c>
      <c r="J105" s="13" t="n">
        <v>500</v>
      </c>
    </row>
    <row r="106" customFormat="false" ht="15.5" hidden="false" customHeight="false" outlineLevel="0" collapsed="false">
      <c r="A106" s="4" t="s">
        <v>580</v>
      </c>
      <c r="B106" s="13" t="s">
        <v>603</v>
      </c>
      <c r="C106" s="13" t="s">
        <v>382</v>
      </c>
      <c r="D106" s="13" t="s">
        <v>322</v>
      </c>
      <c r="E106" s="13" t="s">
        <v>260</v>
      </c>
      <c r="F106" s="13" t="n">
        <v>83.9</v>
      </c>
      <c r="G106" s="13" t="n">
        <v>81.4</v>
      </c>
      <c r="H106" s="13" t="n">
        <v>86.4</v>
      </c>
      <c r="I106" s="13" t="n">
        <v>379000</v>
      </c>
      <c r="J106" s="13" t="n">
        <v>1100</v>
      </c>
    </row>
    <row r="107" customFormat="false" ht="15.5" hidden="false" customHeight="false" outlineLevel="0" collapsed="false">
      <c r="A107" s="4" t="s">
        <v>580</v>
      </c>
      <c r="B107" s="13" t="s">
        <v>606</v>
      </c>
      <c r="C107" s="13" t="s">
        <v>617</v>
      </c>
      <c r="D107" s="13" t="s">
        <v>498</v>
      </c>
      <c r="E107" s="13" t="s">
        <v>445</v>
      </c>
      <c r="F107" s="13" t="n">
        <v>84.8</v>
      </c>
      <c r="G107" s="13" t="n">
        <v>82.6</v>
      </c>
      <c r="H107" s="13" t="n">
        <v>87.1</v>
      </c>
      <c r="I107" s="13" t="n">
        <v>333000</v>
      </c>
      <c r="J107" s="13" t="n">
        <v>1200</v>
      </c>
    </row>
    <row r="108" customFormat="false" ht="15.5" hidden="false" customHeight="false" outlineLevel="0" collapsed="false">
      <c r="A108" s="4" t="s">
        <v>580</v>
      </c>
      <c r="B108" s="13" t="s">
        <v>608</v>
      </c>
      <c r="C108" s="13" t="s">
        <v>382</v>
      </c>
      <c r="D108" s="13" t="s">
        <v>696</v>
      </c>
      <c r="E108" s="13" t="s">
        <v>216</v>
      </c>
      <c r="F108" s="13" t="n">
        <v>83.8</v>
      </c>
      <c r="G108" s="13" t="n">
        <v>81.5</v>
      </c>
      <c r="H108" s="13" t="n">
        <v>86.2</v>
      </c>
      <c r="I108" s="13" t="n">
        <v>346000</v>
      </c>
      <c r="J108" s="13" t="n">
        <v>1200</v>
      </c>
    </row>
    <row r="109" customFormat="false" ht="15.5" hidden="false" customHeight="false" outlineLevel="0" collapsed="false">
      <c r="A109" s="4" t="s">
        <v>580</v>
      </c>
      <c r="B109" s="13" t="s">
        <v>611</v>
      </c>
      <c r="C109" s="13" t="s">
        <v>635</v>
      </c>
      <c r="D109" s="13" t="s">
        <v>316</v>
      </c>
      <c r="E109" s="13" t="s">
        <v>382</v>
      </c>
      <c r="F109" s="13" t="n">
        <v>85.5</v>
      </c>
      <c r="G109" s="13" t="n">
        <v>83.5</v>
      </c>
      <c r="H109" s="13" t="n">
        <v>87.5</v>
      </c>
      <c r="I109" s="13" t="n">
        <v>380000</v>
      </c>
      <c r="J109" s="13" t="n">
        <v>1700</v>
      </c>
    </row>
    <row r="110" customFormat="false" ht="15.5" hidden="false" customHeight="false" outlineLevel="0" collapsed="false">
      <c r="A110" s="4" t="s">
        <v>580</v>
      </c>
      <c r="B110" s="13" t="s">
        <v>614</v>
      </c>
      <c r="C110" s="13" t="s">
        <v>635</v>
      </c>
      <c r="D110" s="13" t="s">
        <v>584</v>
      </c>
      <c r="E110" s="13" t="s">
        <v>459</v>
      </c>
      <c r="F110" s="13" t="n">
        <v>85.7</v>
      </c>
      <c r="G110" s="13" t="n">
        <v>83.7</v>
      </c>
      <c r="H110" s="13" t="n">
        <v>87.8</v>
      </c>
      <c r="I110" s="13" t="n">
        <v>287000</v>
      </c>
      <c r="J110" s="13" t="n">
        <v>1700</v>
      </c>
    </row>
    <row r="111" customFormat="false" ht="15.5" hidden="false" customHeight="false" outlineLevel="0" collapsed="false">
      <c r="A111" s="4" t="s">
        <v>580</v>
      </c>
      <c r="B111" s="13" t="s">
        <v>616</v>
      </c>
      <c r="C111" s="13" t="s">
        <v>134</v>
      </c>
      <c r="D111" s="13" t="s">
        <v>232</v>
      </c>
      <c r="E111" s="13" t="s">
        <v>350</v>
      </c>
      <c r="F111" s="13" t="n">
        <v>93.9</v>
      </c>
      <c r="G111" s="13" t="n">
        <v>92.5</v>
      </c>
      <c r="H111" s="13" t="n">
        <v>95.3</v>
      </c>
      <c r="I111" s="13" t="n">
        <v>212000</v>
      </c>
      <c r="J111" s="13" t="n">
        <v>1300</v>
      </c>
    </row>
    <row r="112" customFormat="false" ht="15.5" hidden="false" customHeight="false" outlineLevel="0" collapsed="false">
      <c r="A112" s="4" t="s">
        <v>618</v>
      </c>
      <c r="B112" s="13" t="s">
        <v>619</v>
      </c>
      <c r="C112" s="13" t="s">
        <v>636</v>
      </c>
      <c r="D112" s="13" t="s">
        <v>590</v>
      </c>
      <c r="E112" s="13" t="s">
        <v>462</v>
      </c>
      <c r="F112" s="13" t="n">
        <v>88.1</v>
      </c>
      <c r="G112" s="13" t="n">
        <v>85.9</v>
      </c>
      <c r="H112" s="13" t="n">
        <v>90.4</v>
      </c>
      <c r="I112" s="13" t="n">
        <v>488000</v>
      </c>
      <c r="J112" s="13" t="n">
        <v>1100</v>
      </c>
    </row>
    <row r="113" customFormat="false" ht="15.5" hidden="false" customHeight="false" outlineLevel="0" collapsed="false">
      <c r="A113" s="4" t="s">
        <v>618</v>
      </c>
      <c r="B113" s="13" t="s">
        <v>623</v>
      </c>
      <c r="C113" s="13" t="s">
        <v>388</v>
      </c>
      <c r="D113" s="13" t="s">
        <v>477</v>
      </c>
      <c r="E113" s="13" t="s">
        <v>908</v>
      </c>
      <c r="F113" s="13" t="n">
        <v>86.1</v>
      </c>
      <c r="G113" s="13" t="n">
        <v>84.4</v>
      </c>
      <c r="H113" s="13" t="n">
        <v>87.7</v>
      </c>
      <c r="I113" s="13" t="n">
        <v>788000</v>
      </c>
      <c r="J113" s="13" t="n">
        <v>2500</v>
      </c>
    </row>
    <row r="114" customFormat="false" ht="15.5" hidden="false" customHeight="false" outlineLevel="0" collapsed="false">
      <c r="A114" s="4" t="s">
        <v>618</v>
      </c>
      <c r="B114" s="13" t="s">
        <v>624</v>
      </c>
      <c r="C114" s="13" t="s">
        <v>498</v>
      </c>
      <c r="D114" s="13" t="s">
        <v>149</v>
      </c>
      <c r="E114" s="13" t="s">
        <v>597</v>
      </c>
      <c r="F114" s="13" t="n">
        <v>87.1</v>
      </c>
      <c r="G114" s="13" t="n">
        <v>85.6</v>
      </c>
      <c r="H114" s="13" t="n">
        <v>88.5</v>
      </c>
      <c r="I114" s="13" t="n">
        <v>685000</v>
      </c>
      <c r="J114" s="13" t="n">
        <v>2700</v>
      </c>
    </row>
    <row r="115" customFormat="false" ht="15.5" hidden="false" customHeight="false" outlineLevel="0" collapsed="false">
      <c r="A115" s="4" t="s">
        <v>618</v>
      </c>
      <c r="B115" s="13" t="s">
        <v>626</v>
      </c>
      <c r="C115" s="13" t="s">
        <v>279</v>
      </c>
      <c r="D115" s="13" t="s">
        <v>481</v>
      </c>
      <c r="E115" s="13" t="s">
        <v>273</v>
      </c>
      <c r="F115" s="13" t="n">
        <v>85</v>
      </c>
      <c r="G115" s="13" t="n">
        <v>83.4</v>
      </c>
      <c r="H115" s="13" t="n">
        <v>86.5</v>
      </c>
      <c r="I115" s="13" t="n">
        <v>715000</v>
      </c>
      <c r="J115" s="13" t="n">
        <v>2700</v>
      </c>
    </row>
    <row r="116" customFormat="false" ht="15.5" hidden="false" customHeight="false" outlineLevel="0" collapsed="false">
      <c r="A116" s="4" t="s">
        <v>618</v>
      </c>
      <c r="B116" s="13" t="s">
        <v>628</v>
      </c>
      <c r="C116" s="13" t="s">
        <v>962</v>
      </c>
      <c r="D116" s="13" t="s">
        <v>189</v>
      </c>
      <c r="E116" s="13" t="s">
        <v>362</v>
      </c>
      <c r="F116" s="13" t="n">
        <v>85.3</v>
      </c>
      <c r="G116" s="13" t="n">
        <v>84</v>
      </c>
      <c r="H116" s="13" t="n">
        <v>86.7</v>
      </c>
      <c r="I116" s="13" t="n">
        <v>782000</v>
      </c>
      <c r="J116" s="13" t="n">
        <v>3600</v>
      </c>
    </row>
    <row r="117" customFormat="false" ht="15.5" hidden="false" customHeight="false" outlineLevel="0" collapsed="false">
      <c r="A117" s="4" t="s">
        <v>618</v>
      </c>
      <c r="B117" s="13" t="s">
        <v>630</v>
      </c>
      <c r="C117" s="13" t="s">
        <v>498</v>
      </c>
      <c r="D117" s="13" t="s">
        <v>697</v>
      </c>
      <c r="E117" s="13" t="s">
        <v>597</v>
      </c>
      <c r="F117" s="13" t="n">
        <v>87</v>
      </c>
      <c r="G117" s="13" t="n">
        <v>85.7</v>
      </c>
      <c r="H117" s="13" t="n">
        <v>88.4</v>
      </c>
      <c r="I117" s="13" t="n">
        <v>599000</v>
      </c>
      <c r="J117" s="13" t="n">
        <v>3800</v>
      </c>
    </row>
    <row r="118" customFormat="false" ht="15.5" hidden="false" customHeight="false" outlineLevel="0" collapsed="false">
      <c r="A118" s="4" t="s">
        <v>618</v>
      </c>
      <c r="B118" s="13" t="s">
        <v>633</v>
      </c>
      <c r="C118" s="13" t="s">
        <v>241</v>
      </c>
      <c r="D118" s="13" t="s">
        <v>412</v>
      </c>
      <c r="E118" s="13" t="s">
        <v>470</v>
      </c>
      <c r="F118" s="13" t="n">
        <v>93.8</v>
      </c>
      <c r="G118" s="13" t="n">
        <v>92.9</v>
      </c>
      <c r="H118" s="13" t="n">
        <v>94.8</v>
      </c>
      <c r="I118" s="13" t="n">
        <v>498000</v>
      </c>
      <c r="J118" s="13" t="n">
        <v>3200</v>
      </c>
    </row>
    <row r="119" customFormat="false" ht="29" hidden="false" customHeight="false" outlineLevel="0" collapsed="false">
      <c r="A119" s="4" t="s">
        <v>637</v>
      </c>
      <c r="B119" s="13" t="s">
        <v>638</v>
      </c>
      <c r="C119" s="13" t="s">
        <v>667</v>
      </c>
      <c r="D119" s="13" t="s">
        <v>231</v>
      </c>
      <c r="E119" s="13" t="s">
        <v>167</v>
      </c>
      <c r="F119" s="13" t="n">
        <v>82.4</v>
      </c>
      <c r="G119" s="13" t="n">
        <v>81.2</v>
      </c>
      <c r="H119" s="13" t="n">
        <v>83.5</v>
      </c>
      <c r="I119" s="13" t="n">
        <v>1657000</v>
      </c>
      <c r="J119" s="13" t="n">
        <v>6200</v>
      </c>
    </row>
    <row r="120" customFormat="false" ht="29" hidden="false" customHeight="false" outlineLevel="0" collapsed="false">
      <c r="A120" s="4" t="s">
        <v>637</v>
      </c>
      <c r="B120" s="13" t="s">
        <v>643</v>
      </c>
      <c r="C120" s="13" t="s">
        <v>595</v>
      </c>
      <c r="D120" s="13" t="s">
        <v>170</v>
      </c>
      <c r="E120" s="13" t="s">
        <v>161</v>
      </c>
      <c r="F120" s="13" t="n">
        <v>92</v>
      </c>
      <c r="G120" s="13" t="n">
        <v>91.3</v>
      </c>
      <c r="H120" s="13" t="n">
        <v>92.8</v>
      </c>
      <c r="I120" s="13" t="n">
        <v>2155000</v>
      </c>
      <c r="J120" s="13" t="n">
        <v>8600</v>
      </c>
    </row>
    <row r="121" customFormat="false" ht="15.5" hidden="false" customHeight="false" outlineLevel="0" collapsed="false">
      <c r="A121" s="4" t="s">
        <v>637</v>
      </c>
      <c r="B121" s="13" t="s">
        <v>645</v>
      </c>
      <c r="C121" s="13" t="s">
        <v>961</v>
      </c>
      <c r="D121" s="13" t="s">
        <v>267</v>
      </c>
      <c r="E121" s="13" t="s">
        <v>656</v>
      </c>
      <c r="F121" s="13" t="n">
        <v>79.9</v>
      </c>
      <c r="G121" s="13" t="n">
        <v>75.7</v>
      </c>
      <c r="H121" s="13" t="n">
        <v>84</v>
      </c>
      <c r="I121" s="13" t="n">
        <v>91000</v>
      </c>
      <c r="J121" s="13" t="n">
        <v>500</v>
      </c>
    </row>
    <row r="122" customFormat="false" ht="29" hidden="false" customHeight="false" outlineLevel="0" collapsed="false">
      <c r="A122" s="4" t="s">
        <v>637</v>
      </c>
      <c r="B122" s="13" t="s">
        <v>647</v>
      </c>
      <c r="C122" s="13" t="s">
        <v>546</v>
      </c>
      <c r="D122" s="13" t="s">
        <v>933</v>
      </c>
      <c r="E122" s="13" t="s">
        <v>506</v>
      </c>
      <c r="F122" s="13" t="n">
        <v>79.7</v>
      </c>
      <c r="G122" s="13" t="n">
        <v>77.6</v>
      </c>
      <c r="H122" s="13" t="n">
        <v>81.7</v>
      </c>
      <c r="I122" s="13" t="n">
        <v>340000</v>
      </c>
      <c r="J122" s="13" t="n">
        <v>2100</v>
      </c>
    </row>
    <row r="123" customFormat="false" ht="29" hidden="false" customHeight="false" outlineLevel="0" collapsed="false">
      <c r="A123" s="4" t="s">
        <v>637</v>
      </c>
      <c r="B123" s="13" t="s">
        <v>650</v>
      </c>
      <c r="C123" s="13" t="s">
        <v>149</v>
      </c>
      <c r="D123" s="13" t="s">
        <v>276</v>
      </c>
      <c r="E123" s="13" t="s">
        <v>498</v>
      </c>
      <c r="F123" s="13" t="n">
        <v>88.6</v>
      </c>
      <c r="G123" s="13" t="n">
        <v>87.1</v>
      </c>
      <c r="H123" s="13" t="n">
        <v>90.1</v>
      </c>
      <c r="I123" s="13" t="n">
        <v>312000</v>
      </c>
      <c r="J123" s="13" t="n">
        <v>2300</v>
      </c>
    </row>
    <row r="124" customFormat="false" ht="29" hidden="false" customHeight="false" outlineLevel="0" collapsed="false">
      <c r="A124" s="4" t="s">
        <v>653</v>
      </c>
      <c r="B124" s="13" t="s">
        <v>654</v>
      </c>
      <c r="C124" s="13" t="s">
        <v>546</v>
      </c>
      <c r="D124" s="13" t="s">
        <v>441</v>
      </c>
      <c r="E124" s="13" t="s">
        <v>223</v>
      </c>
      <c r="F124" s="13" t="n">
        <v>79.6</v>
      </c>
      <c r="G124" s="13" t="n">
        <v>78</v>
      </c>
      <c r="H124" s="13" t="n">
        <v>81.2</v>
      </c>
      <c r="I124" s="13" t="n">
        <v>850000</v>
      </c>
      <c r="J124" s="13" t="n">
        <v>3700</v>
      </c>
    </row>
    <row r="125" customFormat="false" ht="29" hidden="false" customHeight="false" outlineLevel="0" collapsed="false">
      <c r="A125" s="4" t="s">
        <v>653</v>
      </c>
      <c r="B125" s="13" t="s">
        <v>658</v>
      </c>
      <c r="C125" s="13" t="s">
        <v>895</v>
      </c>
      <c r="D125" s="13" t="s">
        <v>598</v>
      </c>
      <c r="E125" s="13" t="s">
        <v>481</v>
      </c>
      <c r="F125" s="13" t="n">
        <v>88.1</v>
      </c>
      <c r="G125" s="13" t="n">
        <v>86.5</v>
      </c>
      <c r="H125" s="13" t="n">
        <v>89.6</v>
      </c>
      <c r="I125" s="13" t="n">
        <v>736000</v>
      </c>
      <c r="J125" s="13" t="n">
        <v>2900</v>
      </c>
    </row>
    <row r="126" customFormat="false" ht="29" hidden="false" customHeight="false" outlineLevel="0" collapsed="false">
      <c r="A126" s="4" t="s">
        <v>653</v>
      </c>
      <c r="B126" s="13" t="s">
        <v>659</v>
      </c>
      <c r="C126" s="13" t="s">
        <v>495</v>
      </c>
      <c r="D126" s="13" t="s">
        <v>554</v>
      </c>
      <c r="E126" s="13" t="s">
        <v>497</v>
      </c>
      <c r="F126" s="13" t="n">
        <v>87.4</v>
      </c>
      <c r="G126" s="13" t="n">
        <v>85.8</v>
      </c>
      <c r="H126" s="13" t="n">
        <v>89.1</v>
      </c>
      <c r="I126" s="13" t="n">
        <v>564000</v>
      </c>
      <c r="J126" s="13" t="n">
        <v>2300</v>
      </c>
    </row>
    <row r="127" customFormat="false" ht="29" hidden="false" customHeight="false" outlineLevel="0" collapsed="false">
      <c r="A127" s="4" t="s">
        <v>653</v>
      </c>
      <c r="B127" s="13" t="s">
        <v>660</v>
      </c>
      <c r="C127" s="13" t="s">
        <v>134</v>
      </c>
      <c r="D127" s="13" t="s">
        <v>305</v>
      </c>
      <c r="E127" s="13" t="s">
        <v>269</v>
      </c>
      <c r="F127" s="13" t="n">
        <v>93.8</v>
      </c>
      <c r="G127" s="13" t="n">
        <v>93.1</v>
      </c>
      <c r="H127" s="13" t="n">
        <v>94.5</v>
      </c>
      <c r="I127" s="13" t="n">
        <v>1679000</v>
      </c>
      <c r="J127" s="13" t="n">
        <v>6900</v>
      </c>
    </row>
    <row r="128" customFormat="false" ht="15.5" hidden="false" customHeight="false" outlineLevel="0" collapsed="false">
      <c r="A128" s="4" t="s">
        <v>653</v>
      </c>
      <c r="B128" s="13" t="s">
        <v>663</v>
      </c>
      <c r="C128" s="13" t="s">
        <v>699</v>
      </c>
      <c r="D128" s="13" t="s">
        <v>895</v>
      </c>
      <c r="E128" s="13" t="s">
        <v>240</v>
      </c>
      <c r="F128" s="13" t="n">
        <v>85.6</v>
      </c>
      <c r="G128" s="13" t="n">
        <v>83.2</v>
      </c>
      <c r="H128" s="13" t="n">
        <v>88.1</v>
      </c>
      <c r="I128" s="13" t="n">
        <v>204000</v>
      </c>
      <c r="J128" s="13" t="n">
        <v>1100</v>
      </c>
    </row>
    <row r="129" customFormat="false" ht="15.5" hidden="false" customHeight="false" outlineLevel="0" collapsed="false">
      <c r="A129" s="4" t="s">
        <v>653</v>
      </c>
      <c r="B129" s="13" t="s">
        <v>664</v>
      </c>
      <c r="C129" s="13" t="s">
        <v>406</v>
      </c>
      <c r="D129" s="13" t="s">
        <v>679</v>
      </c>
      <c r="E129" s="13" t="s">
        <v>510</v>
      </c>
      <c r="F129" s="13" t="n">
        <v>76.7</v>
      </c>
      <c r="G129" s="13" t="n">
        <v>74.6</v>
      </c>
      <c r="H129" s="13" t="n">
        <v>78.8</v>
      </c>
      <c r="I129" s="13" t="n">
        <v>498000</v>
      </c>
      <c r="J129" s="13" t="n">
        <v>2600</v>
      </c>
    </row>
    <row r="130" customFormat="false" ht="15.5" hidden="false" customHeight="false" outlineLevel="0" collapsed="false">
      <c r="A130" s="4" t="s">
        <v>665</v>
      </c>
      <c r="B130" s="13" t="s">
        <v>666</v>
      </c>
      <c r="C130" s="13" t="s">
        <v>279</v>
      </c>
      <c r="D130" s="13" t="s">
        <v>462</v>
      </c>
      <c r="E130" s="13" t="s">
        <v>362</v>
      </c>
      <c r="F130" s="13" t="n">
        <v>85</v>
      </c>
      <c r="G130" s="13" t="n">
        <v>84</v>
      </c>
      <c r="H130" s="13" t="n">
        <v>85.9</v>
      </c>
      <c r="I130" s="13" t="n">
        <v>1797000</v>
      </c>
      <c r="J130" s="13" t="n">
        <v>9500</v>
      </c>
    </row>
    <row r="131" customFormat="false" ht="15.5" hidden="false" customHeight="false" outlineLevel="0" collapsed="false">
      <c r="A131" s="4" t="s">
        <v>665</v>
      </c>
      <c r="B131" s="13" t="s">
        <v>668</v>
      </c>
      <c r="C131" s="13" t="s">
        <v>475</v>
      </c>
      <c r="D131" s="13" t="s">
        <v>598</v>
      </c>
      <c r="E131" s="13" t="s">
        <v>895</v>
      </c>
      <c r="F131" s="13" t="n">
        <v>88.8</v>
      </c>
      <c r="G131" s="13" t="n">
        <v>88.1</v>
      </c>
      <c r="H131" s="13" t="n">
        <v>89.6</v>
      </c>
      <c r="I131" s="13" t="n">
        <v>2694000</v>
      </c>
      <c r="J131" s="13" t="n">
        <v>10000</v>
      </c>
    </row>
    <row r="132" customFormat="false" ht="15.5" hidden="false" customHeight="false" outlineLevel="0" collapsed="false">
      <c r="A132" s="4" t="s">
        <v>665</v>
      </c>
      <c r="B132" s="13" t="s">
        <v>670</v>
      </c>
      <c r="C132" s="13" t="s">
        <v>414</v>
      </c>
      <c r="D132" s="13" t="s">
        <v>240</v>
      </c>
      <c r="E132" s="13" t="s">
        <v>405</v>
      </c>
      <c r="F132" s="13" t="n">
        <v>76.2</v>
      </c>
      <c r="G132" s="13" t="n">
        <v>69.2</v>
      </c>
      <c r="H132" s="13" t="n">
        <v>83.2</v>
      </c>
      <c r="I132" s="13" t="n">
        <v>64000</v>
      </c>
      <c r="J132" s="13" t="n">
        <v>200</v>
      </c>
    </row>
    <row r="133" customFormat="false" ht="29" hidden="false" customHeight="false" outlineLevel="0" collapsed="false">
      <c r="A133" s="4" t="s">
        <v>671</v>
      </c>
      <c r="B133" s="13" t="s">
        <v>672</v>
      </c>
      <c r="C133" s="13" t="s">
        <v>477</v>
      </c>
      <c r="D133" s="13" t="s">
        <v>526</v>
      </c>
      <c r="E133" s="13" t="s">
        <v>498</v>
      </c>
      <c r="F133" s="13" t="n">
        <v>87.7</v>
      </c>
      <c r="G133" s="13" t="n">
        <v>87.1</v>
      </c>
      <c r="H133" s="13" t="n">
        <v>88.3</v>
      </c>
      <c r="I133" s="13" t="n">
        <v>4057000</v>
      </c>
      <c r="J133" s="13" t="n">
        <v>16800</v>
      </c>
    </row>
    <row r="134" customFormat="false" ht="29" hidden="false" customHeight="false" outlineLevel="0" collapsed="false">
      <c r="A134" s="4" t="s">
        <v>671</v>
      </c>
      <c r="B134" s="13" t="s">
        <v>673</v>
      </c>
      <c r="C134" s="13" t="s">
        <v>362</v>
      </c>
      <c r="D134" s="13" t="s">
        <v>652</v>
      </c>
      <c r="E134" s="13" t="s">
        <v>133</v>
      </c>
      <c r="F134" s="13" t="n">
        <v>83.8</v>
      </c>
      <c r="G134" s="13" t="n">
        <v>80.5</v>
      </c>
      <c r="H134" s="13" t="n">
        <v>87.1</v>
      </c>
      <c r="I134" s="13" t="n">
        <v>159000</v>
      </c>
      <c r="J134" s="13" t="n">
        <v>800</v>
      </c>
    </row>
    <row r="135" customFormat="false" ht="29" hidden="false" customHeight="false" outlineLevel="0" collapsed="false">
      <c r="A135" s="4" t="s">
        <v>674</v>
      </c>
      <c r="B135" s="13" t="s">
        <v>675</v>
      </c>
      <c r="C135" s="13" t="s">
        <v>147</v>
      </c>
      <c r="D135" s="13" t="s">
        <v>590</v>
      </c>
      <c r="E135" s="13" t="s">
        <v>539</v>
      </c>
      <c r="F135" s="13" t="n">
        <v>89.7</v>
      </c>
      <c r="G135" s="13" t="n">
        <v>89.1</v>
      </c>
      <c r="H135" s="13" t="n">
        <v>90.4</v>
      </c>
      <c r="I135" s="13" t="n">
        <v>3280000</v>
      </c>
      <c r="J135" s="13" t="n">
        <v>13100</v>
      </c>
    </row>
    <row r="136" customFormat="false" ht="29" hidden="false" customHeight="false" outlineLevel="0" collapsed="false">
      <c r="A136" s="4" t="s">
        <v>674</v>
      </c>
      <c r="B136" s="13" t="s">
        <v>677</v>
      </c>
      <c r="C136" s="13" t="s">
        <v>373</v>
      </c>
      <c r="D136" s="13" t="s">
        <v>933</v>
      </c>
      <c r="E136" s="13" t="s">
        <v>964</v>
      </c>
      <c r="F136" s="13" t="n">
        <v>80.4</v>
      </c>
      <c r="G136" s="13" t="n">
        <v>79.2</v>
      </c>
      <c r="H136" s="13" t="n">
        <v>81.7</v>
      </c>
      <c r="I136" s="13" t="n">
        <v>1276000</v>
      </c>
      <c r="J136" s="13" t="n">
        <v>6600</v>
      </c>
    </row>
    <row r="137" customFormat="false" ht="15.5" hidden="false" customHeight="false" outlineLevel="0" collapsed="false">
      <c r="A137" s="4" t="s">
        <v>686</v>
      </c>
      <c r="B137" s="13" t="s">
        <v>687</v>
      </c>
      <c r="C137" s="13" t="s">
        <v>652</v>
      </c>
      <c r="D137" s="13" t="s">
        <v>895</v>
      </c>
      <c r="E137" s="13" t="s">
        <v>298</v>
      </c>
      <c r="F137" s="13" t="n">
        <v>87.4</v>
      </c>
      <c r="G137" s="13" t="n">
        <v>86.7</v>
      </c>
      <c r="H137" s="13" t="n">
        <v>88</v>
      </c>
      <c r="I137" s="13" t="n">
        <v>3803000</v>
      </c>
      <c r="J137" s="13" t="n">
        <v>16600</v>
      </c>
    </row>
    <row r="138" customFormat="false" ht="15.5" hidden="false" customHeight="false" outlineLevel="0" collapsed="false">
      <c r="A138" s="4" t="s">
        <v>686</v>
      </c>
      <c r="B138" s="13" t="s">
        <v>688</v>
      </c>
      <c r="C138" s="13" t="s">
        <v>497</v>
      </c>
      <c r="D138" s="13" t="s">
        <v>495</v>
      </c>
      <c r="E138" s="13" t="s">
        <v>362</v>
      </c>
      <c r="F138" s="13" t="n">
        <v>85.8</v>
      </c>
      <c r="G138" s="13" t="n">
        <v>84.2</v>
      </c>
      <c r="H138" s="13" t="n">
        <v>87.4</v>
      </c>
      <c r="I138" s="13" t="n">
        <v>752000</v>
      </c>
      <c r="J138" s="13" t="n">
        <v>3100</v>
      </c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/>
    <oddFooter/>
    <firstHeader/>
    <firstFooter/>
  </headerFooter>
  <tableParts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15" customHeight="true" zeroHeight="false" outlineLevelRow="0" outlineLevelCol="0"/>
  <cols>
    <col collapsed="false" customWidth="true" hidden="false" outlineLevel="0" max="1" min="1" style="1" width="33.16"/>
    <col collapsed="false" customWidth="true" hidden="false" outlineLevel="0" max="10" min="2" style="1" width="16.92"/>
    <col collapsed="false" customWidth="false" hidden="false" outlineLevel="0" max="16384" min="11" style="1" width="11.73"/>
  </cols>
  <sheetData>
    <row r="1" customFormat="false" ht="19.7" hidden="false" customHeight="false" outlineLevel="0" collapsed="false">
      <c r="A1" s="6" t="s">
        <v>36</v>
      </c>
    </row>
    <row r="2" customFormat="false" ht="15" hidden="false" customHeight="false" outlineLevel="0" collapsed="false">
      <c r="A2" s="1" t="s">
        <v>28</v>
      </c>
    </row>
    <row r="3" customFormat="false" ht="15" hidden="false" customHeight="false" outlineLevel="0" collapsed="false">
      <c r="A3" s="10" t="str">
        <f aca="false">HYPERLINK("#'Contents'!A1", "Back to Contents page")</f>
        <v>Back to Contents page</v>
      </c>
    </row>
    <row r="4" customFormat="false" ht="15" hidden="false" customHeight="false" outlineLevel="0" collapsed="false">
      <c r="A4" s="1" t="s">
        <v>108</v>
      </c>
    </row>
    <row r="5" customFormat="false" ht="56" hidden="false" customHeight="false" outlineLevel="0" collapsed="false">
      <c r="A5" s="11" t="s">
        <v>109</v>
      </c>
      <c r="B5" s="12" t="s">
        <v>110</v>
      </c>
      <c r="C5" s="12" t="s">
        <v>967</v>
      </c>
      <c r="D5" s="12" t="s">
        <v>968</v>
      </c>
      <c r="E5" s="12" t="s">
        <v>969</v>
      </c>
      <c r="F5" s="12" t="s">
        <v>970</v>
      </c>
      <c r="G5" s="12" t="s">
        <v>971</v>
      </c>
      <c r="H5" s="12" t="s">
        <v>972</v>
      </c>
      <c r="I5" s="12" t="s">
        <v>126</v>
      </c>
      <c r="J5" s="12" t="s">
        <v>127</v>
      </c>
    </row>
    <row r="6" customFormat="false" ht="15.5" hidden="false" customHeight="false" outlineLevel="0" collapsed="false">
      <c r="A6" s="4" t="s">
        <v>128</v>
      </c>
      <c r="B6" s="13" t="s">
        <v>128</v>
      </c>
      <c r="C6" s="13" t="s">
        <v>273</v>
      </c>
      <c r="D6" s="13" t="s">
        <v>362</v>
      </c>
      <c r="E6" s="13" t="s">
        <v>200</v>
      </c>
      <c r="F6" s="13" t="n">
        <v>83.4</v>
      </c>
      <c r="G6" s="13" t="n">
        <v>82.7</v>
      </c>
      <c r="H6" s="13" t="n">
        <v>84.1</v>
      </c>
      <c r="I6" s="13" t="n">
        <v>4556000</v>
      </c>
      <c r="J6" s="13" t="n">
        <v>19700</v>
      </c>
    </row>
    <row r="7" customFormat="false" ht="29" hidden="false" customHeight="false" outlineLevel="0" collapsed="false">
      <c r="A7" s="4" t="s">
        <v>140</v>
      </c>
      <c r="B7" s="13" t="s">
        <v>141</v>
      </c>
      <c r="C7" s="13" t="s">
        <v>343</v>
      </c>
      <c r="D7" s="13" t="s">
        <v>635</v>
      </c>
      <c r="E7" s="13" t="s">
        <v>200</v>
      </c>
      <c r="F7" s="13" t="n">
        <v>84.3</v>
      </c>
      <c r="G7" s="13" t="n">
        <v>82.8</v>
      </c>
      <c r="H7" s="13" t="n">
        <v>85.8</v>
      </c>
      <c r="I7" s="13" t="n">
        <v>876000</v>
      </c>
      <c r="J7" s="13" t="n">
        <v>3500</v>
      </c>
    </row>
    <row r="8" customFormat="false" ht="29" hidden="false" customHeight="false" outlineLevel="0" collapsed="false">
      <c r="A8" s="4" t="s">
        <v>140</v>
      </c>
      <c r="B8" s="13" t="s">
        <v>153</v>
      </c>
      <c r="C8" s="13" t="s">
        <v>403</v>
      </c>
      <c r="D8" s="13" t="s">
        <v>908</v>
      </c>
      <c r="E8" s="13" t="s">
        <v>167</v>
      </c>
      <c r="F8" s="13" t="n">
        <v>82.6</v>
      </c>
      <c r="G8" s="13" t="n">
        <v>81.1</v>
      </c>
      <c r="H8" s="13" t="n">
        <v>84.2</v>
      </c>
      <c r="I8" s="13" t="n">
        <v>860000</v>
      </c>
      <c r="J8" s="13" t="n">
        <v>3800</v>
      </c>
    </row>
    <row r="9" customFormat="false" ht="29" hidden="false" customHeight="false" outlineLevel="0" collapsed="false">
      <c r="A9" s="4" t="s">
        <v>140</v>
      </c>
      <c r="B9" s="13" t="s">
        <v>163</v>
      </c>
      <c r="C9" s="13" t="s">
        <v>445</v>
      </c>
      <c r="D9" s="13" t="s">
        <v>700</v>
      </c>
      <c r="E9" s="13" t="s">
        <v>278</v>
      </c>
      <c r="F9" s="13" t="n">
        <v>82.5</v>
      </c>
      <c r="G9" s="13" t="n">
        <v>81</v>
      </c>
      <c r="H9" s="13" t="n">
        <v>84</v>
      </c>
      <c r="I9" s="13" t="n">
        <v>899000</v>
      </c>
      <c r="J9" s="13" t="n">
        <v>4400</v>
      </c>
    </row>
    <row r="10" customFormat="false" ht="29" hidden="false" customHeight="false" outlineLevel="0" collapsed="false">
      <c r="A10" s="4" t="s">
        <v>140</v>
      </c>
      <c r="B10" s="13" t="s">
        <v>173</v>
      </c>
      <c r="C10" s="13" t="s">
        <v>240</v>
      </c>
      <c r="D10" s="13" t="s">
        <v>247</v>
      </c>
      <c r="E10" s="13" t="s">
        <v>933</v>
      </c>
      <c r="F10" s="13" t="n">
        <v>83.1</v>
      </c>
      <c r="G10" s="13" t="n">
        <v>81.7</v>
      </c>
      <c r="H10" s="13" t="n">
        <v>84.6</v>
      </c>
      <c r="I10" s="13" t="n">
        <v>974000</v>
      </c>
      <c r="J10" s="13" t="n">
        <v>4400</v>
      </c>
    </row>
    <row r="11" customFormat="false" ht="29" hidden="false" customHeight="false" outlineLevel="0" collapsed="false">
      <c r="A11" s="4" t="s">
        <v>140</v>
      </c>
      <c r="B11" s="13" t="s">
        <v>184</v>
      </c>
      <c r="C11" s="13" t="s">
        <v>355</v>
      </c>
      <c r="D11" s="13" t="s">
        <v>635</v>
      </c>
      <c r="E11" s="13" t="s">
        <v>403</v>
      </c>
      <c r="F11" s="13" t="n">
        <v>84.3</v>
      </c>
      <c r="G11" s="13" t="n">
        <v>82.8</v>
      </c>
      <c r="H11" s="13" t="n">
        <v>85.8</v>
      </c>
      <c r="I11" s="13" t="n">
        <v>947000</v>
      </c>
      <c r="J11" s="13" t="n">
        <v>3600</v>
      </c>
    </row>
    <row r="12" customFormat="false" ht="15.5" hidden="false" customHeight="false" outlineLevel="0" collapsed="false">
      <c r="A12" s="4" t="s">
        <v>194</v>
      </c>
      <c r="B12" s="13" t="s">
        <v>195</v>
      </c>
      <c r="C12" s="13" t="s">
        <v>500</v>
      </c>
      <c r="D12" s="13" t="s">
        <v>149</v>
      </c>
      <c r="E12" s="13" t="s">
        <v>481</v>
      </c>
      <c r="F12" s="13" t="n">
        <v>87.5</v>
      </c>
      <c r="G12" s="13" t="n">
        <v>86.5</v>
      </c>
      <c r="H12" s="13" t="n">
        <v>88.5</v>
      </c>
      <c r="I12" s="13" t="n">
        <v>1739000</v>
      </c>
      <c r="J12" s="13" t="n">
        <v>6000</v>
      </c>
    </row>
    <row r="13" customFormat="false" ht="15.5" hidden="false" customHeight="false" outlineLevel="0" collapsed="false">
      <c r="A13" s="4" t="s">
        <v>194</v>
      </c>
      <c r="B13" s="13" t="s">
        <v>203</v>
      </c>
      <c r="C13" s="13" t="s">
        <v>282</v>
      </c>
      <c r="D13" s="13" t="s">
        <v>564</v>
      </c>
      <c r="E13" s="13" t="s">
        <v>546</v>
      </c>
      <c r="F13" s="13" t="n">
        <v>80.9</v>
      </c>
      <c r="G13" s="13" t="n">
        <v>79.6</v>
      </c>
      <c r="H13" s="13" t="n">
        <v>82.1</v>
      </c>
      <c r="I13" s="13" t="n">
        <v>1526000</v>
      </c>
      <c r="J13" s="13" t="n">
        <v>6300</v>
      </c>
    </row>
    <row r="14" customFormat="false" ht="29" hidden="false" customHeight="false" outlineLevel="0" collapsed="false">
      <c r="A14" s="4" t="s">
        <v>194</v>
      </c>
      <c r="B14" s="13" t="s">
        <v>212</v>
      </c>
      <c r="C14" s="13" t="s">
        <v>272</v>
      </c>
      <c r="D14" s="13" t="s">
        <v>224</v>
      </c>
      <c r="E14" s="13" t="s">
        <v>747</v>
      </c>
      <c r="F14" s="13" t="n">
        <v>78.8</v>
      </c>
      <c r="G14" s="13" t="n">
        <v>76.3</v>
      </c>
      <c r="H14" s="13" t="n">
        <v>81.4</v>
      </c>
      <c r="I14" s="13" t="n">
        <v>371000</v>
      </c>
      <c r="J14" s="13" t="n">
        <v>1800</v>
      </c>
    </row>
    <row r="15" customFormat="false" ht="15.5" hidden="false" customHeight="false" outlineLevel="0" collapsed="false">
      <c r="A15" s="4" t="s">
        <v>194</v>
      </c>
      <c r="B15" s="13" t="s">
        <v>221</v>
      </c>
      <c r="C15" s="13" t="s">
        <v>338</v>
      </c>
      <c r="D15" s="13" t="s">
        <v>529</v>
      </c>
      <c r="E15" s="13" t="s">
        <v>208</v>
      </c>
      <c r="F15" s="13" t="n">
        <v>83.2</v>
      </c>
      <c r="G15" s="13" t="n">
        <v>79.4</v>
      </c>
      <c r="H15" s="13" t="n">
        <v>87</v>
      </c>
      <c r="I15" s="13" t="n">
        <v>116000</v>
      </c>
      <c r="J15" s="13" t="n">
        <v>900</v>
      </c>
    </row>
    <row r="16" customFormat="false" ht="15.5" hidden="false" customHeight="false" outlineLevel="0" collapsed="false">
      <c r="A16" s="4" t="s">
        <v>194</v>
      </c>
      <c r="B16" s="13" t="s">
        <v>227</v>
      </c>
      <c r="C16" s="13" t="s">
        <v>973</v>
      </c>
      <c r="D16" s="13" t="s">
        <v>403</v>
      </c>
      <c r="E16" s="13" t="s">
        <v>360</v>
      </c>
      <c r="F16" s="13" t="n">
        <v>80.8</v>
      </c>
      <c r="G16" s="13" t="n">
        <v>78.7</v>
      </c>
      <c r="H16" s="13" t="n">
        <v>82.9</v>
      </c>
      <c r="I16" s="13" t="n">
        <v>541000</v>
      </c>
      <c r="J16" s="13" t="n">
        <v>2500</v>
      </c>
    </row>
    <row r="17" customFormat="false" ht="15.5" hidden="false" customHeight="false" outlineLevel="0" collapsed="false">
      <c r="A17" s="4" t="s">
        <v>194</v>
      </c>
      <c r="B17" s="13" t="s">
        <v>235</v>
      </c>
      <c r="C17" s="13" t="s">
        <v>644</v>
      </c>
      <c r="D17" s="13" t="s">
        <v>393</v>
      </c>
      <c r="E17" s="13" t="s">
        <v>960</v>
      </c>
      <c r="F17" s="13" t="n">
        <v>82.8</v>
      </c>
      <c r="G17" s="13" t="n">
        <v>80.4</v>
      </c>
      <c r="H17" s="13" t="n">
        <v>85.2</v>
      </c>
      <c r="I17" s="13" t="n">
        <v>263000</v>
      </c>
      <c r="J17" s="13" t="n">
        <v>2100</v>
      </c>
    </row>
    <row r="18" customFormat="false" ht="15.5" hidden="false" customHeight="false" outlineLevel="0" collapsed="false">
      <c r="A18" s="4" t="s">
        <v>243</v>
      </c>
      <c r="B18" s="13" t="s">
        <v>244</v>
      </c>
      <c r="C18" s="13" t="s">
        <v>433</v>
      </c>
      <c r="D18" s="13" t="s">
        <v>375</v>
      </c>
      <c r="E18" s="13" t="s">
        <v>529</v>
      </c>
      <c r="F18" s="13" t="n">
        <v>89.8</v>
      </c>
      <c r="G18" s="13" t="n">
        <v>87.1</v>
      </c>
      <c r="H18" s="13" t="n">
        <v>92.6</v>
      </c>
      <c r="I18" s="13" t="n">
        <v>189000</v>
      </c>
      <c r="J18" s="13" t="n">
        <v>600</v>
      </c>
    </row>
    <row r="19" customFormat="false" ht="15.5" hidden="false" customHeight="false" outlineLevel="0" collapsed="false">
      <c r="A19" s="4" t="s">
        <v>243</v>
      </c>
      <c r="B19" s="13" t="s">
        <v>250</v>
      </c>
      <c r="C19" s="13" t="s">
        <v>279</v>
      </c>
      <c r="D19" s="13" t="s">
        <v>515</v>
      </c>
      <c r="E19" s="13" t="s">
        <v>564</v>
      </c>
      <c r="F19" s="13" t="n">
        <v>85.1</v>
      </c>
      <c r="G19" s="13" t="n">
        <v>82.2</v>
      </c>
      <c r="H19" s="13" t="n">
        <v>88</v>
      </c>
      <c r="I19" s="13" t="n">
        <v>215000</v>
      </c>
      <c r="J19" s="13" t="n">
        <v>800</v>
      </c>
    </row>
    <row r="20" customFormat="false" ht="15.5" hidden="false" customHeight="false" outlineLevel="0" collapsed="false">
      <c r="A20" s="4" t="s">
        <v>243</v>
      </c>
      <c r="B20" s="13" t="s">
        <v>257</v>
      </c>
      <c r="C20" s="13" t="s">
        <v>247</v>
      </c>
      <c r="D20" s="13" t="s">
        <v>149</v>
      </c>
      <c r="E20" s="13" t="s">
        <v>973</v>
      </c>
      <c r="F20" s="13" t="n">
        <v>84.5</v>
      </c>
      <c r="G20" s="13" t="n">
        <v>80.6</v>
      </c>
      <c r="H20" s="13" t="n">
        <v>88.4</v>
      </c>
      <c r="I20" s="13" t="n">
        <v>96000</v>
      </c>
      <c r="J20" s="13" t="n">
        <v>400</v>
      </c>
    </row>
    <row r="21" customFormat="false" ht="15.5" hidden="false" customHeight="false" outlineLevel="0" collapsed="false">
      <c r="A21" s="4" t="s">
        <v>243</v>
      </c>
      <c r="B21" s="13" t="s">
        <v>264</v>
      </c>
      <c r="C21" s="13" t="s">
        <v>642</v>
      </c>
      <c r="D21" s="13" t="s">
        <v>529</v>
      </c>
      <c r="E21" s="13" t="s">
        <v>272</v>
      </c>
      <c r="F21" s="13" t="n">
        <v>82.8</v>
      </c>
      <c r="G21" s="13" t="n">
        <v>78.7</v>
      </c>
      <c r="H21" s="13" t="n">
        <v>86.9</v>
      </c>
      <c r="I21" s="13" t="n">
        <v>75000</v>
      </c>
      <c r="J21" s="13" t="n">
        <v>600</v>
      </c>
    </row>
    <row r="22" customFormat="false" ht="15.5" hidden="false" customHeight="false" outlineLevel="0" collapsed="false">
      <c r="A22" s="4" t="s">
        <v>243</v>
      </c>
      <c r="B22" s="13" t="s">
        <v>271</v>
      </c>
      <c r="C22" s="13" t="s">
        <v>252</v>
      </c>
      <c r="D22" s="13" t="s">
        <v>469</v>
      </c>
      <c r="E22" s="13" t="s">
        <v>483</v>
      </c>
      <c r="F22" s="13" t="n">
        <v>74.8</v>
      </c>
      <c r="G22" s="13" t="n">
        <v>69.4</v>
      </c>
      <c r="H22" s="13" t="n">
        <v>80.1</v>
      </c>
      <c r="I22" s="13" t="n">
        <v>43000</v>
      </c>
      <c r="J22" s="13" t="n">
        <v>400</v>
      </c>
    </row>
    <row r="23" customFormat="false" ht="29" hidden="false" customHeight="false" outlineLevel="0" collapsed="false">
      <c r="A23" s="4" t="s">
        <v>243</v>
      </c>
      <c r="B23" s="13" t="s">
        <v>277</v>
      </c>
      <c r="C23" s="13" t="s">
        <v>593</v>
      </c>
      <c r="D23" s="13" t="s">
        <v>667</v>
      </c>
      <c r="E23" s="13" t="s">
        <v>487</v>
      </c>
      <c r="F23" s="13" t="n">
        <v>78</v>
      </c>
      <c r="G23" s="13" t="n">
        <v>73.7</v>
      </c>
      <c r="H23" s="13" t="n">
        <v>82.2</v>
      </c>
      <c r="I23" s="13" t="n">
        <v>124000</v>
      </c>
      <c r="J23" s="13" t="n">
        <v>800</v>
      </c>
    </row>
    <row r="24" customFormat="false" ht="15.5" hidden="false" customHeight="false" outlineLevel="0" collapsed="false">
      <c r="A24" s="4" t="s">
        <v>243</v>
      </c>
      <c r="B24" s="13" t="s">
        <v>286</v>
      </c>
      <c r="C24" s="13" t="s">
        <v>535</v>
      </c>
      <c r="D24" s="13" t="s">
        <v>462</v>
      </c>
      <c r="E24" s="13" t="s">
        <v>439</v>
      </c>
      <c r="F24" s="13" t="n">
        <v>82</v>
      </c>
      <c r="G24" s="13" t="n">
        <v>77.9</v>
      </c>
      <c r="H24" s="13" t="n">
        <v>86</v>
      </c>
      <c r="I24" s="13" t="n">
        <v>125000</v>
      </c>
      <c r="J24" s="13" t="n">
        <v>400</v>
      </c>
    </row>
    <row r="25" customFormat="false" ht="15.5" hidden="false" customHeight="false" outlineLevel="0" collapsed="false">
      <c r="A25" s="4" t="s">
        <v>243</v>
      </c>
      <c r="B25" s="13" t="s">
        <v>293</v>
      </c>
      <c r="C25" s="13" t="s">
        <v>747</v>
      </c>
      <c r="D25" s="13" t="s">
        <v>441</v>
      </c>
      <c r="E25" s="13" t="s">
        <v>130</v>
      </c>
      <c r="F25" s="13" t="n">
        <v>76.4</v>
      </c>
      <c r="G25" s="13" t="n">
        <v>71.6</v>
      </c>
      <c r="H25" s="13" t="n">
        <v>81.2</v>
      </c>
      <c r="I25" s="13" t="n">
        <v>100000</v>
      </c>
      <c r="J25" s="13" t="n">
        <v>500</v>
      </c>
    </row>
    <row r="26" customFormat="false" ht="15.5" hidden="false" customHeight="false" outlineLevel="0" collapsed="false">
      <c r="A26" s="4" t="s">
        <v>243</v>
      </c>
      <c r="B26" s="13" t="s">
        <v>299</v>
      </c>
      <c r="C26" s="13" t="s">
        <v>466</v>
      </c>
      <c r="D26" s="13" t="s">
        <v>584</v>
      </c>
      <c r="E26" s="13" t="s">
        <v>379</v>
      </c>
      <c r="F26" s="13" t="n">
        <v>82.3</v>
      </c>
      <c r="G26" s="13" t="n">
        <v>76.7</v>
      </c>
      <c r="H26" s="13" t="n">
        <v>87.9</v>
      </c>
      <c r="I26" s="13" t="n">
        <v>90000</v>
      </c>
      <c r="J26" s="13" t="n">
        <v>400</v>
      </c>
    </row>
    <row r="27" customFormat="false" ht="15.5" hidden="false" customHeight="false" outlineLevel="0" collapsed="false">
      <c r="A27" s="4" t="s">
        <v>243</v>
      </c>
      <c r="B27" s="13" t="s">
        <v>307</v>
      </c>
      <c r="C27" s="13" t="s">
        <v>231</v>
      </c>
      <c r="D27" s="13" t="s">
        <v>515</v>
      </c>
      <c r="E27" s="13" t="s">
        <v>528</v>
      </c>
      <c r="F27" s="13" t="n">
        <v>83.7</v>
      </c>
      <c r="G27" s="13" t="n">
        <v>79.4</v>
      </c>
      <c r="H27" s="13" t="n">
        <v>88</v>
      </c>
      <c r="I27" s="13" t="n">
        <v>92000</v>
      </c>
      <c r="J27" s="13" t="n">
        <v>500</v>
      </c>
    </row>
    <row r="28" customFormat="false" ht="15.5" hidden="false" customHeight="false" outlineLevel="0" collapsed="false">
      <c r="A28" s="4" t="s">
        <v>243</v>
      </c>
      <c r="B28" s="13" t="s">
        <v>311</v>
      </c>
      <c r="C28" s="13" t="s">
        <v>908</v>
      </c>
      <c r="D28" s="13" t="s">
        <v>539</v>
      </c>
      <c r="E28" s="13" t="s">
        <v>961</v>
      </c>
      <c r="F28" s="13" t="n">
        <v>84.5</v>
      </c>
      <c r="G28" s="13" t="n">
        <v>79.9</v>
      </c>
      <c r="H28" s="13" t="n">
        <v>89.2</v>
      </c>
      <c r="I28" s="13" t="n">
        <v>78000</v>
      </c>
      <c r="J28" s="13" t="n">
        <v>400</v>
      </c>
    </row>
    <row r="29" customFormat="false" ht="15.5" hidden="false" customHeight="false" outlineLevel="0" collapsed="false">
      <c r="A29" s="4" t="s">
        <v>243</v>
      </c>
      <c r="B29" s="13" t="s">
        <v>319</v>
      </c>
      <c r="C29" s="13" t="s">
        <v>591</v>
      </c>
      <c r="D29" s="13" t="s">
        <v>543</v>
      </c>
      <c r="E29" s="13" t="s">
        <v>498</v>
      </c>
      <c r="F29" s="13" t="n">
        <v>88.7</v>
      </c>
      <c r="G29" s="13" t="n">
        <v>86.9</v>
      </c>
      <c r="H29" s="13" t="n">
        <v>90.6</v>
      </c>
      <c r="I29" s="13" t="n">
        <v>440000</v>
      </c>
      <c r="J29" s="13" t="n">
        <v>1500</v>
      </c>
    </row>
    <row r="30" customFormat="false" ht="15.5" hidden="false" customHeight="false" outlineLevel="0" collapsed="false">
      <c r="A30" s="4" t="s">
        <v>243</v>
      </c>
      <c r="B30" s="13" t="s">
        <v>324</v>
      </c>
      <c r="C30" s="13" t="s">
        <v>146</v>
      </c>
      <c r="D30" s="13" t="s">
        <v>489</v>
      </c>
      <c r="E30" s="13" t="s">
        <v>430</v>
      </c>
      <c r="F30" s="13" t="n">
        <v>77.4</v>
      </c>
      <c r="G30" s="13" t="n">
        <v>72.8</v>
      </c>
      <c r="H30" s="13" t="n">
        <v>82.1</v>
      </c>
      <c r="I30" s="13" t="n">
        <v>131000</v>
      </c>
      <c r="J30" s="13" t="n">
        <v>500</v>
      </c>
    </row>
    <row r="31" customFormat="false" ht="15.5" hidden="false" customHeight="false" outlineLevel="0" collapsed="false">
      <c r="A31" s="4" t="s">
        <v>243</v>
      </c>
      <c r="B31" s="13" t="s">
        <v>330</v>
      </c>
      <c r="C31" s="13" t="s">
        <v>325</v>
      </c>
      <c r="D31" s="13" t="s">
        <v>353</v>
      </c>
      <c r="E31" s="13" t="s">
        <v>308</v>
      </c>
      <c r="F31" s="13" t="n">
        <v>76.5</v>
      </c>
      <c r="G31" s="13" t="n">
        <v>73.3</v>
      </c>
      <c r="H31" s="13" t="n">
        <v>79.8</v>
      </c>
      <c r="I31" s="13" t="n">
        <v>310000</v>
      </c>
      <c r="J31" s="13" t="n">
        <v>1000</v>
      </c>
    </row>
    <row r="32" customFormat="false" ht="15.5" hidden="false" customHeight="false" outlineLevel="0" collapsed="false">
      <c r="A32" s="4" t="s">
        <v>243</v>
      </c>
      <c r="B32" s="13" t="s">
        <v>335</v>
      </c>
      <c r="C32" s="13" t="s">
        <v>189</v>
      </c>
      <c r="D32" s="13" t="s">
        <v>475</v>
      </c>
      <c r="E32" s="13" t="s">
        <v>651</v>
      </c>
      <c r="F32" s="13" t="n">
        <v>86.9</v>
      </c>
      <c r="G32" s="13" t="n">
        <v>85</v>
      </c>
      <c r="H32" s="13" t="n">
        <v>88.9</v>
      </c>
      <c r="I32" s="13" t="n">
        <v>527000</v>
      </c>
      <c r="J32" s="13" t="n">
        <v>1600</v>
      </c>
    </row>
    <row r="33" customFormat="false" ht="15.5" hidden="false" customHeight="false" outlineLevel="0" collapsed="false">
      <c r="A33" s="4" t="s">
        <v>243</v>
      </c>
      <c r="B33" s="13" t="s">
        <v>341</v>
      </c>
      <c r="C33" s="13" t="s">
        <v>459</v>
      </c>
      <c r="D33" s="13" t="s">
        <v>298</v>
      </c>
      <c r="E33" s="13" t="s">
        <v>973</v>
      </c>
      <c r="F33" s="13" t="n">
        <v>83.6</v>
      </c>
      <c r="G33" s="13" t="n">
        <v>80.6</v>
      </c>
      <c r="H33" s="13" t="n">
        <v>86.6</v>
      </c>
      <c r="I33" s="13" t="n">
        <v>198000</v>
      </c>
      <c r="J33" s="13" t="n">
        <v>800</v>
      </c>
    </row>
    <row r="34" customFormat="false" ht="15.5" hidden="false" customHeight="false" outlineLevel="0" collapsed="false">
      <c r="A34" s="4" t="s">
        <v>243</v>
      </c>
      <c r="B34" s="13" t="s">
        <v>345</v>
      </c>
      <c r="C34" s="13" t="s">
        <v>462</v>
      </c>
      <c r="D34" s="13" t="s">
        <v>147</v>
      </c>
      <c r="E34" s="13" t="s">
        <v>466</v>
      </c>
      <c r="F34" s="13" t="n">
        <v>86</v>
      </c>
      <c r="G34" s="13" t="n">
        <v>82.3</v>
      </c>
      <c r="H34" s="13" t="n">
        <v>89.8</v>
      </c>
      <c r="I34" s="13" t="n">
        <v>66000</v>
      </c>
      <c r="J34" s="13" t="n">
        <v>400</v>
      </c>
    </row>
    <row r="35" customFormat="false" ht="15.5" hidden="false" customHeight="false" outlineLevel="0" collapsed="false">
      <c r="A35" s="4" t="s">
        <v>243</v>
      </c>
      <c r="B35" s="13" t="s">
        <v>352</v>
      </c>
      <c r="C35" s="13" t="s">
        <v>642</v>
      </c>
      <c r="D35" s="13" t="s">
        <v>477</v>
      </c>
      <c r="E35" s="13" t="s">
        <v>309</v>
      </c>
      <c r="F35" s="13" t="n">
        <v>83.1</v>
      </c>
      <c r="G35" s="13" t="n">
        <v>78.5</v>
      </c>
      <c r="H35" s="13" t="n">
        <v>87.7</v>
      </c>
      <c r="I35" s="13" t="n">
        <v>79000</v>
      </c>
      <c r="J35" s="13" t="n">
        <v>400</v>
      </c>
    </row>
    <row r="36" customFormat="false" ht="15.5" hidden="false" customHeight="false" outlineLevel="0" collapsed="false">
      <c r="A36" s="4" t="s">
        <v>243</v>
      </c>
      <c r="B36" s="13" t="s">
        <v>359</v>
      </c>
      <c r="C36" s="13" t="s">
        <v>231</v>
      </c>
      <c r="D36" s="13" t="s">
        <v>501</v>
      </c>
      <c r="E36" s="13" t="s">
        <v>309</v>
      </c>
      <c r="F36" s="13" t="n">
        <v>83.7</v>
      </c>
      <c r="G36" s="13" t="n">
        <v>78.5</v>
      </c>
      <c r="H36" s="13" t="n">
        <v>88.8</v>
      </c>
      <c r="I36" s="13" t="n">
        <v>79000</v>
      </c>
      <c r="J36" s="13" t="n">
        <v>400</v>
      </c>
    </row>
    <row r="37" customFormat="false" ht="15.5" hidden="false" customHeight="false" outlineLevel="0" collapsed="false">
      <c r="A37" s="4" t="s">
        <v>243</v>
      </c>
      <c r="B37" s="13" t="s">
        <v>365</v>
      </c>
      <c r="C37" s="13" t="s">
        <v>908</v>
      </c>
      <c r="D37" s="13" t="s">
        <v>697</v>
      </c>
      <c r="E37" s="13" t="s">
        <v>960</v>
      </c>
      <c r="F37" s="13" t="n">
        <v>84.3</v>
      </c>
      <c r="G37" s="13" t="n">
        <v>80.4</v>
      </c>
      <c r="H37" s="13" t="n">
        <v>88.2</v>
      </c>
      <c r="I37" s="13" t="n">
        <v>22000</v>
      </c>
      <c r="J37" s="13" t="n">
        <v>500</v>
      </c>
    </row>
    <row r="38" customFormat="false" ht="15.5" hidden="false" customHeight="false" outlineLevel="0" collapsed="false">
      <c r="A38" s="4" t="s">
        <v>243</v>
      </c>
      <c r="B38" s="13" t="s">
        <v>370</v>
      </c>
      <c r="C38" s="13" t="s">
        <v>973</v>
      </c>
      <c r="D38" s="13" t="s">
        <v>279</v>
      </c>
      <c r="E38" s="13" t="s">
        <v>747</v>
      </c>
      <c r="F38" s="13" t="n">
        <v>80.3</v>
      </c>
      <c r="G38" s="13" t="n">
        <v>75.9</v>
      </c>
      <c r="H38" s="13" t="n">
        <v>84.7</v>
      </c>
      <c r="I38" s="13" t="n">
        <v>112000</v>
      </c>
      <c r="J38" s="13" t="n">
        <v>500</v>
      </c>
    </row>
    <row r="39" customFormat="false" ht="15.5" hidden="false" customHeight="false" outlineLevel="0" collapsed="false">
      <c r="A39" s="4" t="s">
        <v>243</v>
      </c>
      <c r="B39" s="13" t="s">
        <v>377</v>
      </c>
      <c r="C39" s="13" t="s">
        <v>642</v>
      </c>
      <c r="D39" s="13" t="s">
        <v>696</v>
      </c>
      <c r="E39" s="13" t="s">
        <v>961</v>
      </c>
      <c r="F39" s="13" t="n">
        <v>83</v>
      </c>
      <c r="G39" s="13" t="n">
        <v>79.8</v>
      </c>
      <c r="H39" s="13" t="n">
        <v>86.2</v>
      </c>
      <c r="I39" s="13" t="n">
        <v>281000</v>
      </c>
      <c r="J39" s="13" t="n">
        <v>900</v>
      </c>
    </row>
    <row r="40" customFormat="false" ht="15.5" hidden="false" customHeight="false" outlineLevel="0" collapsed="false">
      <c r="A40" s="4" t="s">
        <v>243</v>
      </c>
      <c r="B40" s="13" t="s">
        <v>384</v>
      </c>
      <c r="C40" s="13" t="s">
        <v>635</v>
      </c>
      <c r="D40" s="13" t="s">
        <v>476</v>
      </c>
      <c r="E40" s="13" t="s">
        <v>224</v>
      </c>
      <c r="F40" s="13" t="n">
        <v>85.9</v>
      </c>
      <c r="G40" s="13" t="n">
        <v>81.5</v>
      </c>
      <c r="H40" s="13" t="n">
        <v>90.2</v>
      </c>
      <c r="I40" s="13" t="n">
        <v>19000</v>
      </c>
      <c r="J40" s="13" t="n">
        <v>500</v>
      </c>
    </row>
    <row r="41" customFormat="false" ht="15.5" hidden="false" customHeight="false" outlineLevel="0" collapsed="false">
      <c r="A41" s="4" t="s">
        <v>243</v>
      </c>
      <c r="B41" s="13" t="s">
        <v>389</v>
      </c>
      <c r="C41" s="13" t="s">
        <v>274</v>
      </c>
      <c r="D41" s="13" t="s">
        <v>388</v>
      </c>
      <c r="E41" s="13" t="s">
        <v>158</v>
      </c>
      <c r="F41" s="13" t="n">
        <v>81.9</v>
      </c>
      <c r="G41" s="13" t="n">
        <v>77.8</v>
      </c>
      <c r="H41" s="13" t="n">
        <v>86.1</v>
      </c>
      <c r="I41" s="13" t="n">
        <v>127000</v>
      </c>
      <c r="J41" s="13" t="n">
        <v>500</v>
      </c>
    </row>
    <row r="42" customFormat="false" ht="15.5" hidden="false" customHeight="false" outlineLevel="0" collapsed="false">
      <c r="A42" s="4" t="s">
        <v>243</v>
      </c>
      <c r="B42" s="13" t="s">
        <v>394</v>
      </c>
      <c r="C42" s="13" t="s">
        <v>501</v>
      </c>
      <c r="D42" s="13" t="s">
        <v>383</v>
      </c>
      <c r="E42" s="13" t="s">
        <v>635</v>
      </c>
      <c r="F42" s="13" t="n">
        <v>88.7</v>
      </c>
      <c r="G42" s="13" t="n">
        <v>85.8</v>
      </c>
      <c r="H42" s="13" t="n">
        <v>91.6</v>
      </c>
      <c r="I42" s="13" t="n">
        <v>155000</v>
      </c>
      <c r="J42" s="13" t="n">
        <v>700</v>
      </c>
    </row>
    <row r="43" customFormat="false" ht="15.5" hidden="false" customHeight="false" outlineLevel="0" collapsed="false">
      <c r="A43" s="4" t="s">
        <v>243</v>
      </c>
      <c r="B43" s="13" t="s">
        <v>399</v>
      </c>
      <c r="C43" s="13" t="s">
        <v>401</v>
      </c>
      <c r="D43" s="13" t="s">
        <v>973</v>
      </c>
      <c r="E43" s="13" t="s">
        <v>609</v>
      </c>
      <c r="F43" s="13" t="n">
        <v>75.6</v>
      </c>
      <c r="G43" s="13" t="n">
        <v>70.5</v>
      </c>
      <c r="H43" s="13" t="n">
        <v>80.8</v>
      </c>
      <c r="I43" s="13" t="n">
        <v>99000</v>
      </c>
      <c r="J43" s="13" t="n">
        <v>500</v>
      </c>
    </row>
    <row r="44" customFormat="false" ht="15.5" hidden="false" customHeight="false" outlineLevel="0" collapsed="false">
      <c r="A44" s="4" t="s">
        <v>243</v>
      </c>
      <c r="B44" s="13" t="s">
        <v>404</v>
      </c>
      <c r="C44" s="13" t="s">
        <v>426</v>
      </c>
      <c r="D44" s="13" t="s">
        <v>497</v>
      </c>
      <c r="E44" s="13" t="s">
        <v>430</v>
      </c>
      <c r="F44" s="13" t="n">
        <v>79.3</v>
      </c>
      <c r="G44" s="13" t="n">
        <v>72.8</v>
      </c>
      <c r="H44" s="13" t="n">
        <v>85.8</v>
      </c>
      <c r="I44" s="13" t="n">
        <v>19000</v>
      </c>
      <c r="J44" s="13" t="n">
        <v>500</v>
      </c>
    </row>
    <row r="45" customFormat="false" ht="15.5" hidden="false" customHeight="false" outlineLevel="0" collapsed="false">
      <c r="A45" s="4" t="s">
        <v>243</v>
      </c>
      <c r="B45" s="13" t="s">
        <v>410</v>
      </c>
      <c r="C45" s="13" t="s">
        <v>678</v>
      </c>
      <c r="D45" s="13" t="s">
        <v>326</v>
      </c>
      <c r="E45" s="13" t="s">
        <v>348</v>
      </c>
      <c r="F45" s="13" t="n">
        <v>75.5</v>
      </c>
      <c r="G45" s="13" t="n">
        <v>70.4</v>
      </c>
      <c r="H45" s="13" t="n">
        <v>80.7</v>
      </c>
      <c r="I45" s="13" t="n">
        <v>95000</v>
      </c>
      <c r="J45" s="13" t="n">
        <v>400</v>
      </c>
    </row>
    <row r="46" customFormat="false" ht="15.5" hidden="false" customHeight="false" outlineLevel="0" collapsed="false">
      <c r="A46" s="4" t="s">
        <v>243</v>
      </c>
      <c r="B46" s="13" t="s">
        <v>413</v>
      </c>
      <c r="C46" s="13" t="s">
        <v>466</v>
      </c>
      <c r="D46" s="13" t="s">
        <v>393</v>
      </c>
      <c r="E46" s="13" t="s">
        <v>964</v>
      </c>
      <c r="F46" s="13" t="n">
        <v>82.3</v>
      </c>
      <c r="G46" s="13" t="n">
        <v>79.2</v>
      </c>
      <c r="H46" s="13" t="n">
        <v>85.4</v>
      </c>
      <c r="I46" s="13" t="n">
        <v>272000</v>
      </c>
      <c r="J46" s="13" t="n">
        <v>900</v>
      </c>
    </row>
    <row r="47" customFormat="false" ht="15.5" hidden="false" customHeight="false" outlineLevel="0" collapsed="false">
      <c r="A47" s="4" t="s">
        <v>243</v>
      </c>
      <c r="B47" s="13" t="s">
        <v>417</v>
      </c>
      <c r="C47" s="13" t="s">
        <v>133</v>
      </c>
      <c r="D47" s="13" t="s">
        <v>423</v>
      </c>
      <c r="E47" s="13" t="s">
        <v>325</v>
      </c>
      <c r="F47" s="13" t="n">
        <v>80.9</v>
      </c>
      <c r="G47" s="13" t="n">
        <v>76.5</v>
      </c>
      <c r="H47" s="13" t="n">
        <v>85.2</v>
      </c>
      <c r="I47" s="13" t="n">
        <v>78000</v>
      </c>
      <c r="J47" s="13" t="n">
        <v>500</v>
      </c>
    </row>
    <row r="48" customFormat="false" ht="29" hidden="false" customHeight="false" outlineLevel="0" collapsed="false">
      <c r="A48" s="4" t="s">
        <v>243</v>
      </c>
      <c r="B48" s="13" t="s">
        <v>419</v>
      </c>
      <c r="C48" s="13" t="s">
        <v>495</v>
      </c>
      <c r="D48" s="13" t="s">
        <v>344</v>
      </c>
      <c r="E48" s="13" t="s">
        <v>240</v>
      </c>
      <c r="F48" s="13" t="n">
        <v>87.2</v>
      </c>
      <c r="G48" s="13" t="n">
        <v>83</v>
      </c>
      <c r="H48" s="13" t="n">
        <v>91.3</v>
      </c>
      <c r="I48" s="13" t="n">
        <v>73000</v>
      </c>
      <c r="J48" s="13" t="n">
        <v>500</v>
      </c>
    </row>
    <row r="49" customFormat="false" ht="15.5" hidden="false" customHeight="false" outlineLevel="0" collapsed="false">
      <c r="A49" s="4" t="s">
        <v>243</v>
      </c>
      <c r="B49" s="13" t="s">
        <v>425</v>
      </c>
      <c r="C49" s="13" t="s">
        <v>597</v>
      </c>
      <c r="D49" s="13" t="s">
        <v>476</v>
      </c>
      <c r="E49" s="13" t="s">
        <v>441</v>
      </c>
      <c r="F49" s="13" t="n">
        <v>85.7</v>
      </c>
      <c r="G49" s="13" t="n">
        <v>81.2</v>
      </c>
      <c r="H49" s="13" t="n">
        <v>90.2</v>
      </c>
      <c r="I49" s="13" t="n">
        <v>148000</v>
      </c>
      <c r="J49" s="13" t="n">
        <v>500</v>
      </c>
    </row>
    <row r="50" customFormat="false" ht="15.5" hidden="false" customHeight="false" outlineLevel="0" collapsed="false">
      <c r="A50" s="4" t="s">
        <v>428</v>
      </c>
      <c r="B50" s="13" t="s">
        <v>429</v>
      </c>
      <c r="C50" s="13" t="s">
        <v>963</v>
      </c>
      <c r="D50" s="13" t="s">
        <v>469</v>
      </c>
      <c r="E50" s="13" t="s">
        <v>346</v>
      </c>
      <c r="F50" s="13" t="n">
        <v>77.6</v>
      </c>
      <c r="G50" s="13" t="n">
        <v>74.8</v>
      </c>
      <c r="H50" s="13" t="n">
        <v>80.3</v>
      </c>
      <c r="I50" s="13" t="n">
        <v>307000</v>
      </c>
      <c r="J50" s="13" t="n">
        <v>1400</v>
      </c>
    </row>
    <row r="51" customFormat="false" ht="15.5" hidden="false" customHeight="false" outlineLevel="0" collapsed="false">
      <c r="A51" s="4" t="s">
        <v>428</v>
      </c>
      <c r="B51" s="13" t="s">
        <v>434</v>
      </c>
      <c r="C51" s="13" t="s">
        <v>401</v>
      </c>
      <c r="D51" s="13" t="s">
        <v>973</v>
      </c>
      <c r="E51" s="13" t="s">
        <v>609</v>
      </c>
      <c r="F51" s="13" t="n">
        <v>75.6</v>
      </c>
      <c r="G51" s="13" t="n">
        <v>70.5</v>
      </c>
      <c r="H51" s="13" t="n">
        <v>80.8</v>
      </c>
      <c r="I51" s="13" t="n">
        <v>99000</v>
      </c>
      <c r="J51" s="13" t="n">
        <v>500</v>
      </c>
    </row>
    <row r="52" customFormat="false" ht="29" hidden="false" customHeight="false" outlineLevel="0" collapsed="false">
      <c r="A52" s="4" t="s">
        <v>428</v>
      </c>
      <c r="B52" s="13" t="s">
        <v>436</v>
      </c>
      <c r="C52" s="13" t="s">
        <v>593</v>
      </c>
      <c r="D52" s="13" t="s">
        <v>667</v>
      </c>
      <c r="E52" s="13" t="s">
        <v>487</v>
      </c>
      <c r="F52" s="13" t="n">
        <v>78</v>
      </c>
      <c r="G52" s="13" t="n">
        <v>73.7</v>
      </c>
      <c r="H52" s="13" t="n">
        <v>82.2</v>
      </c>
      <c r="I52" s="13" t="n">
        <v>124000</v>
      </c>
      <c r="J52" s="13" t="n">
        <v>800</v>
      </c>
    </row>
    <row r="53" customFormat="false" ht="15.5" hidden="false" customHeight="false" outlineLevel="0" collapsed="false">
      <c r="A53" s="4" t="s">
        <v>428</v>
      </c>
      <c r="B53" s="13" t="s">
        <v>330</v>
      </c>
      <c r="C53" s="13" t="s">
        <v>325</v>
      </c>
      <c r="D53" s="13" t="s">
        <v>353</v>
      </c>
      <c r="E53" s="13" t="s">
        <v>308</v>
      </c>
      <c r="F53" s="13" t="n">
        <v>76.5</v>
      </c>
      <c r="G53" s="13" t="n">
        <v>73.3</v>
      </c>
      <c r="H53" s="13" t="n">
        <v>79.8</v>
      </c>
      <c r="I53" s="13" t="n">
        <v>310000</v>
      </c>
      <c r="J53" s="13" t="n">
        <v>1000</v>
      </c>
    </row>
    <row r="54" customFormat="false" ht="15.5" hidden="false" customHeight="false" outlineLevel="0" collapsed="false">
      <c r="A54" s="4" t="s">
        <v>428</v>
      </c>
      <c r="B54" s="13" t="s">
        <v>437</v>
      </c>
      <c r="C54" s="13" t="s">
        <v>223</v>
      </c>
      <c r="D54" s="13" t="s">
        <v>282</v>
      </c>
      <c r="E54" s="13" t="s">
        <v>252</v>
      </c>
      <c r="F54" s="13" t="n">
        <v>78</v>
      </c>
      <c r="G54" s="13" t="n">
        <v>75.1</v>
      </c>
      <c r="H54" s="13" t="n">
        <v>80.9</v>
      </c>
      <c r="I54" s="13" t="n">
        <v>252000</v>
      </c>
      <c r="J54" s="13" t="n">
        <v>1400</v>
      </c>
    </row>
    <row r="55" customFormat="false" ht="15.5" hidden="false" customHeight="false" outlineLevel="0" collapsed="false">
      <c r="A55" s="4" t="s">
        <v>428</v>
      </c>
      <c r="B55" s="13" t="s">
        <v>442</v>
      </c>
      <c r="C55" s="13" t="s">
        <v>298</v>
      </c>
      <c r="D55" s="13" t="s">
        <v>490</v>
      </c>
      <c r="E55" s="13" t="s">
        <v>485</v>
      </c>
      <c r="F55" s="13" t="n">
        <v>86.7</v>
      </c>
      <c r="G55" s="13" t="n">
        <v>84.8</v>
      </c>
      <c r="H55" s="13" t="n">
        <v>88.6</v>
      </c>
      <c r="I55" s="13" t="n">
        <v>483000</v>
      </c>
      <c r="J55" s="13" t="n">
        <v>1900</v>
      </c>
    </row>
    <row r="56" customFormat="false" ht="29" hidden="false" customHeight="false" outlineLevel="0" collapsed="false">
      <c r="A56" s="4" t="s">
        <v>428</v>
      </c>
      <c r="B56" s="13" t="s">
        <v>447</v>
      </c>
      <c r="C56" s="13" t="s">
        <v>481</v>
      </c>
      <c r="D56" s="13" t="s">
        <v>584</v>
      </c>
      <c r="E56" s="13" t="s">
        <v>423</v>
      </c>
      <c r="F56" s="13" t="n">
        <v>86.5</v>
      </c>
      <c r="G56" s="13" t="n">
        <v>85.2</v>
      </c>
      <c r="H56" s="13" t="n">
        <v>87.9</v>
      </c>
      <c r="I56" s="13" t="n">
        <v>988000</v>
      </c>
      <c r="J56" s="13" t="n">
        <v>3900</v>
      </c>
    </row>
    <row r="57" customFormat="false" ht="15.5" hidden="false" customHeight="false" outlineLevel="0" collapsed="false">
      <c r="A57" s="4" t="s">
        <v>428</v>
      </c>
      <c r="B57" s="13" t="s">
        <v>341</v>
      </c>
      <c r="C57" s="13" t="s">
        <v>255</v>
      </c>
      <c r="D57" s="13" t="s">
        <v>388</v>
      </c>
      <c r="E57" s="13" t="s">
        <v>441</v>
      </c>
      <c r="F57" s="13" t="n">
        <v>83.4</v>
      </c>
      <c r="G57" s="13" t="n">
        <v>81</v>
      </c>
      <c r="H57" s="13" t="n">
        <v>85.8</v>
      </c>
      <c r="I57" s="13" t="n">
        <v>274000</v>
      </c>
      <c r="J57" s="13" t="n">
        <v>1400</v>
      </c>
    </row>
    <row r="58" customFormat="false" ht="15.5" hidden="false" customHeight="false" outlineLevel="0" collapsed="false">
      <c r="A58" s="4" t="s">
        <v>428</v>
      </c>
      <c r="B58" s="13" t="s">
        <v>453</v>
      </c>
      <c r="C58" s="13" t="s">
        <v>568</v>
      </c>
      <c r="D58" s="13" t="s">
        <v>485</v>
      </c>
      <c r="E58" s="13" t="s">
        <v>469</v>
      </c>
      <c r="F58" s="13" t="n">
        <v>82.6</v>
      </c>
      <c r="G58" s="13" t="n">
        <v>80.4</v>
      </c>
      <c r="H58" s="13" t="n">
        <v>84.9</v>
      </c>
      <c r="I58" s="13" t="n">
        <v>553000</v>
      </c>
      <c r="J58" s="13" t="n">
        <v>1700</v>
      </c>
    </row>
    <row r="59" customFormat="false" ht="15.5" hidden="false" customHeight="false" outlineLevel="0" collapsed="false">
      <c r="A59" s="4" t="s">
        <v>428</v>
      </c>
      <c r="B59" s="13" t="s">
        <v>457</v>
      </c>
      <c r="C59" s="13" t="s">
        <v>498</v>
      </c>
      <c r="D59" s="13" t="s">
        <v>149</v>
      </c>
      <c r="E59" s="13" t="s">
        <v>962</v>
      </c>
      <c r="F59" s="13" t="n">
        <v>86.9</v>
      </c>
      <c r="G59" s="13" t="n">
        <v>85.4</v>
      </c>
      <c r="H59" s="13" t="n">
        <v>88.5</v>
      </c>
      <c r="I59" s="13" t="n">
        <v>759000</v>
      </c>
      <c r="J59" s="13" t="n">
        <v>2800</v>
      </c>
    </row>
    <row r="60" customFormat="false" ht="15.5" hidden="false" customHeight="false" outlineLevel="0" collapsed="false">
      <c r="A60" s="4" t="s">
        <v>428</v>
      </c>
      <c r="B60" s="13" t="s">
        <v>460</v>
      </c>
      <c r="C60" s="13" t="s">
        <v>635</v>
      </c>
      <c r="D60" s="13" t="s">
        <v>476</v>
      </c>
      <c r="E60" s="13" t="s">
        <v>224</v>
      </c>
      <c r="F60" s="13" t="n">
        <v>85.9</v>
      </c>
      <c r="G60" s="13" t="n">
        <v>81.5</v>
      </c>
      <c r="H60" s="13" t="n">
        <v>90.2</v>
      </c>
      <c r="I60" s="13" t="n">
        <v>19000</v>
      </c>
      <c r="J60" s="13" t="n">
        <v>500</v>
      </c>
    </row>
    <row r="61" customFormat="false" ht="15.5" hidden="false" customHeight="false" outlineLevel="0" collapsed="false">
      <c r="A61" s="4" t="s">
        <v>428</v>
      </c>
      <c r="B61" s="13" t="s">
        <v>463</v>
      </c>
      <c r="C61" s="13" t="s">
        <v>426</v>
      </c>
      <c r="D61" s="13" t="s">
        <v>497</v>
      </c>
      <c r="E61" s="13" t="s">
        <v>430</v>
      </c>
      <c r="F61" s="13" t="n">
        <v>79.3</v>
      </c>
      <c r="G61" s="13" t="n">
        <v>72.8</v>
      </c>
      <c r="H61" s="13" t="n">
        <v>85.8</v>
      </c>
      <c r="I61" s="13" t="n">
        <v>19000</v>
      </c>
      <c r="J61" s="13" t="n">
        <v>500</v>
      </c>
    </row>
    <row r="62" customFormat="false" ht="15.5" hidden="false" customHeight="false" outlineLevel="0" collapsed="false">
      <c r="A62" s="4" t="s">
        <v>428</v>
      </c>
      <c r="B62" s="13" t="s">
        <v>467</v>
      </c>
      <c r="C62" s="13" t="s">
        <v>568</v>
      </c>
      <c r="D62" s="13" t="s">
        <v>279</v>
      </c>
      <c r="E62" s="13" t="s">
        <v>297</v>
      </c>
      <c r="F62" s="13" t="n">
        <v>82.6</v>
      </c>
      <c r="G62" s="13" t="n">
        <v>80.3</v>
      </c>
      <c r="H62" s="13" t="n">
        <v>85</v>
      </c>
      <c r="I62" s="13" t="n">
        <v>348000</v>
      </c>
      <c r="J62" s="13" t="n">
        <v>1300</v>
      </c>
    </row>
    <row r="63" customFormat="false" ht="15.5" hidden="false" customHeight="false" outlineLevel="0" collapsed="false">
      <c r="A63" s="4" t="s">
        <v>428</v>
      </c>
      <c r="B63" s="13" t="s">
        <v>471</v>
      </c>
      <c r="C63" s="13" t="s">
        <v>908</v>
      </c>
      <c r="D63" s="13" t="s">
        <v>526</v>
      </c>
      <c r="E63" s="13" t="s">
        <v>960</v>
      </c>
      <c r="F63" s="13" t="n">
        <v>84.3</v>
      </c>
      <c r="G63" s="13" t="n">
        <v>80.4</v>
      </c>
      <c r="H63" s="13" t="n">
        <v>88.1</v>
      </c>
      <c r="I63" s="13" t="n">
        <v>22000</v>
      </c>
      <c r="J63" s="13" t="n">
        <v>500</v>
      </c>
    </row>
    <row r="64" customFormat="false" ht="29" hidden="false" customHeight="false" outlineLevel="0" collapsed="false">
      <c r="A64" s="4" t="s">
        <v>472</v>
      </c>
      <c r="B64" s="13" t="s">
        <v>473</v>
      </c>
      <c r="C64" s="13" t="s">
        <v>316</v>
      </c>
      <c r="D64" s="13" t="s">
        <v>591</v>
      </c>
      <c r="E64" s="13" t="s">
        <v>502</v>
      </c>
      <c r="F64" s="13" t="n">
        <v>87.5</v>
      </c>
      <c r="G64" s="13" t="n">
        <v>86.2</v>
      </c>
      <c r="H64" s="13" t="n">
        <v>88.8</v>
      </c>
      <c r="I64" s="13" t="n">
        <v>564000</v>
      </c>
      <c r="J64" s="13" t="n">
        <v>3100</v>
      </c>
    </row>
    <row r="65" customFormat="false" ht="29" hidden="false" customHeight="false" outlineLevel="0" collapsed="false">
      <c r="A65" s="4" t="s">
        <v>472</v>
      </c>
      <c r="B65" s="13" t="s">
        <v>478</v>
      </c>
      <c r="C65" s="13" t="s">
        <v>343</v>
      </c>
      <c r="D65" s="13" t="s">
        <v>497</v>
      </c>
      <c r="E65" s="13" t="s">
        <v>200</v>
      </c>
      <c r="F65" s="13" t="n">
        <v>84.2</v>
      </c>
      <c r="G65" s="13" t="n">
        <v>82.7</v>
      </c>
      <c r="H65" s="13" t="n">
        <v>85.7</v>
      </c>
      <c r="I65" s="13" t="n">
        <v>891000</v>
      </c>
      <c r="J65" s="13" t="n">
        <v>2900</v>
      </c>
    </row>
    <row r="66" customFormat="false" ht="29" hidden="false" customHeight="false" outlineLevel="0" collapsed="false">
      <c r="A66" s="4" t="s">
        <v>472</v>
      </c>
      <c r="B66" s="13" t="s">
        <v>482</v>
      </c>
      <c r="C66" s="13" t="s">
        <v>224</v>
      </c>
      <c r="D66" s="13" t="s">
        <v>459</v>
      </c>
      <c r="E66" s="13" t="s">
        <v>964</v>
      </c>
      <c r="F66" s="13" t="n">
        <v>81.4</v>
      </c>
      <c r="G66" s="13" t="n">
        <v>79.1</v>
      </c>
      <c r="H66" s="13" t="n">
        <v>83.7</v>
      </c>
      <c r="I66" s="13" t="n">
        <v>674000</v>
      </c>
      <c r="J66" s="13" t="n">
        <v>1600</v>
      </c>
    </row>
    <row r="67" customFormat="false" ht="29" hidden="false" customHeight="false" outlineLevel="0" collapsed="false">
      <c r="A67" s="4" t="s">
        <v>472</v>
      </c>
      <c r="B67" s="13" t="s">
        <v>486</v>
      </c>
      <c r="C67" s="13" t="s">
        <v>278</v>
      </c>
      <c r="D67" s="13" t="s">
        <v>343</v>
      </c>
      <c r="E67" s="13" t="s">
        <v>158</v>
      </c>
      <c r="F67" s="13" t="n">
        <v>80.9</v>
      </c>
      <c r="G67" s="13" t="n">
        <v>77.6</v>
      </c>
      <c r="H67" s="13" t="n">
        <v>84.1</v>
      </c>
      <c r="I67" s="13" t="n">
        <v>132000</v>
      </c>
      <c r="J67" s="13" t="n">
        <v>700</v>
      </c>
    </row>
    <row r="68" customFormat="false" ht="29" hidden="false" customHeight="false" outlineLevel="0" collapsed="false">
      <c r="A68" s="4" t="s">
        <v>472</v>
      </c>
      <c r="B68" s="13" t="s">
        <v>491</v>
      </c>
      <c r="C68" s="13" t="s">
        <v>388</v>
      </c>
      <c r="D68" s="13" t="s">
        <v>316</v>
      </c>
      <c r="E68" s="13" t="s">
        <v>908</v>
      </c>
      <c r="F68" s="13" t="n">
        <v>86.1</v>
      </c>
      <c r="G68" s="13" t="n">
        <v>84.4</v>
      </c>
      <c r="H68" s="13" t="n">
        <v>87.8</v>
      </c>
      <c r="I68" s="13" t="n">
        <v>642000</v>
      </c>
      <c r="J68" s="13" t="n">
        <v>2200</v>
      </c>
    </row>
    <row r="69" customFormat="false" ht="29" hidden="false" customHeight="false" outlineLevel="0" collapsed="false">
      <c r="A69" s="4" t="s">
        <v>472</v>
      </c>
      <c r="B69" s="13" t="s">
        <v>493</v>
      </c>
      <c r="C69" s="13" t="s">
        <v>612</v>
      </c>
      <c r="D69" s="13" t="s">
        <v>466</v>
      </c>
      <c r="E69" s="13" t="s">
        <v>455</v>
      </c>
      <c r="F69" s="13" t="n">
        <v>78.7</v>
      </c>
      <c r="G69" s="13" t="n">
        <v>75.3</v>
      </c>
      <c r="H69" s="13" t="n">
        <v>82.2</v>
      </c>
      <c r="I69" s="13" t="n">
        <v>338000</v>
      </c>
      <c r="J69" s="13" t="n">
        <v>1000</v>
      </c>
    </row>
    <row r="70" customFormat="false" ht="29" hidden="false" customHeight="false" outlineLevel="0" collapsed="false">
      <c r="A70" s="4" t="s">
        <v>472</v>
      </c>
      <c r="B70" s="13" t="s">
        <v>496</v>
      </c>
      <c r="C70" s="13" t="s">
        <v>590</v>
      </c>
      <c r="D70" s="13" t="s">
        <v>344</v>
      </c>
      <c r="E70" s="13" t="s">
        <v>262</v>
      </c>
      <c r="F70" s="13" t="n">
        <v>90.4</v>
      </c>
      <c r="G70" s="13" t="n">
        <v>89.4</v>
      </c>
      <c r="H70" s="13" t="n">
        <v>91.5</v>
      </c>
      <c r="I70" s="13" t="n">
        <v>466000</v>
      </c>
      <c r="J70" s="13" t="n">
        <v>3800</v>
      </c>
    </row>
    <row r="71" customFormat="false" ht="29" hidden="false" customHeight="false" outlineLevel="0" collapsed="false">
      <c r="A71" s="4" t="s">
        <v>472</v>
      </c>
      <c r="B71" s="13" t="s">
        <v>504</v>
      </c>
      <c r="C71" s="13" t="s">
        <v>963</v>
      </c>
      <c r="D71" s="13" t="s">
        <v>964</v>
      </c>
      <c r="E71" s="13" t="s">
        <v>414</v>
      </c>
      <c r="F71" s="13" t="n">
        <v>77.7</v>
      </c>
      <c r="G71" s="13" t="n">
        <v>76.2</v>
      </c>
      <c r="H71" s="13" t="n">
        <v>79.2</v>
      </c>
      <c r="I71" s="13" t="n">
        <v>850000</v>
      </c>
      <c r="J71" s="13" t="n">
        <v>4400</v>
      </c>
    </row>
    <row r="72" customFormat="false" ht="15.5" hidden="false" customHeight="false" outlineLevel="0" collapsed="false">
      <c r="A72" s="4" t="s">
        <v>508</v>
      </c>
      <c r="B72" s="13" t="s">
        <v>509</v>
      </c>
      <c r="C72" s="13" t="s">
        <v>167</v>
      </c>
      <c r="D72" s="13" t="s">
        <v>409</v>
      </c>
      <c r="E72" s="13" t="s">
        <v>143</v>
      </c>
      <c r="F72" s="13" t="n">
        <v>81.2</v>
      </c>
      <c r="G72" s="13" t="n">
        <v>80.1</v>
      </c>
      <c r="H72" s="13" t="n">
        <v>82.4</v>
      </c>
      <c r="I72" s="13" t="n">
        <v>1604000</v>
      </c>
      <c r="J72" s="13" t="n">
        <v>8300</v>
      </c>
    </row>
    <row r="73" customFormat="false" ht="15.5" hidden="false" customHeight="false" outlineLevel="0" collapsed="false">
      <c r="A73" s="4" t="s">
        <v>508</v>
      </c>
      <c r="B73" s="13" t="s">
        <v>512</v>
      </c>
      <c r="C73" s="13" t="s">
        <v>240</v>
      </c>
      <c r="D73" s="13" t="s">
        <v>908</v>
      </c>
      <c r="E73" s="13" t="s">
        <v>274</v>
      </c>
      <c r="F73" s="13" t="n">
        <v>83.1</v>
      </c>
      <c r="G73" s="13" t="n">
        <v>81.8</v>
      </c>
      <c r="H73" s="13" t="n">
        <v>84.4</v>
      </c>
      <c r="I73" s="13" t="n">
        <v>1451000</v>
      </c>
      <c r="J73" s="13" t="n">
        <v>5100</v>
      </c>
    </row>
    <row r="74" customFormat="false" ht="15.5" hidden="false" customHeight="false" outlineLevel="0" collapsed="false">
      <c r="A74" s="4" t="s">
        <v>508</v>
      </c>
      <c r="B74" s="13" t="s">
        <v>516</v>
      </c>
      <c r="C74" s="13" t="s">
        <v>338</v>
      </c>
      <c r="D74" s="13" t="s">
        <v>485</v>
      </c>
      <c r="E74" s="13" t="s">
        <v>274</v>
      </c>
      <c r="F74" s="13" t="n">
        <v>83.3</v>
      </c>
      <c r="G74" s="13" t="n">
        <v>81.8</v>
      </c>
      <c r="H74" s="13" t="n">
        <v>84.8</v>
      </c>
      <c r="I74" s="13" t="n">
        <v>884000</v>
      </c>
      <c r="J74" s="13" t="n">
        <v>4100</v>
      </c>
    </row>
    <row r="75" customFormat="false" ht="15.5" hidden="false" customHeight="false" outlineLevel="0" collapsed="false">
      <c r="A75" s="4" t="s">
        <v>508</v>
      </c>
      <c r="B75" s="13" t="s">
        <v>518</v>
      </c>
      <c r="C75" s="13" t="s">
        <v>147</v>
      </c>
      <c r="D75" s="13" t="s">
        <v>649</v>
      </c>
      <c r="E75" s="13" t="s">
        <v>697</v>
      </c>
      <c r="F75" s="13" t="n">
        <v>89.8</v>
      </c>
      <c r="G75" s="13" t="n">
        <v>88.3</v>
      </c>
      <c r="H75" s="13" t="n">
        <v>91.3</v>
      </c>
      <c r="I75" s="13" t="n">
        <v>607000</v>
      </c>
      <c r="J75" s="13" t="n">
        <v>2200</v>
      </c>
    </row>
    <row r="76" customFormat="false" ht="15.5" hidden="false" customHeight="false" outlineLevel="0" collapsed="false">
      <c r="A76" s="4" t="s">
        <v>519</v>
      </c>
      <c r="B76" s="13" t="s">
        <v>520</v>
      </c>
      <c r="C76" s="13" t="s">
        <v>683</v>
      </c>
      <c r="D76" s="13" t="s">
        <v>343</v>
      </c>
      <c r="E76" s="13" t="s">
        <v>466</v>
      </c>
      <c r="F76" s="13" t="n">
        <v>83.2</v>
      </c>
      <c r="G76" s="13" t="n">
        <v>82.2</v>
      </c>
      <c r="H76" s="13" t="n">
        <v>84.2</v>
      </c>
      <c r="I76" s="13" t="n">
        <v>1877000</v>
      </c>
      <c r="J76" s="13" t="n">
        <v>8800</v>
      </c>
    </row>
    <row r="77" customFormat="false" ht="15.5" hidden="false" customHeight="false" outlineLevel="0" collapsed="false">
      <c r="A77" s="4" t="s">
        <v>519</v>
      </c>
      <c r="B77" s="13" t="s">
        <v>523</v>
      </c>
      <c r="C77" s="13" t="s">
        <v>278</v>
      </c>
      <c r="D77" s="13" t="s">
        <v>667</v>
      </c>
      <c r="E77" s="13" t="s">
        <v>546</v>
      </c>
      <c r="F77" s="13" t="n">
        <v>81</v>
      </c>
      <c r="G77" s="13" t="n">
        <v>79.6</v>
      </c>
      <c r="H77" s="13" t="n">
        <v>82.3</v>
      </c>
      <c r="I77" s="13" t="n">
        <v>1299000</v>
      </c>
      <c r="J77" s="13" t="n">
        <v>4800</v>
      </c>
    </row>
    <row r="78" customFormat="false" ht="15.5" hidden="false" customHeight="false" outlineLevel="0" collapsed="false">
      <c r="A78" s="4" t="s">
        <v>519</v>
      </c>
      <c r="B78" s="13" t="s">
        <v>524</v>
      </c>
      <c r="C78" s="13" t="s">
        <v>360</v>
      </c>
      <c r="D78" s="13" t="s">
        <v>933</v>
      </c>
      <c r="E78" s="13" t="s">
        <v>656</v>
      </c>
      <c r="F78" s="13" t="n">
        <v>78.7</v>
      </c>
      <c r="G78" s="13" t="n">
        <v>75.7</v>
      </c>
      <c r="H78" s="13" t="n">
        <v>81.7</v>
      </c>
      <c r="I78" s="13" t="n">
        <v>409000</v>
      </c>
      <c r="J78" s="13" t="n">
        <v>1300</v>
      </c>
    </row>
    <row r="79" customFormat="false" ht="15.5" hidden="false" customHeight="false" outlineLevel="0" collapsed="false">
      <c r="A79" s="4" t="s">
        <v>519</v>
      </c>
      <c r="B79" s="13" t="s">
        <v>527</v>
      </c>
      <c r="C79" s="13" t="s">
        <v>554</v>
      </c>
      <c r="D79" s="13" t="s">
        <v>476</v>
      </c>
      <c r="E79" s="13" t="s">
        <v>584</v>
      </c>
      <c r="F79" s="13" t="n">
        <v>89</v>
      </c>
      <c r="G79" s="13" t="n">
        <v>87.8</v>
      </c>
      <c r="H79" s="13" t="n">
        <v>90.2</v>
      </c>
      <c r="I79" s="13" t="n">
        <v>970000</v>
      </c>
      <c r="J79" s="13" t="n">
        <v>4700</v>
      </c>
    </row>
    <row r="80" customFormat="false" ht="29" hidden="false" customHeight="false" outlineLevel="0" collapsed="false">
      <c r="A80" s="4" t="s">
        <v>530</v>
      </c>
      <c r="B80" s="13" t="s">
        <v>531</v>
      </c>
      <c r="C80" s="13" t="s">
        <v>933</v>
      </c>
      <c r="D80" s="13" t="s">
        <v>667</v>
      </c>
      <c r="E80" s="13" t="s">
        <v>133</v>
      </c>
      <c r="F80" s="13" t="n">
        <v>81.6</v>
      </c>
      <c r="G80" s="13" t="n">
        <v>80.8</v>
      </c>
      <c r="H80" s="13" t="n">
        <v>82.5</v>
      </c>
      <c r="I80" s="13" t="n">
        <v>3410000</v>
      </c>
      <c r="J80" s="13" t="n">
        <v>15100</v>
      </c>
    </row>
    <row r="81" customFormat="false" ht="29" hidden="false" customHeight="false" outlineLevel="0" collapsed="false">
      <c r="A81" s="4" t="s">
        <v>530</v>
      </c>
      <c r="B81" s="13" t="s">
        <v>534</v>
      </c>
      <c r="C81" s="13" t="s">
        <v>267</v>
      </c>
      <c r="D81" s="13" t="s">
        <v>597</v>
      </c>
      <c r="E81" s="13" t="s">
        <v>564</v>
      </c>
      <c r="F81" s="13" t="n">
        <v>84</v>
      </c>
      <c r="G81" s="13" t="n">
        <v>82.2</v>
      </c>
      <c r="H81" s="13" t="n">
        <v>85.7</v>
      </c>
      <c r="I81" s="13" t="n">
        <v>562000</v>
      </c>
      <c r="J81" s="13" t="n">
        <v>2600</v>
      </c>
    </row>
    <row r="82" customFormat="false" ht="29" hidden="false" customHeight="false" outlineLevel="0" collapsed="false">
      <c r="A82" s="4" t="s">
        <v>530</v>
      </c>
      <c r="B82" s="13" t="s">
        <v>537</v>
      </c>
      <c r="C82" s="13" t="s">
        <v>334</v>
      </c>
      <c r="D82" s="13" t="s">
        <v>209</v>
      </c>
      <c r="E82" s="13" t="s">
        <v>598</v>
      </c>
      <c r="F82" s="13" t="n">
        <v>91.6</v>
      </c>
      <c r="G82" s="13" t="n">
        <v>89.4</v>
      </c>
      <c r="H82" s="13" t="n">
        <v>93.8</v>
      </c>
      <c r="I82" s="13" t="n">
        <v>221000</v>
      </c>
      <c r="J82" s="13" t="n">
        <v>800</v>
      </c>
    </row>
    <row r="83" customFormat="false" ht="29" hidden="false" customHeight="false" outlineLevel="0" collapsed="false">
      <c r="A83" s="4" t="s">
        <v>530</v>
      </c>
      <c r="B83" s="13" t="s">
        <v>540</v>
      </c>
      <c r="C83" s="13" t="s">
        <v>135</v>
      </c>
      <c r="D83" s="13" t="s">
        <v>323</v>
      </c>
      <c r="E83" s="13" t="s">
        <v>170</v>
      </c>
      <c r="F83" s="13" t="n">
        <v>94.1</v>
      </c>
      <c r="G83" s="13" t="n">
        <v>92.7</v>
      </c>
      <c r="H83" s="13" t="n">
        <v>95.6</v>
      </c>
      <c r="I83" s="13" t="n">
        <v>360000</v>
      </c>
      <c r="J83" s="13" t="n">
        <v>1200</v>
      </c>
    </row>
    <row r="84" customFormat="false" ht="15.5" hidden="false" customHeight="false" outlineLevel="0" collapsed="false">
      <c r="A84" s="4" t="s">
        <v>544</v>
      </c>
      <c r="B84" s="13" t="s">
        <v>545</v>
      </c>
      <c r="C84" s="13" t="s">
        <v>721</v>
      </c>
      <c r="D84" s="13" t="s">
        <v>445</v>
      </c>
      <c r="E84" s="13" t="s">
        <v>282</v>
      </c>
      <c r="F84" s="13" t="n">
        <v>81.7</v>
      </c>
      <c r="G84" s="13" t="n">
        <v>80.9</v>
      </c>
      <c r="H84" s="13" t="n">
        <v>82.5</v>
      </c>
      <c r="I84" s="13" t="n">
        <v>3340000</v>
      </c>
      <c r="J84" s="13" t="n">
        <v>14700</v>
      </c>
    </row>
    <row r="85" customFormat="false" ht="15.5" hidden="false" customHeight="false" outlineLevel="0" collapsed="false">
      <c r="A85" s="4" t="s">
        <v>544</v>
      </c>
      <c r="B85" s="13" t="s">
        <v>547</v>
      </c>
      <c r="C85" s="13" t="s">
        <v>343</v>
      </c>
      <c r="D85" s="13" t="s">
        <v>462</v>
      </c>
      <c r="E85" s="13" t="s">
        <v>445</v>
      </c>
      <c r="F85" s="13" t="n">
        <v>84.2</v>
      </c>
      <c r="G85" s="13" t="n">
        <v>82.5</v>
      </c>
      <c r="H85" s="13" t="n">
        <v>86</v>
      </c>
      <c r="I85" s="13" t="n">
        <v>588000</v>
      </c>
      <c r="J85" s="13" t="n">
        <v>2800</v>
      </c>
    </row>
    <row r="86" customFormat="false" ht="15.5" hidden="false" customHeight="false" outlineLevel="0" collapsed="false">
      <c r="A86" s="4" t="s">
        <v>544</v>
      </c>
      <c r="B86" s="13" t="s">
        <v>549</v>
      </c>
      <c r="C86" s="13" t="s">
        <v>283</v>
      </c>
      <c r="D86" s="13" t="s">
        <v>179</v>
      </c>
      <c r="E86" s="13" t="s">
        <v>539</v>
      </c>
      <c r="F86" s="13" t="n">
        <v>92.6</v>
      </c>
      <c r="G86" s="13" t="n">
        <v>88.9</v>
      </c>
      <c r="H86" s="13" t="n">
        <v>96.4</v>
      </c>
      <c r="I86" s="13" t="n">
        <v>61000</v>
      </c>
      <c r="J86" s="13" t="n">
        <v>200</v>
      </c>
    </row>
    <row r="87" customFormat="false" ht="29" hidden="false" customHeight="false" outlineLevel="0" collapsed="false">
      <c r="A87" s="4" t="s">
        <v>544</v>
      </c>
      <c r="B87" s="13" t="s">
        <v>551</v>
      </c>
      <c r="C87" s="13" t="s">
        <v>476</v>
      </c>
      <c r="D87" s="13" t="s">
        <v>350</v>
      </c>
      <c r="E87" s="13" t="s">
        <v>515</v>
      </c>
      <c r="F87" s="13" t="n">
        <v>90.1</v>
      </c>
      <c r="G87" s="13" t="n">
        <v>87.8</v>
      </c>
      <c r="H87" s="13" t="n">
        <v>92.4</v>
      </c>
      <c r="I87" s="13" t="n">
        <v>260000</v>
      </c>
      <c r="J87" s="13" t="n">
        <v>900</v>
      </c>
    </row>
    <row r="88" customFormat="false" ht="29" hidden="false" customHeight="false" outlineLevel="0" collapsed="false">
      <c r="A88" s="4" t="s">
        <v>544</v>
      </c>
      <c r="B88" s="13" t="s">
        <v>556</v>
      </c>
      <c r="C88" s="13" t="s">
        <v>595</v>
      </c>
      <c r="D88" s="13" t="s">
        <v>232</v>
      </c>
      <c r="E88" s="13" t="s">
        <v>475</v>
      </c>
      <c r="F88" s="13" t="n">
        <v>92</v>
      </c>
      <c r="G88" s="13" t="n">
        <v>88.8</v>
      </c>
      <c r="H88" s="13" t="n">
        <v>95.2</v>
      </c>
      <c r="I88" s="13" t="n">
        <v>176000</v>
      </c>
      <c r="J88" s="13" t="n">
        <v>500</v>
      </c>
    </row>
    <row r="89" customFormat="false" ht="42.5" hidden="false" customHeight="false" outlineLevel="0" collapsed="false">
      <c r="A89" s="4" t="s">
        <v>544</v>
      </c>
      <c r="B89" s="13" t="s">
        <v>560</v>
      </c>
      <c r="C89" s="13" t="s">
        <v>446</v>
      </c>
      <c r="D89" s="13" t="s">
        <v>363</v>
      </c>
      <c r="E89" s="13" t="s">
        <v>559</v>
      </c>
      <c r="F89" s="13" t="n">
        <v>94.6</v>
      </c>
      <c r="G89" s="13" t="n">
        <v>92.1</v>
      </c>
      <c r="H89" s="13" t="n">
        <v>97.1</v>
      </c>
      <c r="I89" s="13" t="n">
        <v>125000</v>
      </c>
      <c r="J89" s="13" t="n">
        <v>400</v>
      </c>
    </row>
    <row r="90" customFormat="false" ht="15.5" hidden="false" customHeight="false" outlineLevel="0" collapsed="false">
      <c r="A90" s="4" t="s">
        <v>562</v>
      </c>
      <c r="B90" s="13" t="s">
        <v>563</v>
      </c>
      <c r="C90" s="13" t="s">
        <v>267</v>
      </c>
      <c r="D90" s="13" t="s">
        <v>617</v>
      </c>
      <c r="E90" s="13" t="s">
        <v>642</v>
      </c>
      <c r="F90" s="13" t="n">
        <v>83.9</v>
      </c>
      <c r="G90" s="13" t="n">
        <v>83</v>
      </c>
      <c r="H90" s="13" t="n">
        <v>84.8</v>
      </c>
      <c r="I90" s="13" t="n">
        <v>2666000</v>
      </c>
      <c r="J90" s="13" t="n">
        <v>10900</v>
      </c>
    </row>
    <row r="91" customFormat="false" ht="15.5" hidden="false" customHeight="false" outlineLevel="0" collapsed="false">
      <c r="A91" s="4" t="s">
        <v>562</v>
      </c>
      <c r="B91" s="13" t="s">
        <v>565</v>
      </c>
      <c r="C91" s="13" t="s">
        <v>297</v>
      </c>
      <c r="D91" s="13" t="s">
        <v>274</v>
      </c>
      <c r="E91" s="13" t="s">
        <v>612</v>
      </c>
      <c r="F91" s="13" t="n">
        <v>80.3</v>
      </c>
      <c r="G91" s="13" t="n">
        <v>78.8</v>
      </c>
      <c r="H91" s="13" t="n">
        <v>81.9</v>
      </c>
      <c r="I91" s="13" t="n">
        <v>862000</v>
      </c>
      <c r="J91" s="13" t="n">
        <v>4500</v>
      </c>
    </row>
    <row r="92" customFormat="false" ht="15.5" hidden="false" customHeight="false" outlineLevel="0" collapsed="false">
      <c r="A92" s="4" t="s">
        <v>562</v>
      </c>
      <c r="B92" s="13" t="s">
        <v>567</v>
      </c>
      <c r="C92" s="13" t="s">
        <v>240</v>
      </c>
      <c r="D92" s="13" t="s">
        <v>279</v>
      </c>
      <c r="E92" s="13" t="s">
        <v>167</v>
      </c>
      <c r="F92" s="13" t="n">
        <v>83.1</v>
      </c>
      <c r="G92" s="13" t="n">
        <v>81.2</v>
      </c>
      <c r="H92" s="13" t="n">
        <v>85</v>
      </c>
      <c r="I92" s="13" t="n">
        <v>547000</v>
      </c>
      <c r="J92" s="13" t="n">
        <v>2200</v>
      </c>
    </row>
    <row r="93" customFormat="false" ht="15.5" hidden="false" customHeight="false" outlineLevel="0" collapsed="false">
      <c r="A93" s="4" t="s">
        <v>562</v>
      </c>
      <c r="B93" s="13" t="s">
        <v>570</v>
      </c>
      <c r="C93" s="13" t="s">
        <v>962</v>
      </c>
      <c r="D93" s="13" t="s">
        <v>584</v>
      </c>
      <c r="E93" s="13" t="s">
        <v>642</v>
      </c>
      <c r="F93" s="13" t="n">
        <v>85.4</v>
      </c>
      <c r="G93" s="13" t="n">
        <v>83</v>
      </c>
      <c r="H93" s="13" t="n">
        <v>87.8</v>
      </c>
      <c r="I93" s="13" t="n">
        <v>285000</v>
      </c>
      <c r="J93" s="13" t="n">
        <v>1400</v>
      </c>
    </row>
    <row r="94" customFormat="false" ht="15.5" hidden="false" customHeight="false" outlineLevel="0" collapsed="false">
      <c r="A94" s="4" t="s">
        <v>562</v>
      </c>
      <c r="B94" s="13" t="s">
        <v>574</v>
      </c>
      <c r="C94" s="13" t="s">
        <v>262</v>
      </c>
      <c r="D94" s="13" t="s">
        <v>305</v>
      </c>
      <c r="E94" s="13" t="s">
        <v>355</v>
      </c>
      <c r="F94" s="13" t="n">
        <v>89.5</v>
      </c>
      <c r="G94" s="13" t="n">
        <v>84.4</v>
      </c>
      <c r="H94" s="13" t="n">
        <v>94.6</v>
      </c>
      <c r="I94" s="13" t="n">
        <v>89000</v>
      </c>
      <c r="J94" s="13" t="n">
        <v>200</v>
      </c>
    </row>
    <row r="95" customFormat="false" ht="29" hidden="false" customHeight="false" outlineLevel="0" collapsed="false">
      <c r="A95" s="4" t="s">
        <v>562</v>
      </c>
      <c r="B95" s="13" t="s">
        <v>576</v>
      </c>
      <c r="C95" s="13" t="s">
        <v>526</v>
      </c>
      <c r="D95" s="13" t="s">
        <v>375</v>
      </c>
      <c r="E95" s="13" t="s">
        <v>382</v>
      </c>
      <c r="F95" s="13" t="n">
        <v>88.3</v>
      </c>
      <c r="G95" s="13" t="n">
        <v>83.9</v>
      </c>
      <c r="H95" s="13" t="n">
        <v>92.7</v>
      </c>
      <c r="I95" s="13" t="n">
        <v>96000</v>
      </c>
      <c r="J95" s="13" t="n">
        <v>400</v>
      </c>
    </row>
    <row r="96" customFormat="false" ht="15.5" hidden="false" customHeight="false" outlineLevel="0" collapsed="false">
      <c r="A96" s="4" t="s">
        <v>577</v>
      </c>
      <c r="B96" s="13" t="s">
        <v>578</v>
      </c>
      <c r="C96" s="13" t="s">
        <v>642</v>
      </c>
      <c r="D96" s="13" t="s">
        <v>459</v>
      </c>
      <c r="E96" s="13" t="s">
        <v>466</v>
      </c>
      <c r="F96" s="13" t="n">
        <v>83</v>
      </c>
      <c r="G96" s="13" t="n">
        <v>82.3</v>
      </c>
      <c r="H96" s="13" t="n">
        <v>83.7</v>
      </c>
      <c r="I96" s="13" t="n">
        <v>4033000</v>
      </c>
      <c r="J96" s="13" t="n">
        <v>17000</v>
      </c>
    </row>
    <row r="97" customFormat="false" ht="29" hidden="false" customHeight="false" outlineLevel="0" collapsed="false">
      <c r="A97" s="4" t="s">
        <v>577</v>
      </c>
      <c r="B97" s="13" t="s">
        <v>579</v>
      </c>
      <c r="C97" s="13" t="s">
        <v>441</v>
      </c>
      <c r="D97" s="13" t="s">
        <v>397</v>
      </c>
      <c r="E97" s="13" t="s">
        <v>280</v>
      </c>
      <c r="F97" s="13" t="n">
        <v>81.2</v>
      </c>
      <c r="G97" s="13" t="n">
        <v>77</v>
      </c>
      <c r="H97" s="13" t="n">
        <v>85.3</v>
      </c>
      <c r="I97" s="13" t="n">
        <v>155000</v>
      </c>
      <c r="J97" s="13" t="n">
        <v>500</v>
      </c>
    </row>
    <row r="98" customFormat="false" ht="15.5" hidden="false" customHeight="false" outlineLevel="0" collapsed="false">
      <c r="A98" s="4" t="s">
        <v>580</v>
      </c>
      <c r="B98" s="13" t="s">
        <v>581</v>
      </c>
      <c r="C98" s="13" t="s">
        <v>276</v>
      </c>
      <c r="D98" s="13" t="s">
        <v>269</v>
      </c>
      <c r="E98" s="13" t="s">
        <v>498</v>
      </c>
      <c r="F98" s="13" t="n">
        <v>89.9</v>
      </c>
      <c r="G98" s="13" t="n">
        <v>86.8</v>
      </c>
      <c r="H98" s="13" t="n">
        <v>93</v>
      </c>
      <c r="I98" s="13" t="n">
        <v>235000</v>
      </c>
      <c r="J98" s="13" t="n">
        <v>600</v>
      </c>
    </row>
    <row r="99" customFormat="false" ht="15.5" hidden="false" customHeight="false" outlineLevel="0" collapsed="false">
      <c r="A99" s="4" t="s">
        <v>580</v>
      </c>
      <c r="B99" s="13" t="s">
        <v>583</v>
      </c>
      <c r="C99" s="13" t="s">
        <v>591</v>
      </c>
      <c r="D99" s="13" t="s">
        <v>543</v>
      </c>
      <c r="E99" s="13" t="s">
        <v>498</v>
      </c>
      <c r="F99" s="13" t="n">
        <v>89</v>
      </c>
      <c r="G99" s="13" t="n">
        <v>87.1</v>
      </c>
      <c r="H99" s="13" t="n">
        <v>90.8</v>
      </c>
      <c r="I99" s="13" t="n">
        <v>410000</v>
      </c>
      <c r="J99" s="13" t="n">
        <v>1400</v>
      </c>
    </row>
    <row r="100" customFormat="false" ht="15.5" hidden="false" customHeight="false" outlineLevel="0" collapsed="false">
      <c r="A100" s="4" t="s">
        <v>580</v>
      </c>
      <c r="B100" s="13" t="s">
        <v>585</v>
      </c>
      <c r="C100" s="13" t="s">
        <v>260</v>
      </c>
      <c r="D100" s="13" t="s">
        <v>231</v>
      </c>
      <c r="E100" s="13" t="s">
        <v>272</v>
      </c>
      <c r="F100" s="13" t="n">
        <v>81.1</v>
      </c>
      <c r="G100" s="13" t="n">
        <v>78.7</v>
      </c>
      <c r="H100" s="13" t="n">
        <v>83.4</v>
      </c>
      <c r="I100" s="13" t="n">
        <v>352000</v>
      </c>
      <c r="J100" s="13" t="n">
        <v>1500</v>
      </c>
    </row>
    <row r="101" customFormat="false" ht="15.5" hidden="false" customHeight="false" outlineLevel="0" collapsed="false">
      <c r="A101" s="4" t="s">
        <v>580</v>
      </c>
      <c r="B101" s="13" t="s">
        <v>586</v>
      </c>
      <c r="C101" s="13" t="s">
        <v>689</v>
      </c>
      <c r="D101" s="13" t="s">
        <v>406</v>
      </c>
      <c r="E101" s="13" t="s">
        <v>443</v>
      </c>
      <c r="F101" s="13" t="n">
        <v>74.1</v>
      </c>
      <c r="G101" s="13" t="n">
        <v>71.2</v>
      </c>
      <c r="H101" s="13" t="n">
        <v>76.9</v>
      </c>
      <c r="I101" s="13" t="n">
        <v>368000</v>
      </c>
      <c r="J101" s="13" t="n">
        <v>1400</v>
      </c>
    </row>
    <row r="102" customFormat="false" ht="15.5" hidden="false" customHeight="false" outlineLevel="0" collapsed="false">
      <c r="A102" s="4" t="s">
        <v>580</v>
      </c>
      <c r="B102" s="13" t="s">
        <v>587</v>
      </c>
      <c r="C102" s="13" t="s">
        <v>454</v>
      </c>
      <c r="D102" s="13" t="s">
        <v>809</v>
      </c>
      <c r="E102" s="13" t="s">
        <v>876</v>
      </c>
      <c r="F102" s="13" t="n">
        <v>72.7</v>
      </c>
      <c r="G102" s="13" t="n">
        <v>70.3</v>
      </c>
      <c r="H102" s="13" t="n">
        <v>75</v>
      </c>
      <c r="I102" s="13" t="n">
        <v>403000</v>
      </c>
      <c r="J102" s="13" t="n">
        <v>2000</v>
      </c>
    </row>
    <row r="103" customFormat="false" ht="15.5" hidden="false" customHeight="false" outlineLevel="0" collapsed="false">
      <c r="A103" s="4" t="s">
        <v>580</v>
      </c>
      <c r="B103" s="13" t="s">
        <v>592</v>
      </c>
      <c r="C103" s="13" t="s">
        <v>933</v>
      </c>
      <c r="D103" s="13" t="s">
        <v>231</v>
      </c>
      <c r="E103" s="13" t="s">
        <v>965</v>
      </c>
      <c r="F103" s="13" t="n">
        <v>81.5</v>
      </c>
      <c r="G103" s="13" t="n">
        <v>79.5</v>
      </c>
      <c r="H103" s="13" t="n">
        <v>83.6</v>
      </c>
      <c r="I103" s="13" t="n">
        <v>312000</v>
      </c>
      <c r="J103" s="13" t="n">
        <v>2100</v>
      </c>
    </row>
    <row r="104" customFormat="false" ht="15.5" hidden="false" customHeight="false" outlineLevel="0" collapsed="false">
      <c r="A104" s="4" t="s">
        <v>580</v>
      </c>
      <c r="B104" s="13" t="s">
        <v>596</v>
      </c>
      <c r="C104" s="13" t="s">
        <v>500</v>
      </c>
      <c r="D104" s="13" t="s">
        <v>349</v>
      </c>
      <c r="E104" s="13" t="s">
        <v>497</v>
      </c>
      <c r="F104" s="13" t="n">
        <v>87.6</v>
      </c>
      <c r="G104" s="13" t="n">
        <v>85.8</v>
      </c>
      <c r="H104" s="13" t="n">
        <v>89.4</v>
      </c>
      <c r="I104" s="13" t="n">
        <v>286000</v>
      </c>
      <c r="J104" s="13" t="n">
        <v>1900</v>
      </c>
    </row>
    <row r="105" customFormat="false" ht="15.5" hidden="false" customHeight="false" outlineLevel="0" collapsed="false">
      <c r="A105" s="4" t="s">
        <v>580</v>
      </c>
      <c r="B105" s="13" t="s">
        <v>599</v>
      </c>
      <c r="C105" s="13" t="s">
        <v>369</v>
      </c>
      <c r="D105" s="13" t="s">
        <v>340</v>
      </c>
      <c r="E105" s="13" t="s">
        <v>149</v>
      </c>
      <c r="F105" s="13" t="n">
        <v>91.5</v>
      </c>
      <c r="G105" s="13" t="n">
        <v>88.6</v>
      </c>
      <c r="H105" s="13" t="n">
        <v>94.5</v>
      </c>
      <c r="I105" s="13" t="n">
        <v>253000</v>
      </c>
      <c r="J105" s="13" t="n">
        <v>500</v>
      </c>
    </row>
    <row r="106" customFormat="false" ht="15.5" hidden="false" customHeight="false" outlineLevel="0" collapsed="false">
      <c r="A106" s="4" t="s">
        <v>580</v>
      </c>
      <c r="B106" s="13" t="s">
        <v>603</v>
      </c>
      <c r="C106" s="13" t="s">
        <v>476</v>
      </c>
      <c r="D106" s="13" t="s">
        <v>350</v>
      </c>
      <c r="E106" s="13" t="s">
        <v>584</v>
      </c>
      <c r="F106" s="13" t="n">
        <v>90.2</v>
      </c>
      <c r="G106" s="13" t="n">
        <v>87.9</v>
      </c>
      <c r="H106" s="13" t="n">
        <v>92.5</v>
      </c>
      <c r="I106" s="13" t="n">
        <v>379000</v>
      </c>
      <c r="J106" s="13" t="n">
        <v>1100</v>
      </c>
    </row>
    <row r="107" customFormat="false" ht="15.5" hidden="false" customHeight="false" outlineLevel="0" collapsed="false">
      <c r="A107" s="4" t="s">
        <v>580</v>
      </c>
      <c r="B107" s="13" t="s">
        <v>606</v>
      </c>
      <c r="C107" s="13" t="s">
        <v>490</v>
      </c>
      <c r="D107" s="13" t="s">
        <v>148</v>
      </c>
      <c r="E107" s="13" t="s">
        <v>481</v>
      </c>
      <c r="F107" s="13" t="n">
        <v>88.5</v>
      </c>
      <c r="G107" s="13" t="n">
        <v>86.3</v>
      </c>
      <c r="H107" s="13" t="n">
        <v>90.7</v>
      </c>
      <c r="I107" s="13" t="n">
        <v>333000</v>
      </c>
      <c r="J107" s="13" t="n">
        <v>1200</v>
      </c>
    </row>
    <row r="108" customFormat="false" ht="15.5" hidden="false" customHeight="false" outlineLevel="0" collapsed="false">
      <c r="A108" s="4" t="s">
        <v>580</v>
      </c>
      <c r="B108" s="13" t="s">
        <v>608</v>
      </c>
      <c r="C108" s="13" t="s">
        <v>961</v>
      </c>
      <c r="D108" s="13" t="s">
        <v>568</v>
      </c>
      <c r="E108" s="13" t="s">
        <v>615</v>
      </c>
      <c r="F108" s="13" t="n">
        <v>79.7</v>
      </c>
      <c r="G108" s="13" t="n">
        <v>76.9</v>
      </c>
      <c r="H108" s="13" t="n">
        <v>82.5</v>
      </c>
      <c r="I108" s="13" t="n">
        <v>346000</v>
      </c>
      <c r="J108" s="13" t="n">
        <v>1200</v>
      </c>
    </row>
    <row r="109" customFormat="false" ht="15.5" hidden="false" customHeight="false" outlineLevel="0" collapsed="false">
      <c r="A109" s="4" t="s">
        <v>580</v>
      </c>
      <c r="B109" s="13" t="s">
        <v>611</v>
      </c>
      <c r="C109" s="13" t="s">
        <v>655</v>
      </c>
      <c r="D109" s="13" t="s">
        <v>291</v>
      </c>
      <c r="E109" s="13" t="s">
        <v>346</v>
      </c>
      <c r="F109" s="13" t="n">
        <v>77.5</v>
      </c>
      <c r="G109" s="13" t="n">
        <v>74.9</v>
      </c>
      <c r="H109" s="13" t="n">
        <v>80.1</v>
      </c>
      <c r="I109" s="13" t="n">
        <v>380000</v>
      </c>
      <c r="J109" s="13" t="n">
        <v>1700</v>
      </c>
    </row>
    <row r="110" customFormat="false" ht="15.5" hidden="false" customHeight="false" outlineLevel="0" collapsed="false">
      <c r="A110" s="4" t="s">
        <v>580</v>
      </c>
      <c r="B110" s="13" t="s">
        <v>614</v>
      </c>
      <c r="C110" s="13" t="s">
        <v>393</v>
      </c>
      <c r="D110" s="13" t="s">
        <v>652</v>
      </c>
      <c r="E110" s="13" t="s">
        <v>683</v>
      </c>
      <c r="F110" s="13" t="n">
        <v>85.4</v>
      </c>
      <c r="G110" s="13" t="n">
        <v>83.3</v>
      </c>
      <c r="H110" s="13" t="n">
        <v>87.5</v>
      </c>
      <c r="I110" s="13" t="n">
        <v>287000</v>
      </c>
      <c r="J110" s="13" t="n">
        <v>1700</v>
      </c>
    </row>
    <row r="111" customFormat="false" ht="15.5" hidden="false" customHeight="false" outlineLevel="0" collapsed="false">
      <c r="A111" s="4" t="s">
        <v>580</v>
      </c>
      <c r="B111" s="13" t="s">
        <v>616</v>
      </c>
      <c r="C111" s="13" t="s">
        <v>662</v>
      </c>
      <c r="D111" s="13" t="s">
        <v>539</v>
      </c>
      <c r="E111" s="13" t="s">
        <v>617</v>
      </c>
      <c r="F111" s="13" t="n">
        <v>86.9</v>
      </c>
      <c r="G111" s="13" t="n">
        <v>84.7</v>
      </c>
      <c r="H111" s="13" t="n">
        <v>89.1</v>
      </c>
      <c r="I111" s="13" t="n">
        <v>212000</v>
      </c>
      <c r="J111" s="13" t="n">
        <v>1300</v>
      </c>
    </row>
    <row r="112" customFormat="false" ht="15.5" hidden="false" customHeight="false" outlineLevel="0" collapsed="false">
      <c r="A112" s="4" t="s">
        <v>618</v>
      </c>
      <c r="B112" s="13" t="s">
        <v>619</v>
      </c>
      <c r="C112" s="13" t="s">
        <v>543</v>
      </c>
      <c r="D112" s="13" t="s">
        <v>283</v>
      </c>
      <c r="E112" s="13" t="s">
        <v>490</v>
      </c>
      <c r="F112" s="13" t="n">
        <v>90.7</v>
      </c>
      <c r="G112" s="13" t="n">
        <v>88.6</v>
      </c>
      <c r="H112" s="13" t="n">
        <v>92.9</v>
      </c>
      <c r="I112" s="13" t="n">
        <v>488000</v>
      </c>
      <c r="J112" s="13" t="n">
        <v>1100</v>
      </c>
    </row>
    <row r="113" customFormat="false" ht="15.5" hidden="false" customHeight="false" outlineLevel="0" collapsed="false">
      <c r="A113" s="4" t="s">
        <v>618</v>
      </c>
      <c r="B113" s="13" t="s">
        <v>623</v>
      </c>
      <c r="C113" s="13" t="s">
        <v>598</v>
      </c>
      <c r="D113" s="13" t="s">
        <v>435</v>
      </c>
      <c r="E113" s="13" t="s">
        <v>895</v>
      </c>
      <c r="F113" s="13" t="n">
        <v>89.6</v>
      </c>
      <c r="G113" s="13" t="n">
        <v>88.1</v>
      </c>
      <c r="H113" s="13" t="n">
        <v>91</v>
      </c>
      <c r="I113" s="13" t="n">
        <v>788000</v>
      </c>
      <c r="J113" s="13" t="n">
        <v>2500</v>
      </c>
    </row>
    <row r="114" customFormat="false" ht="15.5" hidden="false" customHeight="false" outlineLevel="0" collapsed="false">
      <c r="A114" s="4" t="s">
        <v>618</v>
      </c>
      <c r="B114" s="13" t="s">
        <v>624</v>
      </c>
      <c r="C114" s="13" t="s">
        <v>485</v>
      </c>
      <c r="D114" s="13" t="s">
        <v>502</v>
      </c>
      <c r="E114" s="13" t="s">
        <v>683</v>
      </c>
      <c r="F114" s="13" t="n">
        <v>84.7</v>
      </c>
      <c r="G114" s="13" t="n">
        <v>83.1</v>
      </c>
      <c r="H114" s="13" t="n">
        <v>86.3</v>
      </c>
      <c r="I114" s="13" t="n">
        <v>685000</v>
      </c>
      <c r="J114" s="13" t="n">
        <v>2700</v>
      </c>
    </row>
    <row r="115" customFormat="false" ht="15.5" hidden="false" customHeight="false" outlineLevel="0" collapsed="false">
      <c r="A115" s="4" t="s">
        <v>618</v>
      </c>
      <c r="B115" s="13" t="s">
        <v>626</v>
      </c>
      <c r="C115" s="13" t="s">
        <v>406</v>
      </c>
      <c r="D115" s="13" t="s">
        <v>679</v>
      </c>
      <c r="E115" s="13" t="s">
        <v>294</v>
      </c>
      <c r="F115" s="13" t="n">
        <v>76.8</v>
      </c>
      <c r="G115" s="13" t="n">
        <v>74.8</v>
      </c>
      <c r="H115" s="13" t="n">
        <v>78.8</v>
      </c>
      <c r="I115" s="13" t="n">
        <v>715000</v>
      </c>
      <c r="J115" s="13" t="n">
        <v>2700</v>
      </c>
    </row>
    <row r="116" customFormat="false" ht="15.5" hidden="false" customHeight="false" outlineLevel="0" collapsed="false">
      <c r="A116" s="4" t="s">
        <v>618</v>
      </c>
      <c r="B116" s="13" t="s">
        <v>628</v>
      </c>
      <c r="C116" s="13" t="s">
        <v>809</v>
      </c>
      <c r="D116" s="13" t="s">
        <v>464</v>
      </c>
      <c r="E116" s="13" t="s">
        <v>308</v>
      </c>
      <c r="F116" s="13" t="n">
        <v>75</v>
      </c>
      <c r="G116" s="13" t="n">
        <v>73.2</v>
      </c>
      <c r="H116" s="13" t="n">
        <v>76.8</v>
      </c>
      <c r="I116" s="13" t="n">
        <v>782000</v>
      </c>
      <c r="J116" s="13" t="n">
        <v>3600</v>
      </c>
    </row>
    <row r="117" customFormat="false" ht="15.5" hidden="false" customHeight="false" outlineLevel="0" collapsed="false">
      <c r="A117" s="4" t="s">
        <v>618</v>
      </c>
      <c r="B117" s="13" t="s">
        <v>630</v>
      </c>
      <c r="C117" s="13" t="s">
        <v>273</v>
      </c>
      <c r="D117" s="13" t="s">
        <v>651</v>
      </c>
      <c r="E117" s="13" t="s">
        <v>535</v>
      </c>
      <c r="F117" s="13" t="n">
        <v>83.4</v>
      </c>
      <c r="G117" s="13" t="n">
        <v>81.9</v>
      </c>
      <c r="H117" s="13" t="n">
        <v>84.9</v>
      </c>
      <c r="I117" s="13" t="n">
        <v>599000</v>
      </c>
      <c r="J117" s="13" t="n">
        <v>3800</v>
      </c>
    </row>
    <row r="118" customFormat="false" ht="15.5" hidden="false" customHeight="false" outlineLevel="0" collapsed="false">
      <c r="A118" s="4" t="s">
        <v>618</v>
      </c>
      <c r="B118" s="13" t="s">
        <v>633</v>
      </c>
      <c r="C118" s="13" t="s">
        <v>376</v>
      </c>
      <c r="D118" s="13" t="s">
        <v>501</v>
      </c>
      <c r="E118" s="13" t="s">
        <v>635</v>
      </c>
      <c r="F118" s="13" t="n">
        <v>87.3</v>
      </c>
      <c r="G118" s="13" t="n">
        <v>85.9</v>
      </c>
      <c r="H118" s="13" t="n">
        <v>88.7</v>
      </c>
      <c r="I118" s="13" t="n">
        <v>498000</v>
      </c>
      <c r="J118" s="13" t="n">
        <v>3200</v>
      </c>
    </row>
    <row r="119" customFormat="false" ht="29" hidden="false" customHeight="false" outlineLevel="0" collapsed="false">
      <c r="A119" s="4" t="s">
        <v>637</v>
      </c>
      <c r="B119" s="13" t="s">
        <v>638</v>
      </c>
      <c r="C119" s="13" t="s">
        <v>498</v>
      </c>
      <c r="D119" s="13" t="s">
        <v>895</v>
      </c>
      <c r="E119" s="13" t="s">
        <v>462</v>
      </c>
      <c r="F119" s="13" t="n">
        <v>86.9</v>
      </c>
      <c r="G119" s="13" t="n">
        <v>85.8</v>
      </c>
      <c r="H119" s="13" t="n">
        <v>88</v>
      </c>
      <c r="I119" s="13" t="n">
        <v>1657000</v>
      </c>
      <c r="J119" s="13" t="n">
        <v>6200</v>
      </c>
    </row>
    <row r="120" customFormat="false" ht="29" hidden="false" customHeight="false" outlineLevel="0" collapsed="false">
      <c r="A120" s="4" t="s">
        <v>637</v>
      </c>
      <c r="B120" s="13" t="s">
        <v>643</v>
      </c>
      <c r="C120" s="13" t="s">
        <v>297</v>
      </c>
      <c r="D120" s="13" t="s">
        <v>167</v>
      </c>
      <c r="E120" s="13" t="s">
        <v>964</v>
      </c>
      <c r="F120" s="13" t="n">
        <v>80.3</v>
      </c>
      <c r="G120" s="13" t="n">
        <v>79.2</v>
      </c>
      <c r="H120" s="13" t="n">
        <v>81.3</v>
      </c>
      <c r="I120" s="13" t="n">
        <v>2155000</v>
      </c>
      <c r="J120" s="13" t="n">
        <v>8600</v>
      </c>
    </row>
    <row r="121" customFormat="false" ht="15.5" hidden="false" customHeight="false" outlineLevel="0" collapsed="false">
      <c r="A121" s="4" t="s">
        <v>637</v>
      </c>
      <c r="B121" s="13" t="s">
        <v>645</v>
      </c>
      <c r="C121" s="13" t="s">
        <v>974</v>
      </c>
      <c r="D121" s="13" t="s">
        <v>200</v>
      </c>
      <c r="E121" s="13" t="s">
        <v>222</v>
      </c>
      <c r="F121" s="13" t="n">
        <v>78.3</v>
      </c>
      <c r="G121" s="13" t="n">
        <v>73.8</v>
      </c>
      <c r="H121" s="13" t="n">
        <v>82.8</v>
      </c>
      <c r="I121" s="13" t="n">
        <v>91000</v>
      </c>
      <c r="J121" s="13" t="n">
        <v>500</v>
      </c>
    </row>
    <row r="122" customFormat="false" ht="29" hidden="false" customHeight="false" outlineLevel="0" collapsed="false">
      <c r="A122" s="4" t="s">
        <v>637</v>
      </c>
      <c r="B122" s="13" t="s">
        <v>647</v>
      </c>
      <c r="C122" s="13" t="s">
        <v>409</v>
      </c>
      <c r="D122" s="13" t="s">
        <v>908</v>
      </c>
      <c r="E122" s="13" t="s">
        <v>297</v>
      </c>
      <c r="F122" s="13" t="n">
        <v>82.3</v>
      </c>
      <c r="G122" s="13" t="n">
        <v>80.2</v>
      </c>
      <c r="H122" s="13" t="n">
        <v>84.5</v>
      </c>
      <c r="I122" s="13" t="n">
        <v>340000</v>
      </c>
      <c r="J122" s="13" t="n">
        <v>2100</v>
      </c>
    </row>
    <row r="123" customFormat="false" ht="29" hidden="false" customHeight="false" outlineLevel="0" collapsed="false">
      <c r="A123" s="4" t="s">
        <v>637</v>
      </c>
      <c r="B123" s="13" t="s">
        <v>650</v>
      </c>
      <c r="C123" s="13" t="s">
        <v>539</v>
      </c>
      <c r="D123" s="13" t="s">
        <v>148</v>
      </c>
      <c r="E123" s="13" t="s">
        <v>500</v>
      </c>
      <c r="F123" s="13" t="n">
        <v>89.2</v>
      </c>
      <c r="G123" s="13" t="n">
        <v>87.6</v>
      </c>
      <c r="H123" s="13" t="n">
        <v>90.8</v>
      </c>
      <c r="I123" s="13" t="n">
        <v>312000</v>
      </c>
      <c r="J123" s="13" t="n">
        <v>2300</v>
      </c>
    </row>
    <row r="124" customFormat="false" ht="29" hidden="false" customHeight="false" outlineLevel="0" collapsed="false">
      <c r="A124" s="4" t="s">
        <v>653</v>
      </c>
      <c r="B124" s="13" t="s">
        <v>654</v>
      </c>
      <c r="C124" s="13" t="s">
        <v>273</v>
      </c>
      <c r="D124" s="13" t="s">
        <v>651</v>
      </c>
      <c r="E124" s="13" t="s">
        <v>274</v>
      </c>
      <c r="F124" s="13" t="n">
        <v>83.4</v>
      </c>
      <c r="G124" s="13" t="n">
        <v>81.8</v>
      </c>
      <c r="H124" s="13" t="n">
        <v>85</v>
      </c>
      <c r="I124" s="13" t="n">
        <v>850000</v>
      </c>
      <c r="J124" s="13" t="n">
        <v>3700</v>
      </c>
    </row>
    <row r="125" customFormat="false" ht="29" hidden="false" customHeight="false" outlineLevel="0" collapsed="false">
      <c r="A125" s="4" t="s">
        <v>653</v>
      </c>
      <c r="B125" s="13" t="s">
        <v>658</v>
      </c>
      <c r="C125" s="13" t="s">
        <v>255</v>
      </c>
      <c r="D125" s="13" t="s">
        <v>393</v>
      </c>
      <c r="E125" s="13" t="s">
        <v>274</v>
      </c>
      <c r="F125" s="13" t="n">
        <v>83.6</v>
      </c>
      <c r="G125" s="13" t="n">
        <v>81.9</v>
      </c>
      <c r="H125" s="13" t="n">
        <v>85.4</v>
      </c>
      <c r="I125" s="13" t="n">
        <v>736000</v>
      </c>
      <c r="J125" s="13" t="n">
        <v>2900</v>
      </c>
    </row>
    <row r="126" customFormat="false" ht="29" hidden="false" customHeight="false" outlineLevel="0" collapsed="false">
      <c r="A126" s="4" t="s">
        <v>653</v>
      </c>
      <c r="B126" s="13" t="s">
        <v>659</v>
      </c>
      <c r="C126" s="13" t="s">
        <v>360</v>
      </c>
      <c r="D126" s="13" t="s">
        <v>133</v>
      </c>
      <c r="E126" s="13" t="s">
        <v>325</v>
      </c>
      <c r="F126" s="13" t="n">
        <v>78.7</v>
      </c>
      <c r="G126" s="13" t="n">
        <v>76.5</v>
      </c>
      <c r="H126" s="13" t="n">
        <v>80.9</v>
      </c>
      <c r="I126" s="13" t="n">
        <v>564000</v>
      </c>
      <c r="J126" s="13" t="n">
        <v>2300</v>
      </c>
    </row>
    <row r="127" customFormat="false" ht="29" hidden="false" customHeight="false" outlineLevel="0" collapsed="false">
      <c r="A127" s="4" t="s">
        <v>653</v>
      </c>
      <c r="B127" s="13" t="s">
        <v>660</v>
      </c>
      <c r="C127" s="13" t="s">
        <v>683</v>
      </c>
      <c r="D127" s="13" t="s">
        <v>355</v>
      </c>
      <c r="E127" s="13" t="s">
        <v>564</v>
      </c>
      <c r="F127" s="13" t="n">
        <v>83.3</v>
      </c>
      <c r="G127" s="13" t="n">
        <v>82.2</v>
      </c>
      <c r="H127" s="13" t="n">
        <v>84.4</v>
      </c>
      <c r="I127" s="13" t="n">
        <v>1679000</v>
      </c>
      <c r="J127" s="13" t="n">
        <v>6900</v>
      </c>
    </row>
    <row r="128" customFormat="false" ht="15.5" hidden="false" customHeight="false" outlineLevel="0" collapsed="false">
      <c r="A128" s="4" t="s">
        <v>653</v>
      </c>
      <c r="B128" s="13" t="s">
        <v>663</v>
      </c>
      <c r="C128" s="13" t="s">
        <v>433</v>
      </c>
      <c r="D128" s="13" t="s">
        <v>595</v>
      </c>
      <c r="E128" s="13" t="s">
        <v>316</v>
      </c>
      <c r="F128" s="13" t="n">
        <v>89.9</v>
      </c>
      <c r="G128" s="13" t="n">
        <v>87.8</v>
      </c>
      <c r="H128" s="13" t="n">
        <v>92.1</v>
      </c>
      <c r="I128" s="13" t="n">
        <v>204000</v>
      </c>
      <c r="J128" s="13" t="n">
        <v>1100</v>
      </c>
    </row>
    <row r="129" customFormat="false" ht="15.5" hidden="false" customHeight="false" outlineLevel="0" collapsed="false">
      <c r="A129" s="4" t="s">
        <v>653</v>
      </c>
      <c r="B129" s="13" t="s">
        <v>664</v>
      </c>
      <c r="C129" s="13" t="s">
        <v>462</v>
      </c>
      <c r="D129" s="13" t="s">
        <v>316</v>
      </c>
      <c r="E129" s="13" t="s">
        <v>343</v>
      </c>
      <c r="F129" s="13" t="n">
        <v>86</v>
      </c>
      <c r="G129" s="13" t="n">
        <v>84.2</v>
      </c>
      <c r="H129" s="13" t="n">
        <v>87.8</v>
      </c>
      <c r="I129" s="13" t="n">
        <v>498000</v>
      </c>
      <c r="J129" s="13" t="n">
        <v>2600</v>
      </c>
    </row>
    <row r="130" customFormat="false" ht="15.5" hidden="false" customHeight="false" outlineLevel="0" collapsed="false">
      <c r="A130" s="4" t="s">
        <v>665</v>
      </c>
      <c r="B130" s="13" t="s">
        <v>666</v>
      </c>
      <c r="C130" s="13" t="s">
        <v>362</v>
      </c>
      <c r="D130" s="13" t="s">
        <v>423</v>
      </c>
      <c r="E130" s="13" t="s">
        <v>240</v>
      </c>
      <c r="F130" s="13" t="n">
        <v>84.1</v>
      </c>
      <c r="G130" s="13" t="n">
        <v>83.2</v>
      </c>
      <c r="H130" s="13" t="n">
        <v>85.1</v>
      </c>
      <c r="I130" s="13" t="n">
        <v>1797000</v>
      </c>
      <c r="J130" s="13" t="n">
        <v>9500</v>
      </c>
    </row>
    <row r="131" customFormat="false" ht="15.5" hidden="false" customHeight="false" outlineLevel="0" collapsed="false">
      <c r="A131" s="4" t="s">
        <v>665</v>
      </c>
      <c r="B131" s="13" t="s">
        <v>668</v>
      </c>
      <c r="C131" s="13" t="s">
        <v>644</v>
      </c>
      <c r="D131" s="13" t="s">
        <v>382</v>
      </c>
      <c r="E131" s="13" t="s">
        <v>535</v>
      </c>
      <c r="F131" s="13" t="n">
        <v>82.9</v>
      </c>
      <c r="G131" s="13" t="n">
        <v>81.9</v>
      </c>
      <c r="H131" s="13" t="n">
        <v>83.8</v>
      </c>
      <c r="I131" s="13" t="n">
        <v>2694000</v>
      </c>
      <c r="J131" s="13" t="n">
        <v>10000</v>
      </c>
    </row>
    <row r="132" customFormat="false" ht="15.5" hidden="false" customHeight="false" outlineLevel="0" collapsed="false">
      <c r="A132" s="4" t="s">
        <v>665</v>
      </c>
      <c r="B132" s="13" t="s">
        <v>670</v>
      </c>
      <c r="C132" s="13" t="s">
        <v>617</v>
      </c>
      <c r="D132" s="13" t="s">
        <v>632</v>
      </c>
      <c r="E132" s="13" t="s">
        <v>964</v>
      </c>
      <c r="F132" s="13" t="n">
        <v>84.8</v>
      </c>
      <c r="G132" s="13" t="n">
        <v>79.2</v>
      </c>
      <c r="H132" s="13" t="n">
        <v>90.4</v>
      </c>
      <c r="I132" s="13" t="n">
        <v>64000</v>
      </c>
      <c r="J132" s="13" t="n">
        <v>200</v>
      </c>
    </row>
    <row r="133" customFormat="false" ht="29" hidden="false" customHeight="false" outlineLevel="0" collapsed="false">
      <c r="A133" s="4" t="s">
        <v>671</v>
      </c>
      <c r="B133" s="13" t="s">
        <v>672</v>
      </c>
      <c r="C133" s="13" t="s">
        <v>642</v>
      </c>
      <c r="D133" s="13" t="s">
        <v>382</v>
      </c>
      <c r="E133" s="13" t="s">
        <v>409</v>
      </c>
      <c r="F133" s="13" t="n">
        <v>83.1</v>
      </c>
      <c r="G133" s="13" t="n">
        <v>82.3</v>
      </c>
      <c r="H133" s="13" t="n">
        <v>83.8</v>
      </c>
      <c r="I133" s="13" t="n">
        <v>4057000</v>
      </c>
      <c r="J133" s="13" t="n">
        <v>16800</v>
      </c>
    </row>
    <row r="134" customFormat="false" ht="29" hidden="false" customHeight="false" outlineLevel="0" collapsed="false">
      <c r="A134" s="4" t="s">
        <v>671</v>
      </c>
      <c r="B134" s="13" t="s">
        <v>673</v>
      </c>
      <c r="C134" s="13" t="s">
        <v>528</v>
      </c>
      <c r="D134" s="13" t="s">
        <v>683</v>
      </c>
      <c r="E134" s="13" t="s">
        <v>678</v>
      </c>
      <c r="F134" s="13" t="n">
        <v>79.3</v>
      </c>
      <c r="G134" s="13" t="n">
        <v>75.4</v>
      </c>
      <c r="H134" s="13" t="n">
        <v>83.2</v>
      </c>
      <c r="I134" s="13" t="n">
        <v>159000</v>
      </c>
      <c r="J134" s="13" t="n">
        <v>800</v>
      </c>
    </row>
    <row r="135" customFormat="false" ht="29" hidden="false" customHeight="false" outlineLevel="0" collapsed="false">
      <c r="A135" s="4" t="s">
        <v>674</v>
      </c>
      <c r="B135" s="13" t="s">
        <v>675</v>
      </c>
      <c r="C135" s="13" t="s">
        <v>362</v>
      </c>
      <c r="D135" s="13" t="s">
        <v>651</v>
      </c>
      <c r="E135" s="13" t="s">
        <v>338</v>
      </c>
      <c r="F135" s="13" t="n">
        <v>84.1</v>
      </c>
      <c r="G135" s="13" t="n">
        <v>83.3</v>
      </c>
      <c r="H135" s="13" t="n">
        <v>84.9</v>
      </c>
      <c r="I135" s="13" t="n">
        <v>3280000</v>
      </c>
      <c r="J135" s="13" t="n">
        <v>13100</v>
      </c>
    </row>
    <row r="136" customFormat="false" ht="29" hidden="false" customHeight="false" outlineLevel="0" collapsed="false">
      <c r="A136" s="4" t="s">
        <v>674</v>
      </c>
      <c r="B136" s="13" t="s">
        <v>677</v>
      </c>
      <c r="C136" s="13" t="s">
        <v>933</v>
      </c>
      <c r="D136" s="13" t="s">
        <v>403</v>
      </c>
      <c r="E136" s="13" t="s">
        <v>469</v>
      </c>
      <c r="F136" s="13" t="n">
        <v>81.7</v>
      </c>
      <c r="G136" s="13" t="n">
        <v>80.5</v>
      </c>
      <c r="H136" s="13" t="n">
        <v>82.9</v>
      </c>
      <c r="I136" s="13" t="n">
        <v>1276000</v>
      </c>
      <c r="J136" s="13" t="n">
        <v>6600</v>
      </c>
    </row>
    <row r="137" customFormat="false" ht="15.5" hidden="false" customHeight="false" outlineLevel="0" collapsed="false">
      <c r="A137" s="4" t="s">
        <v>680</v>
      </c>
      <c r="B137" s="13" t="s">
        <v>681</v>
      </c>
      <c r="C137" s="13" t="s">
        <v>459</v>
      </c>
      <c r="D137" s="13" t="s">
        <v>908</v>
      </c>
      <c r="E137" s="13" t="s">
        <v>644</v>
      </c>
      <c r="F137" s="13" t="n">
        <v>83.7</v>
      </c>
      <c r="G137" s="13" t="n">
        <v>82.9</v>
      </c>
      <c r="H137" s="13" t="n">
        <v>84.4</v>
      </c>
      <c r="I137" s="13" t="n">
        <v>3973000</v>
      </c>
      <c r="J137" s="13" t="n">
        <v>17000</v>
      </c>
    </row>
    <row r="138" customFormat="false" ht="15.5" hidden="false" customHeight="false" outlineLevel="0" collapsed="false">
      <c r="A138" s="4" t="s">
        <v>680</v>
      </c>
      <c r="B138" s="13" t="s">
        <v>682</v>
      </c>
      <c r="C138" s="13" t="s">
        <v>933</v>
      </c>
      <c r="D138" s="13" t="s">
        <v>255</v>
      </c>
      <c r="E138" s="13" t="s">
        <v>546</v>
      </c>
      <c r="F138" s="13" t="n">
        <v>81.6</v>
      </c>
      <c r="G138" s="13" t="n">
        <v>79.6</v>
      </c>
      <c r="H138" s="13" t="n">
        <v>83.5</v>
      </c>
      <c r="I138" s="13" t="n">
        <v>583000</v>
      </c>
      <c r="J138" s="13" t="n">
        <v>2700</v>
      </c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/>
    <oddFooter/>
    <firstHeader/>
    <firstFooter/>
  </headerFooter>
  <tableParts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73046875" defaultRowHeight="15" customHeight="true" zeroHeight="false" outlineLevelRow="0" outlineLevelCol="0"/>
  <cols>
    <col collapsed="false" customWidth="true" hidden="false" outlineLevel="0" max="1" min="1" style="1" width="33.16"/>
    <col collapsed="false" customWidth="true" hidden="false" outlineLevel="0" max="6" min="2" style="1" width="16.92"/>
    <col collapsed="false" customWidth="false" hidden="false" outlineLevel="0" max="16384" min="7" style="1" width="11.73"/>
  </cols>
  <sheetData>
    <row r="1" customFormat="false" ht="19.7" hidden="false" customHeight="false" outlineLevel="0" collapsed="false">
      <c r="A1" s="6" t="s">
        <v>37</v>
      </c>
    </row>
    <row r="2" customFormat="false" ht="15" hidden="false" customHeight="false" outlineLevel="0" collapsed="false">
      <c r="A2" s="1" t="s">
        <v>28</v>
      </c>
    </row>
    <row r="3" customFormat="false" ht="15" hidden="false" customHeight="false" outlineLevel="0" collapsed="false">
      <c r="A3" s="10" t="str">
        <f aca="false">HYPERLINK("#'Contents'!A1", "Back to Contents page")</f>
        <v>Back to Contents page</v>
      </c>
    </row>
    <row r="4" customFormat="false" ht="15" hidden="false" customHeight="false" outlineLevel="0" collapsed="false">
      <c r="A4" s="1" t="s">
        <v>108</v>
      </c>
    </row>
    <row r="5" customFormat="false" ht="56" hidden="false" customHeight="false" outlineLevel="0" collapsed="false">
      <c r="A5" s="11" t="s">
        <v>109</v>
      </c>
      <c r="B5" s="12" t="s">
        <v>110</v>
      </c>
      <c r="C5" s="12" t="s">
        <v>975</v>
      </c>
      <c r="D5" s="12" t="s">
        <v>976</v>
      </c>
      <c r="E5" s="12" t="s">
        <v>977</v>
      </c>
      <c r="F5" s="12" t="s">
        <v>127</v>
      </c>
    </row>
    <row r="6" customFormat="false" ht="15.5" hidden="false" customHeight="false" outlineLevel="0" collapsed="false">
      <c r="A6" s="4" t="s">
        <v>128</v>
      </c>
      <c r="B6" s="13" t="s">
        <v>128</v>
      </c>
      <c r="C6" s="13" t="n">
        <v>24.4</v>
      </c>
      <c r="D6" s="13" t="n">
        <v>24.3</v>
      </c>
      <c r="E6" s="13" t="n">
        <v>24.4</v>
      </c>
      <c r="F6" s="13" t="n">
        <v>17200</v>
      </c>
    </row>
    <row r="7" customFormat="false" ht="29" hidden="false" customHeight="false" outlineLevel="0" collapsed="false">
      <c r="A7" s="4" t="s">
        <v>140</v>
      </c>
      <c r="B7" s="13" t="s">
        <v>141</v>
      </c>
      <c r="C7" s="13" t="n">
        <v>23.8</v>
      </c>
      <c r="D7" s="13" t="n">
        <v>23.6</v>
      </c>
      <c r="E7" s="13" t="n">
        <v>24</v>
      </c>
      <c r="F7" s="13" t="n">
        <v>3000</v>
      </c>
    </row>
    <row r="8" customFormat="false" ht="29" hidden="false" customHeight="false" outlineLevel="0" collapsed="false">
      <c r="A8" s="4" t="s">
        <v>140</v>
      </c>
      <c r="B8" s="13" t="s">
        <v>153</v>
      </c>
      <c r="C8" s="13" t="n">
        <v>24</v>
      </c>
      <c r="D8" s="13" t="n">
        <v>23.8</v>
      </c>
      <c r="E8" s="13" t="n">
        <v>24.2</v>
      </c>
      <c r="F8" s="13" t="n">
        <v>3200</v>
      </c>
    </row>
    <row r="9" customFormat="false" ht="29" hidden="false" customHeight="false" outlineLevel="0" collapsed="false">
      <c r="A9" s="4" t="s">
        <v>140</v>
      </c>
      <c r="B9" s="13" t="s">
        <v>163</v>
      </c>
      <c r="C9" s="13" t="n">
        <v>24.3</v>
      </c>
      <c r="D9" s="13" t="n">
        <v>24.1</v>
      </c>
      <c r="E9" s="13" t="n">
        <v>24.4</v>
      </c>
      <c r="F9" s="13" t="n">
        <v>3900</v>
      </c>
    </row>
    <row r="10" customFormat="false" ht="29" hidden="false" customHeight="false" outlineLevel="0" collapsed="false">
      <c r="A10" s="4" t="s">
        <v>140</v>
      </c>
      <c r="B10" s="13" t="s">
        <v>173</v>
      </c>
      <c r="C10" s="13" t="n">
        <v>24.8</v>
      </c>
      <c r="D10" s="13" t="n">
        <v>24.6</v>
      </c>
      <c r="E10" s="13" t="n">
        <v>25</v>
      </c>
      <c r="F10" s="13" t="n">
        <v>3900</v>
      </c>
    </row>
    <row r="11" customFormat="false" ht="29" hidden="false" customHeight="false" outlineLevel="0" collapsed="false">
      <c r="A11" s="4" t="s">
        <v>140</v>
      </c>
      <c r="B11" s="13" t="s">
        <v>184</v>
      </c>
      <c r="C11" s="13" t="n">
        <v>24.9</v>
      </c>
      <c r="D11" s="13" t="n">
        <v>24.7</v>
      </c>
      <c r="E11" s="13" t="n">
        <v>25</v>
      </c>
      <c r="F11" s="13" t="n">
        <v>3200</v>
      </c>
    </row>
    <row r="12" customFormat="false" ht="15.5" hidden="false" customHeight="false" outlineLevel="0" collapsed="false">
      <c r="A12" s="4" t="s">
        <v>194</v>
      </c>
      <c r="B12" s="13" t="s">
        <v>195</v>
      </c>
      <c r="C12" s="13" t="n">
        <v>24.2</v>
      </c>
      <c r="D12" s="13" t="n">
        <v>24</v>
      </c>
      <c r="E12" s="13" t="n">
        <v>24.3</v>
      </c>
      <c r="F12" s="13" t="n">
        <v>5300</v>
      </c>
    </row>
    <row r="13" customFormat="false" ht="15.5" hidden="false" customHeight="false" outlineLevel="0" collapsed="false">
      <c r="A13" s="4" t="s">
        <v>194</v>
      </c>
      <c r="B13" s="13" t="s">
        <v>203</v>
      </c>
      <c r="C13" s="13" t="n">
        <v>24.4</v>
      </c>
      <c r="D13" s="13" t="n">
        <v>24.3</v>
      </c>
      <c r="E13" s="13" t="n">
        <v>24.6</v>
      </c>
      <c r="F13" s="13" t="n">
        <v>5600</v>
      </c>
    </row>
    <row r="14" customFormat="false" ht="29" hidden="false" customHeight="false" outlineLevel="0" collapsed="false">
      <c r="A14" s="4" t="s">
        <v>194</v>
      </c>
      <c r="B14" s="13" t="s">
        <v>212</v>
      </c>
      <c r="C14" s="13" t="n">
        <v>24.3</v>
      </c>
      <c r="D14" s="13" t="n">
        <v>24</v>
      </c>
      <c r="E14" s="13" t="n">
        <v>24.6</v>
      </c>
      <c r="F14" s="13" t="n">
        <v>1600</v>
      </c>
    </row>
    <row r="15" customFormat="false" ht="15.5" hidden="false" customHeight="false" outlineLevel="0" collapsed="false">
      <c r="A15" s="4" t="s">
        <v>194</v>
      </c>
      <c r="B15" s="13" t="s">
        <v>221</v>
      </c>
      <c r="C15" s="13" t="n">
        <v>24.4</v>
      </c>
      <c r="D15" s="13" t="n">
        <v>23.9</v>
      </c>
      <c r="E15" s="13" t="n">
        <v>24.8</v>
      </c>
      <c r="F15" s="13" t="n">
        <v>800</v>
      </c>
    </row>
    <row r="16" customFormat="false" ht="15.5" hidden="false" customHeight="false" outlineLevel="0" collapsed="false">
      <c r="A16" s="4" t="s">
        <v>194</v>
      </c>
      <c r="B16" s="13" t="s">
        <v>227</v>
      </c>
      <c r="C16" s="13" t="n">
        <v>24.8</v>
      </c>
      <c r="D16" s="13" t="n">
        <v>24.6</v>
      </c>
      <c r="E16" s="13" t="n">
        <v>25.1</v>
      </c>
      <c r="F16" s="13" t="n">
        <v>2200</v>
      </c>
    </row>
    <row r="17" customFormat="false" ht="15.5" hidden="false" customHeight="false" outlineLevel="0" collapsed="false">
      <c r="A17" s="4" t="s">
        <v>194</v>
      </c>
      <c r="B17" s="13" t="s">
        <v>235</v>
      </c>
      <c r="C17" s="13" t="n">
        <v>24.6</v>
      </c>
      <c r="D17" s="13" t="n">
        <v>24.3</v>
      </c>
      <c r="E17" s="13" t="n">
        <v>24.9</v>
      </c>
      <c r="F17" s="13" t="n">
        <v>1800</v>
      </c>
    </row>
    <row r="18" customFormat="false" ht="15.5" hidden="false" customHeight="false" outlineLevel="0" collapsed="false">
      <c r="A18" s="4" t="s">
        <v>243</v>
      </c>
      <c r="B18" s="13" t="s">
        <v>244</v>
      </c>
      <c r="C18" s="13" t="n">
        <v>24.7</v>
      </c>
      <c r="D18" s="13" t="n">
        <v>24.2</v>
      </c>
      <c r="E18" s="13" t="n">
        <v>25.1</v>
      </c>
      <c r="F18" s="13" t="n">
        <v>500</v>
      </c>
    </row>
    <row r="19" customFormat="false" ht="15.5" hidden="false" customHeight="false" outlineLevel="0" collapsed="false">
      <c r="A19" s="4" t="s">
        <v>243</v>
      </c>
      <c r="B19" s="13" t="s">
        <v>250</v>
      </c>
      <c r="C19" s="13" t="n">
        <v>24.9</v>
      </c>
      <c r="D19" s="13" t="n">
        <v>24.4</v>
      </c>
      <c r="E19" s="13" t="n">
        <v>25.3</v>
      </c>
      <c r="F19" s="13" t="n">
        <v>700</v>
      </c>
    </row>
    <row r="20" customFormat="false" ht="15.5" hidden="false" customHeight="false" outlineLevel="0" collapsed="false">
      <c r="A20" s="4" t="s">
        <v>243</v>
      </c>
      <c r="B20" s="13" t="s">
        <v>257</v>
      </c>
      <c r="C20" s="13" t="n">
        <v>24.9</v>
      </c>
      <c r="D20" s="13" t="n">
        <v>24.3</v>
      </c>
      <c r="E20" s="13" t="n">
        <v>25.6</v>
      </c>
      <c r="F20" s="13" t="n">
        <v>400</v>
      </c>
    </row>
    <row r="21" customFormat="false" ht="15.5" hidden="false" customHeight="false" outlineLevel="0" collapsed="false">
      <c r="A21" s="4" t="s">
        <v>243</v>
      </c>
      <c r="B21" s="13" t="s">
        <v>264</v>
      </c>
      <c r="C21" s="13" t="n">
        <v>24.9</v>
      </c>
      <c r="D21" s="13" t="n">
        <v>24.5</v>
      </c>
      <c r="E21" s="13" t="n">
        <v>25.4</v>
      </c>
      <c r="F21" s="13" t="n">
        <v>500</v>
      </c>
    </row>
    <row r="22" customFormat="false" ht="15.5" hidden="false" customHeight="false" outlineLevel="0" collapsed="false">
      <c r="A22" s="4" t="s">
        <v>243</v>
      </c>
      <c r="B22" s="13" t="s">
        <v>271</v>
      </c>
      <c r="C22" s="13" t="n">
        <v>23.8</v>
      </c>
      <c r="D22" s="13" t="n">
        <v>23.3</v>
      </c>
      <c r="E22" s="13" t="n">
        <v>24.4</v>
      </c>
      <c r="F22" s="13" t="n">
        <v>400</v>
      </c>
    </row>
    <row r="23" customFormat="false" ht="29" hidden="false" customHeight="false" outlineLevel="0" collapsed="false">
      <c r="A23" s="4" t="s">
        <v>243</v>
      </c>
      <c r="B23" s="13" t="s">
        <v>277</v>
      </c>
      <c r="C23" s="13" t="n">
        <v>23.7</v>
      </c>
      <c r="D23" s="13" t="n">
        <v>23.3</v>
      </c>
      <c r="E23" s="13" t="n">
        <v>24.1</v>
      </c>
      <c r="F23" s="13" t="n">
        <v>800</v>
      </c>
    </row>
    <row r="24" customFormat="false" ht="15.5" hidden="false" customHeight="false" outlineLevel="0" collapsed="false">
      <c r="A24" s="4" t="s">
        <v>243</v>
      </c>
      <c r="B24" s="13" t="s">
        <v>286</v>
      </c>
      <c r="C24" s="13" t="n">
        <v>24.7</v>
      </c>
      <c r="D24" s="13" t="n">
        <v>24.1</v>
      </c>
      <c r="E24" s="13" t="n">
        <v>25.3</v>
      </c>
      <c r="F24" s="13" t="n">
        <v>400</v>
      </c>
    </row>
    <row r="25" customFormat="false" ht="15.5" hidden="false" customHeight="false" outlineLevel="0" collapsed="false">
      <c r="A25" s="4" t="s">
        <v>243</v>
      </c>
      <c r="B25" s="13" t="s">
        <v>293</v>
      </c>
      <c r="C25" s="13" t="n">
        <v>24</v>
      </c>
      <c r="D25" s="13" t="n">
        <v>23.5</v>
      </c>
      <c r="E25" s="13" t="n">
        <v>24.6</v>
      </c>
      <c r="F25" s="13" t="n">
        <v>400</v>
      </c>
    </row>
    <row r="26" customFormat="false" ht="15.5" hidden="false" customHeight="false" outlineLevel="0" collapsed="false">
      <c r="A26" s="4" t="s">
        <v>243</v>
      </c>
      <c r="B26" s="13" t="s">
        <v>299</v>
      </c>
      <c r="C26" s="13" t="n">
        <v>24.9</v>
      </c>
      <c r="D26" s="13" t="n">
        <v>24.4</v>
      </c>
      <c r="E26" s="13" t="n">
        <v>25.4</v>
      </c>
      <c r="F26" s="13" t="n">
        <v>400</v>
      </c>
    </row>
    <row r="27" customFormat="false" ht="15.5" hidden="false" customHeight="false" outlineLevel="0" collapsed="false">
      <c r="A27" s="4" t="s">
        <v>243</v>
      </c>
      <c r="B27" s="13" t="s">
        <v>307</v>
      </c>
      <c r="C27" s="13" t="n">
        <v>24.3</v>
      </c>
      <c r="D27" s="13" t="n">
        <v>23.8</v>
      </c>
      <c r="E27" s="13" t="n">
        <v>24.9</v>
      </c>
      <c r="F27" s="13" t="n">
        <v>400</v>
      </c>
    </row>
    <row r="28" customFormat="false" ht="15.5" hidden="false" customHeight="false" outlineLevel="0" collapsed="false">
      <c r="A28" s="4" t="s">
        <v>243</v>
      </c>
      <c r="B28" s="13" t="s">
        <v>311</v>
      </c>
      <c r="C28" s="13" t="n">
        <v>24.3</v>
      </c>
      <c r="D28" s="13" t="n">
        <v>23.8</v>
      </c>
      <c r="E28" s="13" t="n">
        <v>24.8</v>
      </c>
      <c r="F28" s="13" t="n">
        <v>300</v>
      </c>
    </row>
    <row r="29" customFormat="false" ht="15.5" hidden="false" customHeight="false" outlineLevel="0" collapsed="false">
      <c r="A29" s="4" t="s">
        <v>243</v>
      </c>
      <c r="B29" s="13" t="s">
        <v>319</v>
      </c>
      <c r="C29" s="13" t="n">
        <v>24.2</v>
      </c>
      <c r="D29" s="13" t="n">
        <v>23.9</v>
      </c>
      <c r="E29" s="13" t="n">
        <v>24.4</v>
      </c>
      <c r="F29" s="13" t="n">
        <v>1300</v>
      </c>
    </row>
    <row r="30" customFormat="false" ht="15.5" hidden="false" customHeight="false" outlineLevel="0" collapsed="false">
      <c r="A30" s="4" t="s">
        <v>243</v>
      </c>
      <c r="B30" s="13" t="s">
        <v>324</v>
      </c>
      <c r="C30" s="13" t="n">
        <v>24.2</v>
      </c>
      <c r="D30" s="13" t="n">
        <v>23.8</v>
      </c>
      <c r="E30" s="13" t="n">
        <v>24.7</v>
      </c>
      <c r="F30" s="13" t="n">
        <v>500</v>
      </c>
    </row>
    <row r="31" customFormat="false" ht="15.5" hidden="false" customHeight="false" outlineLevel="0" collapsed="false">
      <c r="A31" s="4" t="s">
        <v>243</v>
      </c>
      <c r="B31" s="13" t="s">
        <v>330</v>
      </c>
      <c r="C31" s="13" t="n">
        <v>24.1</v>
      </c>
      <c r="D31" s="13" t="n">
        <v>23.8</v>
      </c>
      <c r="E31" s="13" t="n">
        <v>24.4</v>
      </c>
      <c r="F31" s="13" t="n">
        <v>1000</v>
      </c>
    </row>
    <row r="32" customFormat="false" ht="15.5" hidden="false" customHeight="false" outlineLevel="0" collapsed="false">
      <c r="A32" s="4" t="s">
        <v>243</v>
      </c>
      <c r="B32" s="13" t="s">
        <v>335</v>
      </c>
      <c r="C32" s="13" t="n">
        <v>23.5</v>
      </c>
      <c r="D32" s="13" t="n">
        <v>23.3</v>
      </c>
      <c r="E32" s="13" t="n">
        <v>23.7</v>
      </c>
      <c r="F32" s="13" t="n">
        <v>1400</v>
      </c>
    </row>
    <row r="33" customFormat="false" ht="15.5" hidden="false" customHeight="false" outlineLevel="0" collapsed="false">
      <c r="A33" s="4" t="s">
        <v>243</v>
      </c>
      <c r="B33" s="13" t="s">
        <v>341</v>
      </c>
      <c r="C33" s="13" t="n">
        <v>24.4</v>
      </c>
      <c r="D33" s="13" t="n">
        <v>24</v>
      </c>
      <c r="E33" s="13" t="n">
        <v>24.8</v>
      </c>
      <c r="F33" s="13" t="n">
        <v>700</v>
      </c>
    </row>
    <row r="34" customFormat="false" ht="15.5" hidden="false" customHeight="false" outlineLevel="0" collapsed="false">
      <c r="A34" s="4" t="s">
        <v>243</v>
      </c>
      <c r="B34" s="13" t="s">
        <v>345</v>
      </c>
      <c r="C34" s="13" t="n">
        <v>25.8</v>
      </c>
      <c r="D34" s="13" t="n">
        <v>25</v>
      </c>
      <c r="E34" s="13" t="n">
        <v>26.7</v>
      </c>
      <c r="F34" s="13" t="n">
        <v>400</v>
      </c>
    </row>
    <row r="35" customFormat="false" ht="15.5" hidden="false" customHeight="false" outlineLevel="0" collapsed="false">
      <c r="A35" s="4" t="s">
        <v>243</v>
      </c>
      <c r="B35" s="13" t="s">
        <v>352</v>
      </c>
      <c r="C35" s="13" t="n">
        <v>24.1</v>
      </c>
      <c r="D35" s="13" t="n">
        <v>23.6</v>
      </c>
      <c r="E35" s="13" t="n">
        <v>24.7</v>
      </c>
      <c r="F35" s="13" t="n">
        <v>300</v>
      </c>
    </row>
    <row r="36" customFormat="false" ht="15.5" hidden="false" customHeight="false" outlineLevel="0" collapsed="false">
      <c r="A36" s="4" t="s">
        <v>243</v>
      </c>
      <c r="B36" s="13" t="s">
        <v>359</v>
      </c>
      <c r="C36" s="13" t="n">
        <v>24.2</v>
      </c>
      <c r="D36" s="13" t="n">
        <v>23.7</v>
      </c>
      <c r="E36" s="13" t="n">
        <v>24.8</v>
      </c>
      <c r="F36" s="13" t="n">
        <v>400</v>
      </c>
    </row>
    <row r="37" customFormat="false" ht="15.5" hidden="false" customHeight="false" outlineLevel="0" collapsed="false">
      <c r="A37" s="4" t="s">
        <v>243</v>
      </c>
      <c r="B37" s="13" t="s">
        <v>365</v>
      </c>
      <c r="C37" s="13" t="n">
        <v>24.2</v>
      </c>
      <c r="D37" s="13" t="n">
        <v>23.7</v>
      </c>
      <c r="E37" s="13" t="n">
        <v>24.8</v>
      </c>
      <c r="F37" s="13" t="n">
        <v>400</v>
      </c>
    </row>
    <row r="38" customFormat="false" ht="15.5" hidden="false" customHeight="false" outlineLevel="0" collapsed="false">
      <c r="A38" s="4" t="s">
        <v>243</v>
      </c>
      <c r="B38" s="13" t="s">
        <v>370</v>
      </c>
      <c r="C38" s="13" t="n">
        <v>25</v>
      </c>
      <c r="D38" s="13" t="n">
        <v>24.5</v>
      </c>
      <c r="E38" s="13" t="n">
        <v>25.6</v>
      </c>
      <c r="F38" s="13" t="n">
        <v>400</v>
      </c>
    </row>
    <row r="39" customFormat="false" ht="15.5" hidden="false" customHeight="false" outlineLevel="0" collapsed="false">
      <c r="A39" s="4" t="s">
        <v>243</v>
      </c>
      <c r="B39" s="13" t="s">
        <v>377</v>
      </c>
      <c r="C39" s="13" t="n">
        <v>24.4</v>
      </c>
      <c r="D39" s="13" t="n">
        <v>24.1</v>
      </c>
      <c r="E39" s="13" t="n">
        <v>24.8</v>
      </c>
      <c r="F39" s="13" t="n">
        <v>700</v>
      </c>
    </row>
    <row r="40" customFormat="false" ht="15.5" hidden="false" customHeight="false" outlineLevel="0" collapsed="false">
      <c r="A40" s="4" t="s">
        <v>243</v>
      </c>
      <c r="B40" s="13" t="s">
        <v>384</v>
      </c>
      <c r="C40" s="13" t="n">
        <v>25.1</v>
      </c>
      <c r="D40" s="13" t="n">
        <v>24.5</v>
      </c>
      <c r="E40" s="13" t="n">
        <v>25.8</v>
      </c>
      <c r="F40" s="13" t="n">
        <v>400</v>
      </c>
    </row>
    <row r="41" customFormat="false" ht="15.5" hidden="false" customHeight="false" outlineLevel="0" collapsed="false">
      <c r="A41" s="4" t="s">
        <v>243</v>
      </c>
      <c r="B41" s="13" t="s">
        <v>389</v>
      </c>
      <c r="C41" s="13" t="n">
        <v>24.4</v>
      </c>
      <c r="D41" s="13" t="n">
        <v>23.9</v>
      </c>
      <c r="E41" s="13" t="n">
        <v>24.8</v>
      </c>
      <c r="F41" s="13" t="n">
        <v>400</v>
      </c>
    </row>
    <row r="42" customFormat="false" ht="15.5" hidden="false" customHeight="false" outlineLevel="0" collapsed="false">
      <c r="A42" s="4" t="s">
        <v>243</v>
      </c>
      <c r="B42" s="13" t="s">
        <v>394</v>
      </c>
      <c r="C42" s="13" t="n">
        <v>24.4</v>
      </c>
      <c r="D42" s="13" t="n">
        <v>24</v>
      </c>
      <c r="E42" s="13" t="n">
        <v>24.8</v>
      </c>
      <c r="F42" s="13" t="n">
        <v>600</v>
      </c>
    </row>
    <row r="43" customFormat="false" ht="15.5" hidden="false" customHeight="false" outlineLevel="0" collapsed="false">
      <c r="A43" s="4" t="s">
        <v>243</v>
      </c>
      <c r="B43" s="13" t="s">
        <v>399</v>
      </c>
      <c r="C43" s="13" t="n">
        <v>24.2</v>
      </c>
      <c r="D43" s="13" t="n">
        <v>23.8</v>
      </c>
      <c r="E43" s="13" t="n">
        <v>24.6</v>
      </c>
      <c r="F43" s="13" t="n">
        <v>400</v>
      </c>
    </row>
    <row r="44" customFormat="false" ht="15.5" hidden="false" customHeight="false" outlineLevel="0" collapsed="false">
      <c r="A44" s="4" t="s">
        <v>243</v>
      </c>
      <c r="B44" s="13" t="s">
        <v>404</v>
      </c>
      <c r="C44" s="13" t="n">
        <v>24.6</v>
      </c>
      <c r="D44" s="13" t="n">
        <v>23.9</v>
      </c>
      <c r="E44" s="13" t="n">
        <v>25.3</v>
      </c>
      <c r="F44" s="13" t="n">
        <v>400</v>
      </c>
    </row>
    <row r="45" customFormat="false" ht="15.5" hidden="false" customHeight="false" outlineLevel="0" collapsed="false">
      <c r="A45" s="4" t="s">
        <v>243</v>
      </c>
      <c r="B45" s="13" t="s">
        <v>410</v>
      </c>
      <c r="C45" s="13" t="n">
        <v>24.6</v>
      </c>
      <c r="D45" s="13" t="n">
        <v>24</v>
      </c>
      <c r="E45" s="13" t="n">
        <v>25.1</v>
      </c>
      <c r="F45" s="13" t="n">
        <v>400</v>
      </c>
    </row>
    <row r="46" customFormat="false" ht="15.5" hidden="false" customHeight="false" outlineLevel="0" collapsed="false">
      <c r="A46" s="4" t="s">
        <v>243</v>
      </c>
      <c r="B46" s="13" t="s">
        <v>413</v>
      </c>
      <c r="C46" s="13" t="n">
        <v>24.8</v>
      </c>
      <c r="D46" s="13" t="n">
        <v>24.4</v>
      </c>
      <c r="E46" s="13" t="n">
        <v>25.2</v>
      </c>
      <c r="F46" s="13" t="n">
        <v>700</v>
      </c>
    </row>
    <row r="47" customFormat="false" ht="15.5" hidden="false" customHeight="false" outlineLevel="0" collapsed="false">
      <c r="A47" s="4" t="s">
        <v>243</v>
      </c>
      <c r="B47" s="13" t="s">
        <v>417</v>
      </c>
      <c r="C47" s="13" t="n">
        <v>24.6</v>
      </c>
      <c r="D47" s="13" t="n">
        <v>24.2</v>
      </c>
      <c r="E47" s="13" t="n">
        <v>25.1</v>
      </c>
      <c r="F47" s="13" t="n">
        <v>400</v>
      </c>
    </row>
    <row r="48" customFormat="false" ht="29" hidden="false" customHeight="false" outlineLevel="0" collapsed="false">
      <c r="A48" s="4" t="s">
        <v>243</v>
      </c>
      <c r="B48" s="13" t="s">
        <v>419</v>
      </c>
      <c r="C48" s="13" t="n">
        <v>24.8</v>
      </c>
      <c r="D48" s="13" t="n">
        <v>24.2</v>
      </c>
      <c r="E48" s="13" t="n">
        <v>25.4</v>
      </c>
      <c r="F48" s="13" t="n">
        <v>400</v>
      </c>
    </row>
    <row r="49" customFormat="false" ht="15.5" hidden="false" customHeight="false" outlineLevel="0" collapsed="false">
      <c r="A49" s="4" t="s">
        <v>243</v>
      </c>
      <c r="B49" s="13" t="s">
        <v>425</v>
      </c>
      <c r="C49" s="13" t="n">
        <v>24.7</v>
      </c>
      <c r="D49" s="13" t="n">
        <v>24.1</v>
      </c>
      <c r="E49" s="13" t="n">
        <v>25.3</v>
      </c>
      <c r="F49" s="13" t="n">
        <v>400</v>
      </c>
    </row>
    <row r="50" customFormat="false" ht="15.5" hidden="false" customHeight="false" outlineLevel="0" collapsed="false">
      <c r="A50" s="4" t="s">
        <v>428</v>
      </c>
      <c r="B50" s="13" t="s">
        <v>429</v>
      </c>
      <c r="C50" s="13" t="n">
        <v>24.6</v>
      </c>
      <c r="D50" s="13" t="n">
        <v>24.3</v>
      </c>
      <c r="E50" s="13" t="n">
        <v>24.9</v>
      </c>
      <c r="F50" s="13" t="n">
        <v>1200</v>
      </c>
    </row>
    <row r="51" customFormat="false" ht="15.5" hidden="false" customHeight="false" outlineLevel="0" collapsed="false">
      <c r="A51" s="4" t="s">
        <v>428</v>
      </c>
      <c r="B51" s="13" t="s">
        <v>434</v>
      </c>
      <c r="C51" s="13" t="n">
        <v>24.2</v>
      </c>
      <c r="D51" s="13" t="n">
        <v>23.8</v>
      </c>
      <c r="E51" s="13" t="n">
        <v>24.6</v>
      </c>
      <c r="F51" s="13" t="n">
        <v>400</v>
      </c>
    </row>
    <row r="52" customFormat="false" ht="29" hidden="false" customHeight="false" outlineLevel="0" collapsed="false">
      <c r="A52" s="4" t="s">
        <v>428</v>
      </c>
      <c r="B52" s="13" t="s">
        <v>436</v>
      </c>
      <c r="C52" s="13" t="n">
        <v>23.7</v>
      </c>
      <c r="D52" s="13" t="n">
        <v>23.3</v>
      </c>
      <c r="E52" s="13" t="n">
        <v>24.1</v>
      </c>
      <c r="F52" s="13" t="n">
        <v>800</v>
      </c>
    </row>
    <row r="53" customFormat="false" ht="15.5" hidden="false" customHeight="false" outlineLevel="0" collapsed="false">
      <c r="A53" s="4" t="s">
        <v>428</v>
      </c>
      <c r="B53" s="13" t="s">
        <v>330</v>
      </c>
      <c r="C53" s="13" t="n">
        <v>24.1</v>
      </c>
      <c r="D53" s="13" t="n">
        <v>23.8</v>
      </c>
      <c r="E53" s="13" t="n">
        <v>24.4</v>
      </c>
      <c r="F53" s="13" t="n">
        <v>1000</v>
      </c>
    </row>
    <row r="54" customFormat="false" ht="15.5" hidden="false" customHeight="false" outlineLevel="0" collapsed="false">
      <c r="A54" s="4" t="s">
        <v>428</v>
      </c>
      <c r="B54" s="13" t="s">
        <v>437</v>
      </c>
      <c r="C54" s="13" t="n">
        <v>24.3</v>
      </c>
      <c r="D54" s="13" t="n">
        <v>24</v>
      </c>
      <c r="E54" s="13" t="n">
        <v>24.6</v>
      </c>
      <c r="F54" s="13" t="n">
        <v>1300</v>
      </c>
    </row>
    <row r="55" customFormat="false" ht="15.5" hidden="false" customHeight="false" outlineLevel="0" collapsed="false">
      <c r="A55" s="4" t="s">
        <v>428</v>
      </c>
      <c r="B55" s="13" t="s">
        <v>442</v>
      </c>
      <c r="C55" s="13" t="n">
        <v>24.7</v>
      </c>
      <c r="D55" s="13" t="n">
        <v>24.4</v>
      </c>
      <c r="E55" s="13" t="n">
        <v>25</v>
      </c>
      <c r="F55" s="13" t="n">
        <v>1600</v>
      </c>
    </row>
    <row r="56" customFormat="false" ht="29" hidden="false" customHeight="false" outlineLevel="0" collapsed="false">
      <c r="A56" s="4" t="s">
        <v>428</v>
      </c>
      <c r="B56" s="13" t="s">
        <v>447</v>
      </c>
      <c r="C56" s="13" t="n">
        <v>24.1</v>
      </c>
      <c r="D56" s="13" t="n">
        <v>23.9</v>
      </c>
      <c r="E56" s="13" t="n">
        <v>24.3</v>
      </c>
      <c r="F56" s="13" t="n">
        <v>3500</v>
      </c>
    </row>
    <row r="57" customFormat="false" ht="15.5" hidden="false" customHeight="false" outlineLevel="0" collapsed="false">
      <c r="A57" s="4" t="s">
        <v>428</v>
      </c>
      <c r="B57" s="13" t="s">
        <v>341</v>
      </c>
      <c r="C57" s="13" t="n">
        <v>24.6</v>
      </c>
      <c r="D57" s="13" t="n">
        <v>24.3</v>
      </c>
      <c r="E57" s="13" t="n">
        <v>24.9</v>
      </c>
      <c r="F57" s="13" t="n">
        <v>1200</v>
      </c>
    </row>
    <row r="58" customFormat="false" ht="15.5" hidden="false" customHeight="false" outlineLevel="0" collapsed="false">
      <c r="A58" s="4" t="s">
        <v>428</v>
      </c>
      <c r="B58" s="13" t="s">
        <v>453</v>
      </c>
      <c r="C58" s="13" t="n">
        <v>24.6</v>
      </c>
      <c r="D58" s="13" t="n">
        <v>24.4</v>
      </c>
      <c r="E58" s="13" t="n">
        <v>24.9</v>
      </c>
      <c r="F58" s="13" t="n">
        <v>1500</v>
      </c>
    </row>
    <row r="59" customFormat="false" ht="15.5" hidden="false" customHeight="false" outlineLevel="0" collapsed="false">
      <c r="A59" s="4" t="s">
        <v>428</v>
      </c>
      <c r="B59" s="13" t="s">
        <v>457</v>
      </c>
      <c r="C59" s="13" t="n">
        <v>24.3</v>
      </c>
      <c r="D59" s="13" t="n">
        <v>24.1</v>
      </c>
      <c r="E59" s="13" t="n">
        <v>24.5</v>
      </c>
      <c r="F59" s="13" t="n">
        <v>2400</v>
      </c>
    </row>
    <row r="60" customFormat="false" ht="15.5" hidden="false" customHeight="false" outlineLevel="0" collapsed="false">
      <c r="A60" s="4" t="s">
        <v>428</v>
      </c>
      <c r="B60" s="13" t="s">
        <v>460</v>
      </c>
      <c r="C60" s="13" t="n">
        <v>25.1</v>
      </c>
      <c r="D60" s="13" t="n">
        <v>24.5</v>
      </c>
      <c r="E60" s="13" t="n">
        <v>25.8</v>
      </c>
      <c r="F60" s="13" t="n">
        <v>400</v>
      </c>
    </row>
    <row r="61" customFormat="false" ht="15.5" hidden="false" customHeight="false" outlineLevel="0" collapsed="false">
      <c r="A61" s="4" t="s">
        <v>428</v>
      </c>
      <c r="B61" s="13" t="s">
        <v>463</v>
      </c>
      <c r="C61" s="13" t="n">
        <v>24.6</v>
      </c>
      <c r="D61" s="13" t="n">
        <v>23.9</v>
      </c>
      <c r="E61" s="13" t="n">
        <v>25.3</v>
      </c>
      <c r="F61" s="13" t="n">
        <v>400</v>
      </c>
    </row>
    <row r="62" customFormat="false" ht="15.5" hidden="false" customHeight="false" outlineLevel="0" collapsed="false">
      <c r="A62" s="4" t="s">
        <v>428</v>
      </c>
      <c r="B62" s="13" t="s">
        <v>467</v>
      </c>
      <c r="C62" s="13" t="n">
        <v>24.6</v>
      </c>
      <c r="D62" s="13" t="n">
        <v>24.3</v>
      </c>
      <c r="E62" s="13" t="n">
        <v>25</v>
      </c>
      <c r="F62" s="13" t="n">
        <v>1200</v>
      </c>
    </row>
    <row r="63" customFormat="false" ht="15.5" hidden="false" customHeight="false" outlineLevel="0" collapsed="false">
      <c r="A63" s="4" t="s">
        <v>428</v>
      </c>
      <c r="B63" s="13" t="s">
        <v>471</v>
      </c>
      <c r="C63" s="13" t="n">
        <v>24.2</v>
      </c>
      <c r="D63" s="13" t="n">
        <v>23.7</v>
      </c>
      <c r="E63" s="13" t="n">
        <v>24.8</v>
      </c>
      <c r="F63" s="13" t="n">
        <v>400</v>
      </c>
    </row>
    <row r="64" customFormat="false" ht="29" hidden="false" customHeight="false" outlineLevel="0" collapsed="false">
      <c r="A64" s="4" t="s">
        <v>472</v>
      </c>
      <c r="B64" s="13" t="s">
        <v>473</v>
      </c>
      <c r="C64" s="13" t="n">
        <v>23.2</v>
      </c>
      <c r="D64" s="13" t="n">
        <v>23</v>
      </c>
      <c r="E64" s="13" t="n">
        <v>23.3</v>
      </c>
      <c r="F64" s="13" t="n">
        <v>2800</v>
      </c>
    </row>
    <row r="65" customFormat="false" ht="29" hidden="false" customHeight="false" outlineLevel="0" collapsed="false">
      <c r="A65" s="4" t="s">
        <v>472</v>
      </c>
      <c r="B65" s="13" t="s">
        <v>478</v>
      </c>
      <c r="C65" s="13" t="n">
        <v>24.6</v>
      </c>
      <c r="D65" s="13" t="n">
        <v>24.4</v>
      </c>
      <c r="E65" s="13" t="n">
        <v>24.7</v>
      </c>
      <c r="F65" s="13" t="n">
        <v>2600</v>
      </c>
    </row>
    <row r="66" customFormat="false" ht="29" hidden="false" customHeight="false" outlineLevel="0" collapsed="false">
      <c r="A66" s="4" t="s">
        <v>472</v>
      </c>
      <c r="B66" s="13" t="s">
        <v>482</v>
      </c>
      <c r="C66" s="13" t="n">
        <v>24.4</v>
      </c>
      <c r="D66" s="13" t="n">
        <v>24.1</v>
      </c>
      <c r="E66" s="13" t="n">
        <v>24.6</v>
      </c>
      <c r="F66" s="13" t="n">
        <v>1300</v>
      </c>
    </row>
    <row r="67" customFormat="false" ht="29" hidden="false" customHeight="false" outlineLevel="0" collapsed="false">
      <c r="A67" s="4" t="s">
        <v>472</v>
      </c>
      <c r="B67" s="13" t="s">
        <v>486</v>
      </c>
      <c r="C67" s="13" t="n">
        <v>23.4</v>
      </c>
      <c r="D67" s="13" t="n">
        <v>23</v>
      </c>
      <c r="E67" s="13" t="n">
        <v>23.7</v>
      </c>
      <c r="F67" s="13" t="n">
        <v>600</v>
      </c>
    </row>
    <row r="68" customFormat="false" ht="29" hidden="false" customHeight="false" outlineLevel="0" collapsed="false">
      <c r="A68" s="4" t="s">
        <v>472</v>
      </c>
      <c r="B68" s="13" t="s">
        <v>491</v>
      </c>
      <c r="C68" s="13" t="n">
        <v>24.9</v>
      </c>
      <c r="D68" s="13" t="n">
        <v>24.7</v>
      </c>
      <c r="E68" s="13" t="n">
        <v>25.1</v>
      </c>
      <c r="F68" s="13" t="n">
        <v>1900</v>
      </c>
    </row>
    <row r="69" customFormat="false" ht="29" hidden="false" customHeight="false" outlineLevel="0" collapsed="false">
      <c r="A69" s="4" t="s">
        <v>472</v>
      </c>
      <c r="B69" s="13" t="s">
        <v>493</v>
      </c>
      <c r="C69" s="13" t="n">
        <v>24.3</v>
      </c>
      <c r="D69" s="13" t="n">
        <v>23.9</v>
      </c>
      <c r="E69" s="13" t="n">
        <v>24.7</v>
      </c>
      <c r="F69" s="13" t="n">
        <v>800</v>
      </c>
    </row>
    <row r="70" customFormat="false" ht="29" hidden="false" customHeight="false" outlineLevel="0" collapsed="false">
      <c r="A70" s="4" t="s">
        <v>472</v>
      </c>
      <c r="B70" s="13" t="s">
        <v>496</v>
      </c>
      <c r="C70" s="13" t="n">
        <v>23.8</v>
      </c>
      <c r="D70" s="13" t="n">
        <v>23.6</v>
      </c>
      <c r="E70" s="13" t="n">
        <v>24</v>
      </c>
      <c r="F70" s="13" t="n">
        <v>3400</v>
      </c>
    </row>
    <row r="71" customFormat="false" ht="29" hidden="false" customHeight="false" outlineLevel="0" collapsed="false">
      <c r="A71" s="4" t="s">
        <v>472</v>
      </c>
      <c r="B71" s="13" t="s">
        <v>504</v>
      </c>
      <c r="C71" s="13" t="n">
        <v>25</v>
      </c>
      <c r="D71" s="13" t="n">
        <v>24.9</v>
      </c>
      <c r="E71" s="13" t="n">
        <v>25.2</v>
      </c>
      <c r="F71" s="13" t="n">
        <v>3800</v>
      </c>
    </row>
    <row r="72" customFormat="false" ht="15.5" hidden="false" customHeight="false" outlineLevel="0" collapsed="false">
      <c r="A72" s="4" t="s">
        <v>508</v>
      </c>
      <c r="B72" s="13" t="s">
        <v>509</v>
      </c>
      <c r="C72" s="13" t="n">
        <v>24.9</v>
      </c>
      <c r="D72" s="13" t="n">
        <v>24.8</v>
      </c>
      <c r="E72" s="13" t="n">
        <v>25.1</v>
      </c>
      <c r="F72" s="13" t="n">
        <v>7300</v>
      </c>
    </row>
    <row r="73" customFormat="false" ht="15.5" hidden="false" customHeight="false" outlineLevel="0" collapsed="false">
      <c r="A73" s="4" t="s">
        <v>508</v>
      </c>
      <c r="B73" s="13" t="s">
        <v>512</v>
      </c>
      <c r="C73" s="13" t="n">
        <v>24.7</v>
      </c>
      <c r="D73" s="13" t="n">
        <v>24.5</v>
      </c>
      <c r="E73" s="13" t="n">
        <v>24.8</v>
      </c>
      <c r="F73" s="13" t="n">
        <v>4400</v>
      </c>
    </row>
    <row r="74" customFormat="false" ht="15.5" hidden="false" customHeight="false" outlineLevel="0" collapsed="false">
      <c r="A74" s="4" t="s">
        <v>508</v>
      </c>
      <c r="B74" s="13" t="s">
        <v>516</v>
      </c>
      <c r="C74" s="13" t="n">
        <v>23</v>
      </c>
      <c r="D74" s="13" t="n">
        <v>22.8</v>
      </c>
      <c r="E74" s="13" t="n">
        <v>23.2</v>
      </c>
      <c r="F74" s="13" t="n">
        <v>3500</v>
      </c>
    </row>
    <row r="75" customFormat="false" ht="15.5" hidden="false" customHeight="false" outlineLevel="0" collapsed="false">
      <c r="A75" s="4" t="s">
        <v>508</v>
      </c>
      <c r="B75" s="13" t="s">
        <v>518</v>
      </c>
      <c r="C75" s="13" t="n">
        <v>24.1</v>
      </c>
      <c r="D75" s="13" t="n">
        <v>23.9</v>
      </c>
      <c r="E75" s="13" t="n">
        <v>24.3</v>
      </c>
      <c r="F75" s="13" t="n">
        <v>1900</v>
      </c>
    </row>
    <row r="76" customFormat="false" ht="15.5" hidden="false" customHeight="false" outlineLevel="0" collapsed="false">
      <c r="A76" s="4" t="s">
        <v>519</v>
      </c>
      <c r="B76" s="13" t="s">
        <v>520</v>
      </c>
      <c r="C76" s="13" t="n">
        <v>24.4</v>
      </c>
      <c r="D76" s="13" t="n">
        <v>24.3</v>
      </c>
      <c r="E76" s="13" t="n">
        <v>24.5</v>
      </c>
      <c r="F76" s="13" t="n">
        <v>7700</v>
      </c>
    </row>
    <row r="77" customFormat="false" ht="15.5" hidden="false" customHeight="false" outlineLevel="0" collapsed="false">
      <c r="A77" s="4" t="s">
        <v>519</v>
      </c>
      <c r="B77" s="13" t="s">
        <v>523</v>
      </c>
      <c r="C77" s="13" t="n">
        <v>25.1</v>
      </c>
      <c r="D77" s="13" t="n">
        <v>25</v>
      </c>
      <c r="E77" s="13" t="n">
        <v>25.3</v>
      </c>
      <c r="F77" s="13" t="n">
        <v>4300</v>
      </c>
    </row>
    <row r="78" customFormat="false" ht="15.5" hidden="false" customHeight="false" outlineLevel="0" collapsed="false">
      <c r="A78" s="4" t="s">
        <v>519</v>
      </c>
      <c r="B78" s="13" t="s">
        <v>524</v>
      </c>
      <c r="C78" s="13" t="n">
        <v>25</v>
      </c>
      <c r="D78" s="13" t="n">
        <v>24.7</v>
      </c>
      <c r="E78" s="13" t="n">
        <v>25.3</v>
      </c>
      <c r="F78" s="13" t="n">
        <v>1100</v>
      </c>
    </row>
    <row r="79" customFormat="false" ht="15.5" hidden="false" customHeight="false" outlineLevel="0" collapsed="false">
      <c r="A79" s="4" t="s">
        <v>519</v>
      </c>
      <c r="B79" s="13" t="s">
        <v>527</v>
      </c>
      <c r="C79" s="13" t="n">
        <v>23</v>
      </c>
      <c r="D79" s="13" t="n">
        <v>22.9</v>
      </c>
      <c r="E79" s="13" t="n">
        <v>23.2</v>
      </c>
      <c r="F79" s="13" t="n">
        <v>4000</v>
      </c>
    </row>
    <row r="80" customFormat="false" ht="29" hidden="false" customHeight="false" outlineLevel="0" collapsed="false">
      <c r="A80" s="4" t="s">
        <v>530</v>
      </c>
      <c r="B80" s="13" t="s">
        <v>531</v>
      </c>
      <c r="C80" s="13" t="n">
        <v>24.3</v>
      </c>
      <c r="D80" s="13" t="n">
        <v>24.2</v>
      </c>
      <c r="E80" s="13" t="n">
        <v>24.4</v>
      </c>
      <c r="F80" s="13" t="n">
        <v>13200</v>
      </c>
    </row>
    <row r="81" customFormat="false" ht="29" hidden="false" customHeight="false" outlineLevel="0" collapsed="false">
      <c r="A81" s="4" t="s">
        <v>530</v>
      </c>
      <c r="B81" s="13" t="s">
        <v>534</v>
      </c>
      <c r="C81" s="13" t="n">
        <v>24.3</v>
      </c>
      <c r="D81" s="13" t="n">
        <v>24</v>
      </c>
      <c r="E81" s="13" t="n">
        <v>24.5</v>
      </c>
      <c r="F81" s="13" t="n">
        <v>2400</v>
      </c>
    </row>
    <row r="82" customFormat="false" ht="29" hidden="false" customHeight="false" outlineLevel="0" collapsed="false">
      <c r="A82" s="4" t="s">
        <v>530</v>
      </c>
      <c r="B82" s="13" t="s">
        <v>537</v>
      </c>
      <c r="C82" s="13" t="n">
        <v>24.3</v>
      </c>
      <c r="D82" s="13" t="n">
        <v>23.9</v>
      </c>
      <c r="E82" s="13" t="n">
        <v>24.7</v>
      </c>
      <c r="F82" s="13" t="n">
        <v>700</v>
      </c>
    </row>
    <row r="83" customFormat="false" ht="29" hidden="false" customHeight="false" outlineLevel="0" collapsed="false">
      <c r="A83" s="4" t="s">
        <v>530</v>
      </c>
      <c r="B83" s="13" t="s">
        <v>540</v>
      </c>
      <c r="C83" s="13" t="n">
        <v>25.3</v>
      </c>
      <c r="D83" s="13" t="n">
        <v>25</v>
      </c>
      <c r="E83" s="13" t="n">
        <v>25.6</v>
      </c>
      <c r="F83" s="13" t="n">
        <v>1000</v>
      </c>
    </row>
    <row r="84" customFormat="false" ht="15.5" hidden="false" customHeight="false" outlineLevel="0" collapsed="false">
      <c r="A84" s="4" t="s">
        <v>544</v>
      </c>
      <c r="B84" s="13" t="s">
        <v>545</v>
      </c>
      <c r="C84" s="13" t="n">
        <v>24.3</v>
      </c>
      <c r="D84" s="13" t="n">
        <v>24.2</v>
      </c>
      <c r="E84" s="13" t="n">
        <v>24.4</v>
      </c>
      <c r="F84" s="13" t="n">
        <v>12900</v>
      </c>
    </row>
    <row r="85" customFormat="false" ht="15.5" hidden="false" customHeight="false" outlineLevel="0" collapsed="false">
      <c r="A85" s="4" t="s">
        <v>544</v>
      </c>
      <c r="B85" s="13" t="s">
        <v>547</v>
      </c>
      <c r="C85" s="13" t="n">
        <v>24.4</v>
      </c>
      <c r="D85" s="13" t="n">
        <v>24.2</v>
      </c>
      <c r="E85" s="13" t="n">
        <v>24.6</v>
      </c>
      <c r="F85" s="13" t="n">
        <v>2500</v>
      </c>
    </row>
    <row r="86" customFormat="false" ht="15.5" hidden="false" customHeight="false" outlineLevel="0" collapsed="false">
      <c r="A86" s="4" t="s">
        <v>544</v>
      </c>
      <c r="B86" s="13" t="s">
        <v>549</v>
      </c>
      <c r="C86" s="13" t="n">
        <v>24.2</v>
      </c>
      <c r="D86" s="13" t="n">
        <v>23.6</v>
      </c>
      <c r="E86" s="13" t="n">
        <v>24.9</v>
      </c>
      <c r="F86" s="13" t="n">
        <v>200</v>
      </c>
    </row>
    <row r="87" customFormat="false" ht="29" hidden="false" customHeight="false" outlineLevel="0" collapsed="false">
      <c r="A87" s="4" t="s">
        <v>544</v>
      </c>
      <c r="B87" s="13" t="s">
        <v>551</v>
      </c>
      <c r="C87" s="13" t="n">
        <v>24.6</v>
      </c>
      <c r="D87" s="13" t="n">
        <v>24.2</v>
      </c>
      <c r="E87" s="13" t="n">
        <v>25</v>
      </c>
      <c r="F87" s="13" t="n">
        <v>800</v>
      </c>
    </row>
    <row r="88" customFormat="false" ht="29" hidden="false" customHeight="false" outlineLevel="0" collapsed="false">
      <c r="A88" s="4" t="s">
        <v>544</v>
      </c>
      <c r="B88" s="13" t="s">
        <v>556</v>
      </c>
      <c r="C88" s="13" t="n">
        <v>25.1</v>
      </c>
      <c r="D88" s="13" t="n">
        <v>24.7</v>
      </c>
      <c r="E88" s="13" t="n">
        <v>25.5</v>
      </c>
      <c r="F88" s="13" t="n">
        <v>400</v>
      </c>
    </row>
    <row r="89" customFormat="false" ht="42.5" hidden="false" customHeight="false" outlineLevel="0" collapsed="false">
      <c r="A89" s="4" t="s">
        <v>544</v>
      </c>
      <c r="B89" s="13" t="s">
        <v>560</v>
      </c>
      <c r="C89" s="13" t="n">
        <v>25</v>
      </c>
      <c r="D89" s="13" t="n">
        <v>24.5</v>
      </c>
      <c r="E89" s="13" t="n">
        <v>25.6</v>
      </c>
      <c r="F89" s="13" t="n">
        <v>300</v>
      </c>
    </row>
    <row r="90" customFormat="false" ht="15.5" hidden="false" customHeight="false" outlineLevel="0" collapsed="false">
      <c r="A90" s="4" t="s">
        <v>562</v>
      </c>
      <c r="B90" s="13" t="s">
        <v>563</v>
      </c>
      <c r="C90" s="13" t="n">
        <v>24.2</v>
      </c>
      <c r="D90" s="13" t="n">
        <v>24.1</v>
      </c>
      <c r="E90" s="13" t="n">
        <v>24.3</v>
      </c>
      <c r="F90" s="13" t="n">
        <v>9600</v>
      </c>
    </row>
    <row r="91" customFormat="false" ht="15.5" hidden="false" customHeight="false" outlineLevel="0" collapsed="false">
      <c r="A91" s="4" t="s">
        <v>562</v>
      </c>
      <c r="B91" s="13" t="s">
        <v>565</v>
      </c>
      <c r="C91" s="13" t="n">
        <v>24.7</v>
      </c>
      <c r="D91" s="13" t="n">
        <v>24.5</v>
      </c>
      <c r="E91" s="13" t="n">
        <v>24.9</v>
      </c>
      <c r="F91" s="13" t="n">
        <v>3900</v>
      </c>
    </row>
    <row r="92" customFormat="false" ht="15.5" hidden="false" customHeight="false" outlineLevel="0" collapsed="false">
      <c r="A92" s="4" t="s">
        <v>562</v>
      </c>
      <c r="B92" s="13" t="s">
        <v>567</v>
      </c>
      <c r="C92" s="13" t="n">
        <v>24.3</v>
      </c>
      <c r="D92" s="13" t="n">
        <v>24.1</v>
      </c>
      <c r="E92" s="13" t="n">
        <v>24.5</v>
      </c>
      <c r="F92" s="13" t="n">
        <v>2000</v>
      </c>
    </row>
    <row r="93" customFormat="false" ht="15.5" hidden="false" customHeight="false" outlineLevel="0" collapsed="false">
      <c r="A93" s="4" t="s">
        <v>562</v>
      </c>
      <c r="B93" s="13" t="s">
        <v>570</v>
      </c>
      <c r="C93" s="13" t="n">
        <v>24.7</v>
      </c>
      <c r="D93" s="13" t="n">
        <v>24.4</v>
      </c>
      <c r="E93" s="13" t="n">
        <v>25</v>
      </c>
      <c r="F93" s="13" t="n">
        <v>1200</v>
      </c>
    </row>
    <row r="94" customFormat="false" ht="15.5" hidden="false" customHeight="false" outlineLevel="0" collapsed="false">
      <c r="A94" s="4" t="s">
        <v>562</v>
      </c>
      <c r="B94" s="13" t="s">
        <v>574</v>
      </c>
      <c r="C94" s="13" t="n">
        <v>24.5</v>
      </c>
      <c r="D94" s="13" t="n">
        <v>23.9</v>
      </c>
      <c r="E94" s="13" t="n">
        <v>25.1</v>
      </c>
      <c r="F94" s="13" t="n">
        <v>200</v>
      </c>
    </row>
    <row r="95" customFormat="false" ht="29" hidden="false" customHeight="false" outlineLevel="0" collapsed="false">
      <c r="A95" s="4" t="s">
        <v>562</v>
      </c>
      <c r="B95" s="13" t="s">
        <v>576</v>
      </c>
      <c r="C95" s="13" t="n">
        <v>24.8</v>
      </c>
      <c r="D95" s="13" t="n">
        <v>24.2</v>
      </c>
      <c r="E95" s="13" t="n">
        <v>25.3</v>
      </c>
      <c r="F95" s="13" t="n">
        <v>300</v>
      </c>
    </row>
    <row r="96" customFormat="false" ht="15.5" hidden="false" customHeight="false" outlineLevel="0" collapsed="false">
      <c r="A96" s="4" t="s">
        <v>577</v>
      </c>
      <c r="B96" s="13" t="s">
        <v>578</v>
      </c>
      <c r="C96" s="13" t="n">
        <v>24.4</v>
      </c>
      <c r="D96" s="13" t="n">
        <v>24.4</v>
      </c>
      <c r="E96" s="13" t="n">
        <v>24.5</v>
      </c>
      <c r="F96" s="13" t="n">
        <v>16600</v>
      </c>
    </row>
    <row r="97" customFormat="false" ht="29" hidden="false" customHeight="false" outlineLevel="0" collapsed="false">
      <c r="A97" s="4" t="s">
        <v>577</v>
      </c>
      <c r="B97" s="13" t="s">
        <v>579</v>
      </c>
      <c r="C97" s="13" t="n">
        <v>22.7</v>
      </c>
      <c r="D97" s="13" t="n">
        <v>22.3</v>
      </c>
      <c r="E97" s="13" t="n">
        <v>23</v>
      </c>
      <c r="F97" s="13" t="n">
        <v>500</v>
      </c>
    </row>
    <row r="98" customFormat="false" ht="15.5" hidden="false" customHeight="false" outlineLevel="0" collapsed="false">
      <c r="A98" s="4" t="s">
        <v>580</v>
      </c>
      <c r="B98" s="13" t="s">
        <v>581</v>
      </c>
      <c r="C98" s="13" t="n">
        <v>23.4</v>
      </c>
      <c r="D98" s="13" t="n">
        <v>23</v>
      </c>
      <c r="E98" s="13" t="n">
        <v>23.9</v>
      </c>
      <c r="F98" s="13" t="n">
        <v>500</v>
      </c>
    </row>
    <row r="99" customFormat="false" ht="15.5" hidden="false" customHeight="false" outlineLevel="0" collapsed="false">
      <c r="A99" s="4" t="s">
        <v>580</v>
      </c>
      <c r="B99" s="13" t="s">
        <v>583</v>
      </c>
      <c r="C99" s="13" t="n">
        <v>24.2</v>
      </c>
      <c r="D99" s="13" t="n">
        <v>23.9</v>
      </c>
      <c r="E99" s="13" t="n">
        <v>24.5</v>
      </c>
      <c r="F99" s="13" t="n">
        <v>1200</v>
      </c>
    </row>
    <row r="100" customFormat="false" ht="15.5" hidden="false" customHeight="false" outlineLevel="0" collapsed="false">
      <c r="A100" s="4" t="s">
        <v>580</v>
      </c>
      <c r="B100" s="13" t="s">
        <v>585</v>
      </c>
      <c r="C100" s="13" t="n">
        <v>24.3</v>
      </c>
      <c r="D100" s="13" t="n">
        <v>24</v>
      </c>
      <c r="E100" s="13" t="n">
        <v>24.6</v>
      </c>
      <c r="F100" s="13" t="n">
        <v>1300</v>
      </c>
    </row>
    <row r="101" customFormat="false" ht="15.5" hidden="false" customHeight="false" outlineLevel="0" collapsed="false">
      <c r="A101" s="4" t="s">
        <v>580</v>
      </c>
      <c r="B101" s="13" t="s">
        <v>586</v>
      </c>
      <c r="C101" s="13" t="n">
        <v>24.1</v>
      </c>
      <c r="D101" s="13" t="n">
        <v>23.9</v>
      </c>
      <c r="E101" s="13" t="n">
        <v>24.4</v>
      </c>
      <c r="F101" s="13" t="n">
        <v>1300</v>
      </c>
    </row>
    <row r="102" customFormat="false" ht="15.5" hidden="false" customHeight="false" outlineLevel="0" collapsed="false">
      <c r="A102" s="4" t="s">
        <v>580</v>
      </c>
      <c r="B102" s="13" t="s">
        <v>587</v>
      </c>
      <c r="C102" s="13" t="n">
        <v>24.2</v>
      </c>
      <c r="D102" s="13" t="n">
        <v>24</v>
      </c>
      <c r="E102" s="13" t="n">
        <v>24.5</v>
      </c>
      <c r="F102" s="13" t="n">
        <v>1800</v>
      </c>
    </row>
    <row r="103" customFormat="false" ht="15.5" hidden="false" customHeight="false" outlineLevel="0" collapsed="false">
      <c r="A103" s="4" t="s">
        <v>580</v>
      </c>
      <c r="B103" s="13" t="s">
        <v>592</v>
      </c>
      <c r="C103" s="13" t="n">
        <v>24.7</v>
      </c>
      <c r="D103" s="13" t="n">
        <v>24.4</v>
      </c>
      <c r="E103" s="13" t="n">
        <v>24.9</v>
      </c>
      <c r="F103" s="13" t="n">
        <v>1800</v>
      </c>
    </row>
    <row r="104" customFormat="false" ht="15.5" hidden="false" customHeight="false" outlineLevel="0" collapsed="false">
      <c r="A104" s="4" t="s">
        <v>580</v>
      </c>
      <c r="B104" s="13" t="s">
        <v>596</v>
      </c>
      <c r="C104" s="13" t="n">
        <v>24.4</v>
      </c>
      <c r="D104" s="13" t="n">
        <v>24.1</v>
      </c>
      <c r="E104" s="13" t="n">
        <v>24.6</v>
      </c>
      <c r="F104" s="13" t="n">
        <v>1600</v>
      </c>
    </row>
    <row r="105" customFormat="false" ht="15.5" hidden="false" customHeight="false" outlineLevel="0" collapsed="false">
      <c r="A105" s="4" t="s">
        <v>580</v>
      </c>
      <c r="B105" s="13" t="s">
        <v>599</v>
      </c>
      <c r="C105" s="13" t="n">
        <v>24.3</v>
      </c>
      <c r="D105" s="13" t="n">
        <v>23.8</v>
      </c>
      <c r="E105" s="13" t="n">
        <v>24.8</v>
      </c>
      <c r="F105" s="13" t="n">
        <v>400</v>
      </c>
    </row>
    <row r="106" customFormat="false" ht="15.5" hidden="false" customHeight="false" outlineLevel="0" collapsed="false">
      <c r="A106" s="4" t="s">
        <v>580</v>
      </c>
      <c r="B106" s="13" t="s">
        <v>603</v>
      </c>
      <c r="C106" s="13" t="n">
        <v>24.3</v>
      </c>
      <c r="D106" s="13" t="n">
        <v>24</v>
      </c>
      <c r="E106" s="13" t="n">
        <v>24.6</v>
      </c>
      <c r="F106" s="13" t="n">
        <v>1000</v>
      </c>
    </row>
    <row r="107" customFormat="false" ht="15.5" hidden="false" customHeight="false" outlineLevel="0" collapsed="false">
      <c r="A107" s="4" t="s">
        <v>580</v>
      </c>
      <c r="B107" s="13" t="s">
        <v>606</v>
      </c>
      <c r="C107" s="13" t="n">
        <v>24.7</v>
      </c>
      <c r="D107" s="13" t="n">
        <v>24.4</v>
      </c>
      <c r="E107" s="13" t="n">
        <v>25</v>
      </c>
      <c r="F107" s="13" t="n">
        <v>1100</v>
      </c>
    </row>
    <row r="108" customFormat="false" ht="15.5" hidden="false" customHeight="false" outlineLevel="0" collapsed="false">
      <c r="A108" s="4" t="s">
        <v>580</v>
      </c>
      <c r="B108" s="13" t="s">
        <v>608</v>
      </c>
      <c r="C108" s="13" t="n">
        <v>24.4</v>
      </c>
      <c r="D108" s="13" t="n">
        <v>24.1</v>
      </c>
      <c r="E108" s="13" t="n">
        <v>24.7</v>
      </c>
      <c r="F108" s="13" t="n">
        <v>1100</v>
      </c>
    </row>
    <row r="109" customFormat="false" ht="15.5" hidden="false" customHeight="false" outlineLevel="0" collapsed="false">
      <c r="A109" s="4" t="s">
        <v>580</v>
      </c>
      <c r="B109" s="13" t="s">
        <v>611</v>
      </c>
      <c r="C109" s="13" t="n">
        <v>24.7</v>
      </c>
      <c r="D109" s="13" t="n">
        <v>24.4</v>
      </c>
      <c r="E109" s="13" t="n">
        <v>25</v>
      </c>
      <c r="F109" s="13" t="n">
        <v>1500</v>
      </c>
    </row>
    <row r="110" customFormat="false" ht="15.5" hidden="false" customHeight="false" outlineLevel="0" collapsed="false">
      <c r="A110" s="4" t="s">
        <v>580</v>
      </c>
      <c r="B110" s="13" t="s">
        <v>614</v>
      </c>
      <c r="C110" s="13" t="n">
        <v>24.8</v>
      </c>
      <c r="D110" s="13" t="n">
        <v>24.6</v>
      </c>
      <c r="E110" s="13" t="n">
        <v>25.1</v>
      </c>
      <c r="F110" s="13" t="n">
        <v>1500</v>
      </c>
    </row>
    <row r="111" customFormat="false" ht="15.5" hidden="false" customHeight="false" outlineLevel="0" collapsed="false">
      <c r="A111" s="4" t="s">
        <v>580</v>
      </c>
      <c r="B111" s="13" t="s">
        <v>616</v>
      </c>
      <c r="C111" s="13" t="n">
        <v>24.6</v>
      </c>
      <c r="D111" s="13" t="n">
        <v>24.3</v>
      </c>
      <c r="E111" s="13" t="n">
        <v>24.8</v>
      </c>
      <c r="F111" s="13" t="n">
        <v>1200</v>
      </c>
    </row>
    <row r="112" customFormat="false" ht="15.5" hidden="false" customHeight="false" outlineLevel="0" collapsed="false">
      <c r="A112" s="4" t="s">
        <v>618</v>
      </c>
      <c r="B112" s="13" t="s">
        <v>619</v>
      </c>
      <c r="C112" s="13" t="n">
        <v>23.9</v>
      </c>
      <c r="D112" s="13" t="n">
        <v>23.5</v>
      </c>
      <c r="E112" s="13" t="n">
        <v>24.2</v>
      </c>
      <c r="F112" s="13" t="n">
        <v>900</v>
      </c>
    </row>
    <row r="113" customFormat="false" ht="15.5" hidden="false" customHeight="false" outlineLevel="0" collapsed="false">
      <c r="A113" s="4" t="s">
        <v>618</v>
      </c>
      <c r="B113" s="13" t="s">
        <v>623</v>
      </c>
      <c r="C113" s="13" t="n">
        <v>24.3</v>
      </c>
      <c r="D113" s="13" t="n">
        <v>24.1</v>
      </c>
      <c r="E113" s="13" t="n">
        <v>24.5</v>
      </c>
      <c r="F113" s="13" t="n">
        <v>2200</v>
      </c>
    </row>
    <row r="114" customFormat="false" ht="15.5" hidden="false" customHeight="false" outlineLevel="0" collapsed="false">
      <c r="A114" s="4" t="s">
        <v>618</v>
      </c>
      <c r="B114" s="13" t="s">
        <v>624</v>
      </c>
      <c r="C114" s="13" t="n">
        <v>24.5</v>
      </c>
      <c r="D114" s="13" t="n">
        <v>24.3</v>
      </c>
      <c r="E114" s="13" t="n">
        <v>24.7</v>
      </c>
      <c r="F114" s="13" t="n">
        <v>2400</v>
      </c>
    </row>
    <row r="115" customFormat="false" ht="15.5" hidden="false" customHeight="false" outlineLevel="0" collapsed="false">
      <c r="A115" s="4" t="s">
        <v>618</v>
      </c>
      <c r="B115" s="13" t="s">
        <v>626</v>
      </c>
      <c r="C115" s="13" t="n">
        <v>24.2</v>
      </c>
      <c r="D115" s="13" t="n">
        <v>24.1</v>
      </c>
      <c r="E115" s="13" t="n">
        <v>24.4</v>
      </c>
      <c r="F115" s="13" t="n">
        <v>2400</v>
      </c>
    </row>
    <row r="116" customFormat="false" ht="15.5" hidden="false" customHeight="false" outlineLevel="0" collapsed="false">
      <c r="A116" s="4" t="s">
        <v>618</v>
      </c>
      <c r="B116" s="13" t="s">
        <v>628</v>
      </c>
      <c r="C116" s="13" t="n">
        <v>24.4</v>
      </c>
      <c r="D116" s="13" t="n">
        <v>24.3</v>
      </c>
      <c r="E116" s="13" t="n">
        <v>24.6</v>
      </c>
      <c r="F116" s="13" t="n">
        <v>3300</v>
      </c>
    </row>
    <row r="117" customFormat="false" ht="15.5" hidden="false" customHeight="false" outlineLevel="0" collapsed="false">
      <c r="A117" s="4" t="s">
        <v>618</v>
      </c>
      <c r="B117" s="13" t="s">
        <v>630</v>
      </c>
      <c r="C117" s="13" t="n">
        <v>24.7</v>
      </c>
      <c r="D117" s="13" t="n">
        <v>24.6</v>
      </c>
      <c r="E117" s="13" t="n">
        <v>24.9</v>
      </c>
      <c r="F117" s="13" t="n">
        <v>3300</v>
      </c>
    </row>
    <row r="118" customFormat="false" ht="15.5" hidden="false" customHeight="false" outlineLevel="0" collapsed="false">
      <c r="A118" s="4" t="s">
        <v>618</v>
      </c>
      <c r="B118" s="13" t="s">
        <v>633</v>
      </c>
      <c r="C118" s="13" t="n">
        <v>24.5</v>
      </c>
      <c r="D118" s="13" t="n">
        <v>24.3</v>
      </c>
      <c r="E118" s="13" t="n">
        <v>24.6</v>
      </c>
      <c r="F118" s="13" t="n">
        <v>2700</v>
      </c>
    </row>
    <row r="119" customFormat="false" ht="29" hidden="false" customHeight="false" outlineLevel="0" collapsed="false">
      <c r="A119" s="4" t="s">
        <v>637</v>
      </c>
      <c r="B119" s="13" t="s">
        <v>638</v>
      </c>
      <c r="C119" s="13" t="n">
        <v>23.7</v>
      </c>
      <c r="D119" s="13" t="n">
        <v>23.5</v>
      </c>
      <c r="E119" s="13" t="n">
        <v>23.8</v>
      </c>
      <c r="F119" s="13" t="n">
        <v>5400</v>
      </c>
    </row>
    <row r="120" customFormat="false" ht="29" hidden="false" customHeight="false" outlineLevel="0" collapsed="false">
      <c r="A120" s="4" t="s">
        <v>637</v>
      </c>
      <c r="B120" s="13" t="s">
        <v>643</v>
      </c>
      <c r="C120" s="13" t="n">
        <v>25</v>
      </c>
      <c r="D120" s="13" t="n">
        <v>24.9</v>
      </c>
      <c r="E120" s="13" t="n">
        <v>25.2</v>
      </c>
      <c r="F120" s="13" t="n">
        <v>7500</v>
      </c>
    </row>
    <row r="121" customFormat="false" ht="15.5" hidden="false" customHeight="false" outlineLevel="0" collapsed="false">
      <c r="A121" s="4" t="s">
        <v>637</v>
      </c>
      <c r="B121" s="13" t="s">
        <v>645</v>
      </c>
      <c r="C121" s="13" t="n">
        <v>23.6</v>
      </c>
      <c r="D121" s="13" t="n">
        <v>23.2</v>
      </c>
      <c r="E121" s="13" t="n">
        <v>24.1</v>
      </c>
      <c r="F121" s="13" t="n">
        <v>500</v>
      </c>
    </row>
    <row r="122" customFormat="false" ht="29" hidden="false" customHeight="false" outlineLevel="0" collapsed="false">
      <c r="A122" s="4" t="s">
        <v>637</v>
      </c>
      <c r="B122" s="13" t="s">
        <v>647</v>
      </c>
      <c r="C122" s="13" t="n">
        <v>23.9</v>
      </c>
      <c r="D122" s="13" t="n">
        <v>23.6</v>
      </c>
      <c r="E122" s="13" t="n">
        <v>24.1</v>
      </c>
      <c r="F122" s="13" t="n">
        <v>1900</v>
      </c>
    </row>
    <row r="123" customFormat="false" ht="29" hidden="false" customHeight="false" outlineLevel="0" collapsed="false">
      <c r="A123" s="4" t="s">
        <v>637</v>
      </c>
      <c r="B123" s="13" t="s">
        <v>650</v>
      </c>
      <c r="C123" s="13" t="n">
        <v>23.9</v>
      </c>
      <c r="D123" s="13" t="n">
        <v>23.7</v>
      </c>
      <c r="E123" s="13" t="n">
        <v>24.1</v>
      </c>
      <c r="F123" s="13" t="n">
        <v>2000</v>
      </c>
    </row>
    <row r="124" customFormat="false" ht="29" hidden="false" customHeight="false" outlineLevel="0" collapsed="false">
      <c r="A124" s="4" t="s">
        <v>653</v>
      </c>
      <c r="B124" s="13" t="s">
        <v>654</v>
      </c>
      <c r="C124" s="13" t="n">
        <v>23.9</v>
      </c>
      <c r="D124" s="13" t="n">
        <v>23.7</v>
      </c>
      <c r="E124" s="13" t="n">
        <v>24.1</v>
      </c>
      <c r="F124" s="13" t="n">
        <v>3100</v>
      </c>
    </row>
    <row r="125" customFormat="false" ht="29" hidden="false" customHeight="false" outlineLevel="0" collapsed="false">
      <c r="A125" s="4" t="s">
        <v>653</v>
      </c>
      <c r="B125" s="13" t="s">
        <v>658</v>
      </c>
      <c r="C125" s="13" t="n">
        <v>24.4</v>
      </c>
      <c r="D125" s="13" t="n">
        <v>24.2</v>
      </c>
      <c r="E125" s="13" t="n">
        <v>24.6</v>
      </c>
      <c r="F125" s="13" t="n">
        <v>2600</v>
      </c>
    </row>
    <row r="126" customFormat="false" ht="29" hidden="false" customHeight="false" outlineLevel="0" collapsed="false">
      <c r="A126" s="4" t="s">
        <v>653</v>
      </c>
      <c r="B126" s="13" t="s">
        <v>659</v>
      </c>
      <c r="C126" s="13" t="n">
        <v>24.3</v>
      </c>
      <c r="D126" s="13" t="n">
        <v>24.1</v>
      </c>
      <c r="E126" s="13" t="n">
        <v>24.6</v>
      </c>
      <c r="F126" s="13" t="n">
        <v>2100</v>
      </c>
    </row>
    <row r="127" customFormat="false" ht="29" hidden="false" customHeight="false" outlineLevel="0" collapsed="false">
      <c r="A127" s="4" t="s">
        <v>653</v>
      </c>
      <c r="B127" s="13" t="s">
        <v>660</v>
      </c>
      <c r="C127" s="13" t="n">
        <v>24.8</v>
      </c>
      <c r="D127" s="13" t="n">
        <v>24.7</v>
      </c>
      <c r="E127" s="13" t="n">
        <v>25</v>
      </c>
      <c r="F127" s="13" t="n">
        <v>6200</v>
      </c>
    </row>
    <row r="128" customFormat="false" ht="15.5" hidden="false" customHeight="false" outlineLevel="0" collapsed="false">
      <c r="A128" s="4" t="s">
        <v>653</v>
      </c>
      <c r="B128" s="13" t="s">
        <v>663</v>
      </c>
      <c r="C128" s="13" t="n">
        <v>23.9</v>
      </c>
      <c r="D128" s="13" t="n">
        <v>23.6</v>
      </c>
      <c r="E128" s="13" t="n">
        <v>24.2</v>
      </c>
      <c r="F128" s="13" t="n">
        <v>900</v>
      </c>
    </row>
    <row r="129" customFormat="false" ht="15.5" hidden="false" customHeight="false" outlineLevel="0" collapsed="false">
      <c r="A129" s="4" t="s">
        <v>653</v>
      </c>
      <c r="B129" s="13" t="s">
        <v>664</v>
      </c>
      <c r="C129" s="13" t="n">
        <v>23.6</v>
      </c>
      <c r="D129" s="13" t="n">
        <v>23.4</v>
      </c>
      <c r="E129" s="13" t="n">
        <v>23.9</v>
      </c>
      <c r="F129" s="13" t="n">
        <v>2200</v>
      </c>
    </row>
    <row r="130" customFormat="false" ht="15.5" hidden="false" customHeight="false" outlineLevel="0" collapsed="false">
      <c r="A130" s="4" t="s">
        <v>665</v>
      </c>
      <c r="B130" s="13" t="s">
        <v>666</v>
      </c>
      <c r="C130" s="13" t="n">
        <v>23.9</v>
      </c>
      <c r="D130" s="13" t="n">
        <v>23.7</v>
      </c>
      <c r="E130" s="13" t="n">
        <v>24</v>
      </c>
      <c r="F130" s="13" t="n">
        <v>8200</v>
      </c>
    </row>
    <row r="131" customFormat="false" ht="15.5" hidden="false" customHeight="false" outlineLevel="0" collapsed="false">
      <c r="A131" s="4" t="s">
        <v>665</v>
      </c>
      <c r="B131" s="13" t="s">
        <v>668</v>
      </c>
      <c r="C131" s="13" t="n">
        <v>24.7</v>
      </c>
      <c r="D131" s="13" t="n">
        <v>24.6</v>
      </c>
      <c r="E131" s="13" t="n">
        <v>24.8</v>
      </c>
      <c r="F131" s="13" t="n">
        <v>8800</v>
      </c>
    </row>
    <row r="132" customFormat="false" ht="15.5" hidden="false" customHeight="false" outlineLevel="0" collapsed="false">
      <c r="A132" s="4" t="s">
        <v>665</v>
      </c>
      <c r="B132" s="13" t="s">
        <v>670</v>
      </c>
      <c r="C132" s="13" t="n">
        <v>22.7</v>
      </c>
      <c r="D132" s="13" t="n">
        <v>21.9</v>
      </c>
      <c r="E132" s="13" t="n">
        <v>23.5</v>
      </c>
      <c r="F132" s="13" t="n">
        <v>200</v>
      </c>
    </row>
    <row r="133" customFormat="false" ht="29" hidden="false" customHeight="false" outlineLevel="0" collapsed="false">
      <c r="A133" s="4" t="s">
        <v>671</v>
      </c>
      <c r="B133" s="13" t="s">
        <v>672</v>
      </c>
      <c r="C133" s="13" t="n">
        <v>24.4</v>
      </c>
      <c r="D133" s="13" t="n">
        <v>24.3</v>
      </c>
      <c r="E133" s="13" t="n">
        <v>24.4</v>
      </c>
      <c r="F133" s="13" t="n">
        <v>16400</v>
      </c>
    </row>
    <row r="134" customFormat="false" ht="29" hidden="false" customHeight="false" outlineLevel="0" collapsed="false">
      <c r="A134" s="4" t="s">
        <v>671</v>
      </c>
      <c r="B134" s="13" t="s">
        <v>673</v>
      </c>
      <c r="C134" s="13" t="n">
        <v>24.4</v>
      </c>
      <c r="D134" s="13" t="n">
        <v>24.1</v>
      </c>
      <c r="E134" s="13" t="n">
        <v>24.8</v>
      </c>
      <c r="F134" s="13" t="n">
        <v>800</v>
      </c>
    </row>
    <row r="135" customFormat="false" ht="29" hidden="false" customHeight="false" outlineLevel="0" collapsed="false">
      <c r="A135" s="4" t="s">
        <v>674</v>
      </c>
      <c r="B135" s="13" t="s">
        <v>675</v>
      </c>
      <c r="C135" s="13" t="n">
        <v>25.1</v>
      </c>
      <c r="D135" s="13" t="n">
        <v>25.1</v>
      </c>
      <c r="E135" s="13" t="n">
        <v>25.2</v>
      </c>
      <c r="F135" s="13" t="n">
        <v>11600</v>
      </c>
    </row>
    <row r="136" customFormat="false" ht="29" hidden="false" customHeight="false" outlineLevel="0" collapsed="false">
      <c r="A136" s="4" t="s">
        <v>674</v>
      </c>
      <c r="B136" s="13" t="s">
        <v>677</v>
      </c>
      <c r="C136" s="13" t="n">
        <v>22.3</v>
      </c>
      <c r="D136" s="13" t="n">
        <v>22.1</v>
      </c>
      <c r="E136" s="13" t="n">
        <v>22.4</v>
      </c>
      <c r="F136" s="13" t="n">
        <v>5600</v>
      </c>
    </row>
    <row r="137" customFormat="false" ht="15.5" hidden="false" customHeight="false" outlineLevel="0" collapsed="false">
      <c r="A137" s="4" t="s">
        <v>680</v>
      </c>
      <c r="B137" s="13" t="s">
        <v>681</v>
      </c>
      <c r="C137" s="13" t="n">
        <v>24.5</v>
      </c>
      <c r="D137" s="13" t="n">
        <v>24.4</v>
      </c>
      <c r="E137" s="13" t="n">
        <v>24.6</v>
      </c>
      <c r="F137" s="13" t="n">
        <v>14900</v>
      </c>
    </row>
    <row r="138" customFormat="false" ht="15.5" hidden="false" customHeight="false" outlineLevel="0" collapsed="false">
      <c r="A138" s="4" t="s">
        <v>680</v>
      </c>
      <c r="B138" s="13" t="s">
        <v>682</v>
      </c>
      <c r="C138" s="13" t="n">
        <v>23.2</v>
      </c>
      <c r="D138" s="13" t="n">
        <v>22.9</v>
      </c>
      <c r="E138" s="13" t="n">
        <v>23.4</v>
      </c>
      <c r="F138" s="13" t="n">
        <v>2300</v>
      </c>
    </row>
    <row r="139" customFormat="false" ht="15.5" hidden="false" customHeight="false" outlineLevel="0" collapsed="false">
      <c r="A139" s="4" t="s">
        <v>686</v>
      </c>
      <c r="B139" s="13" t="s">
        <v>687</v>
      </c>
      <c r="C139" s="13" t="n">
        <v>24.4</v>
      </c>
      <c r="D139" s="13" t="n">
        <v>24.3</v>
      </c>
      <c r="E139" s="13" t="n">
        <v>24.5</v>
      </c>
      <c r="F139" s="13" t="n">
        <v>14300</v>
      </c>
    </row>
    <row r="140" customFormat="false" ht="15.5" hidden="false" customHeight="false" outlineLevel="0" collapsed="false">
      <c r="A140" s="4" t="s">
        <v>686</v>
      </c>
      <c r="B140" s="13" t="s">
        <v>688</v>
      </c>
      <c r="C140" s="13" t="n">
        <v>24.3</v>
      </c>
      <c r="D140" s="13" t="n">
        <v>24.1</v>
      </c>
      <c r="E140" s="13" t="n">
        <v>24.5</v>
      </c>
      <c r="F140" s="13" t="n">
        <v>2900</v>
      </c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/>
    <oddFooter/>
    <firstHeader/>
    <first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2025-03-13T06:56:18Z</dcterms:created>
  <dc:creator>U442590</dc:creator>
  <dc:description/>
  <dc:language>en-GB</dc:language>
  <cp:lastModifiedBy>Sarah Bierbaum-williams</cp:lastModifiedBy>
  <dcterms:modified xsi:type="dcterms:W3CDTF">2025-06-05T08:18:30Z</dcterms:modified>
  <cp:revision>0</cp:revision>
  <dc:subject/>
  <dc:title/>
</cp:coreProperties>
</file>