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hirley/Documents/GitHub/global-indicators/process/GTFS_freq_stop/gtfs_input_data/"/>
    </mc:Choice>
  </mc:AlternateContent>
  <xr:revisionPtr revIDLastSave="0" documentId="13_ncr:1_{FCE0B3BE-384A-A24A-98EE-EF2198E8386D}" xr6:coauthVersionLast="45" xr6:coauthVersionMax="45" xr10:uidLastSave="{00000000-0000-0000-0000-000000000000}"/>
  <bookViews>
    <workbookView xWindow="160" yWindow="460" windowWidth="28800" windowHeight="16380" xr2:uid="{00000000-000D-0000-FFFF-FFFF00000000}"/>
  </bookViews>
  <sheets>
    <sheet name="glob_ind_cities" sheetId="2" r:id="rId1"/>
    <sheet name="Australian citi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1" l="1"/>
  <c r="K7" i="1"/>
  <c r="L6" i="1"/>
  <c r="K6" i="1"/>
  <c r="L5" i="1"/>
  <c r="K5" i="1"/>
  <c r="L4" i="1"/>
  <c r="K4" i="1"/>
  <c r="L3" i="1"/>
  <c r="K3" i="1"/>
  <c r="L2" i="1"/>
  <c r="K2" i="1"/>
  <c r="L1" i="1"/>
  <c r="K1" i="1"/>
</calcChain>
</file>

<file path=xl/sharedStrings.xml><?xml version="1.0" encoding="utf-8"?>
<sst xmlns="http://schemas.openxmlformats.org/spreadsheetml/2006/main" count="258" uniqueCount="188">
  <si>
    <t xml:space="preserve">City </t>
  </si>
  <si>
    <t>Year</t>
  </si>
  <si>
    <t>File</t>
  </si>
  <si>
    <t>Source</t>
  </si>
  <si>
    <t>Agency</t>
  </si>
  <si>
    <t>Intended coverage</t>
  </si>
  <si>
    <t>Reason for intended coverage</t>
  </si>
  <si>
    <t>Stops within 500m euclidean distance of urban study region boundary</t>
  </si>
  <si>
    <t>hw&lt;=20</t>
  </si>
  <si>
    <t>hw&lt;=30</t>
  </si>
  <si>
    <t>Adelaide</t>
  </si>
  <si>
    <t>gtfs_au_sa_adelaide_metro_20181011.zip</t>
  </si>
  <si>
    <t>https://transitfeeds.com/p/adelaide-metro</t>
  </si>
  <si>
    <t>Adelaide Metro</t>
  </si>
  <si>
    <t>8 October to 5 December</t>
  </si>
  <si>
    <t>Spring-Summer school term in Australia</t>
  </si>
  <si>
    <t>Melbourne</t>
  </si>
  <si>
    <t>gtfs_au_vic_ptv_20181005.zip</t>
  </si>
  <si>
    <t>https://transitfeeds.com/p/ptv</t>
  </si>
  <si>
    <t>Public Transport Victoria</t>
  </si>
  <si>
    <t>Sydney</t>
  </si>
  <si>
    <t>gtfs_au_nsw_tfnsw_20181009.zip</t>
  </si>
  <si>
    <t>https://opendata.transport.nsw.gov.au/</t>
  </si>
  <si>
    <t>Transport for NSW</t>
  </si>
  <si>
    <t>gtfs_au_sa_adelaidemetro_20191004.zip</t>
  </si>
  <si>
    <t>gtfs_au_vic_ptv_20191004.zip</t>
  </si>
  <si>
    <t>gtfs_au_nsw_tfnsw_complete_20190619.zip</t>
  </si>
  <si>
    <t>Num</t>
  </si>
  <si>
    <t>City</t>
  </si>
  <si>
    <t>Country</t>
  </si>
  <si>
    <t>Continents</t>
  </si>
  <si>
    <t>study_region/cityNames</t>
  </si>
  <si>
    <t>Maiduguri</t>
  </si>
  <si>
    <t>Nigeria</t>
  </si>
  <si>
    <t>Africa</t>
  </si>
  <si>
    <t>maiduguri</t>
  </si>
  <si>
    <t>Bangkok</t>
  </si>
  <si>
    <t>Thailand</t>
  </si>
  <si>
    <t>Asia</t>
  </si>
  <si>
    <t>bangkok</t>
  </si>
  <si>
    <t>Australia</t>
  </si>
  <si>
    <t>melbourne</t>
  </si>
  <si>
    <t>sydney</t>
  </si>
  <si>
    <t>Valencia</t>
  </si>
  <si>
    <t>Spain</t>
  </si>
  <si>
    <t>Europe</t>
  </si>
  <si>
    <t>valencia</t>
  </si>
  <si>
    <t>Cologne</t>
  </si>
  <si>
    <t>Germany</t>
  </si>
  <si>
    <t>cologne</t>
  </si>
  <si>
    <t>Mexico City</t>
  </si>
  <si>
    <t>Mexico</t>
  </si>
  <si>
    <t>America, North</t>
  </si>
  <si>
    <t>mexico_city</t>
  </si>
  <si>
    <t>Seattle</t>
  </si>
  <si>
    <t>United States of America</t>
  </si>
  <si>
    <t>seattle</t>
  </si>
  <si>
    <t>Sao Paulo</t>
  </si>
  <si>
    <t>Brazil</t>
  </si>
  <si>
    <t>America, South</t>
  </si>
  <si>
    <t>sao_paulo</t>
  </si>
  <si>
    <t>Baltimore</t>
  </si>
  <si>
    <t>baltimore</t>
  </si>
  <si>
    <t>abuja</t>
  </si>
  <si>
    <t>Vic</t>
  </si>
  <si>
    <t>vic</t>
  </si>
  <si>
    <t>Graz</t>
  </si>
  <si>
    <t>Austria</t>
  </si>
  <si>
    <t>graz</t>
  </si>
  <si>
    <t>Auckland</t>
  </si>
  <si>
    <t>New Zealand</t>
  </si>
  <si>
    <t xml:space="preserve">Zealandia </t>
  </si>
  <si>
    <t>auckland</t>
  </si>
  <si>
    <t>Phoenix</t>
  </si>
  <si>
    <t>phoenix</t>
  </si>
  <si>
    <t>Chennai</t>
  </si>
  <si>
    <t>India</t>
  </si>
  <si>
    <t>chennai</t>
  </si>
  <si>
    <t>Hong Kong</t>
  </si>
  <si>
    <t>China</t>
  </si>
  <si>
    <t>hong_kong</t>
  </si>
  <si>
    <t>Lisbon</t>
  </si>
  <si>
    <t>Portugal</t>
  </si>
  <si>
    <t>lisbon</t>
  </si>
  <si>
    <t>Olomouc</t>
  </si>
  <si>
    <t>Czechia</t>
  </si>
  <si>
    <t>olomouc</t>
  </si>
  <si>
    <t>Odense</t>
  </si>
  <si>
    <t>Denmark</t>
  </si>
  <si>
    <t>odense</t>
  </si>
  <si>
    <t>Barcelona</t>
  </si>
  <si>
    <t>barcelona</t>
  </si>
  <si>
    <t>Bern</t>
  </si>
  <si>
    <t>Switzerland</t>
  </si>
  <si>
    <t>bern</t>
  </si>
  <si>
    <t>Hanoi</t>
  </si>
  <si>
    <t>Vietnam</t>
  </si>
  <si>
    <t>hanoi</t>
  </si>
  <si>
    <t>Belfast</t>
  </si>
  <si>
    <t>Northern Ireland</t>
  </si>
  <si>
    <t>belfast</t>
  </si>
  <si>
    <t>Ghent</t>
  </si>
  <si>
    <t>Belgium</t>
  </si>
  <si>
    <t>ghent</t>
  </si>
  <si>
    <t>https://transitfeeds.com/p/valley-metro/68</t>
  </si>
  <si>
    <t>Valley Metro</t>
  </si>
  <si>
    <t>3 April to 21 July</t>
  </si>
  <si>
    <t>Spring-Summer school term</t>
  </si>
  <si>
    <t>gtfs_au_sa_adelaide_metro_20191011.zip</t>
  </si>
  <si>
    <t>gtfs_au_vic_ptv_20191005.zip</t>
  </si>
  <si>
    <t>gtfs_au_nsw_tfnsw_20191009.zip</t>
  </si>
  <si>
    <t>gtfs_us_phoenix_valleymetro_20190403.zip</t>
  </si>
  <si>
    <t>https://transitfeeds.com/l/66-seattle-wa-usa</t>
  </si>
  <si>
    <t>King County Metro; Puget Sound Region; Seattle Children's Hospital; Sound Transit; The Victoria Clipper; Washington State Ferries</t>
  </si>
  <si>
    <t>MTA Maryland</t>
  </si>
  <si>
    <t>https://transitfeeds.com/p/mta-maryland</t>
  </si>
  <si>
    <t>Mexico City Federal District Government</t>
  </si>
  <si>
    <t>https://transitfeeds.com/l/104-mexico-city-federal-district-mexico</t>
  </si>
  <si>
    <t>https://transitfeeds.com/l/666-sao-paulo-state-of-sao-paulo-brazil</t>
  </si>
  <si>
    <t>https://transitfeeds.com/l/510-denmark</t>
  </si>
  <si>
    <t>https://transitfeeds.com/l/605-cologne-germany</t>
  </si>
  <si>
    <t>Verkehrsverbund Rhein-Sieg</t>
  </si>
  <si>
    <t>https://transitfeeds.com/l/671-lisbon-portugal</t>
  </si>
  <si>
    <t>https://transitfeeds.com/l/517-valencia-spain</t>
  </si>
  <si>
    <t>EMT Valencia; MetroValencia GTFS</t>
  </si>
  <si>
    <t>https://transitfeeds.com/l/669-barcelona-spain</t>
  </si>
  <si>
    <t>AMB Mobilitat; TRAM Trambaix; TRAM Trambesòs; Transports Metropolitans de Barcelona TMB</t>
  </si>
  <si>
    <t>https://transitfeeds.com/l/371-switzerland</t>
  </si>
  <si>
    <t>https://transitfeeds.com/l/132-auckland-new-zealand</t>
  </si>
  <si>
    <t>Auckland Transport</t>
  </si>
  <si>
    <t>Feeds coverage</t>
  </si>
  <si>
    <t>1 Jan 2018 to 31 Dec 2019</t>
  </si>
  <si>
    <t xml:space="preserve"> intended coverage</t>
  </si>
  <si>
    <t>3 February 2019 - 31 August 2019</t>
  </si>
  <si>
    <t>SPTrans</t>
  </si>
  <si>
    <t>1 January 2008 - 1 December 2019</t>
  </si>
  <si>
    <t>Rejseplanen</t>
  </si>
  <si>
    <t>Note</t>
  </si>
  <si>
    <t>14 March 2019 - 5 June 2019</t>
  </si>
  <si>
    <t>10 December 2017 - 8 December 2018</t>
  </si>
  <si>
    <t>1 October 2018 - 31 December 2020; 23 January 2019 - 31 December 2022</t>
  </si>
  <si>
    <t>28 September 2019 - 31 December 2019</t>
  </si>
  <si>
    <t>9 December 2018 - 14 December 2019</t>
  </si>
  <si>
    <t>SBB CFF FFS</t>
  </si>
  <si>
    <t>Only found feed for Denmark, not for the city. Need to check the data and see if it covers Odense</t>
  </si>
  <si>
    <t>the feed is only available for 2017 and 2018</t>
  </si>
  <si>
    <t xml:space="preserve">School term (https://www.uv.es/uvweb/college/en/university/calendars/academic-calendar-1285952763560.html) </t>
  </si>
  <si>
    <t>School term (https://en.wikipedia.org/wiki/Academic_term#New_Zealand)</t>
  </si>
  <si>
    <t>gtfs_mexico_mexico_city_fdg_20180101.zip</t>
  </si>
  <si>
    <t>gtfs_us_baltimore_MarylandMTA_20180101.zip</t>
  </si>
  <si>
    <t>gtfs_brazil_sao_paulo_SPTrans_20080101.zip</t>
  </si>
  <si>
    <t>gtfs_denmark_odense_Rejseplanen_20190314.zip</t>
  </si>
  <si>
    <t>gtfs_germany_cologne_VR_20171210.zip</t>
  </si>
  <si>
    <t>gtfs_spain_valencia_metroValencia_20190123.zip; gtfs_spain_valencia_EMT_20161001.zip</t>
  </si>
  <si>
    <t>gtfs_swiss_bern_SCF_20181209.zip</t>
  </si>
  <si>
    <t>gtfs_newzealand_auckland_AucklandTransport_20190928.zip</t>
  </si>
  <si>
    <t>TargetYear</t>
  </si>
  <si>
    <t>File (downloaded)</t>
  </si>
  <si>
    <t>3 April  2019 - 21 July 2019</t>
  </si>
  <si>
    <t>Mar 2019 - July 2019</t>
  </si>
  <si>
    <t>8 October 2019 -  5 December 2019</t>
  </si>
  <si>
    <t>8 October 2019 - 5 December 2019</t>
  </si>
  <si>
    <t>have not download the data, as 9 feeds are found for Lisbon within the GTFS site</t>
  </si>
  <si>
    <t>Only found feed for Swiss, not for the city. Need to check the data and see if it covers Odense</t>
  </si>
  <si>
    <t>have not download the data, 7 transit feeds are found</t>
  </si>
  <si>
    <t>2018 (data on 2019 are not available)</t>
  </si>
  <si>
    <t>have not downloaded the data, 7 transit feeds are found</t>
  </si>
  <si>
    <t xml:space="preserve">tot_stops  </t>
  </si>
  <si>
    <t>  pct_headway&lt;=30 </t>
  </si>
  <si>
    <t xml:space="preserve"> pct_headway&lt;=20</t>
  </si>
  <si>
    <t xml:space="preserve"> headway&lt;=20</t>
  </si>
  <si>
    <t>        49.00</t>
  </si>
  <si>
    <t>      21.29</t>
  </si>
  <si>
    <t>        31.56</t>
  </si>
  <si>
    <t>        71.05</t>
  </si>
  <si>
    <t>            46.65</t>
  </si>
  <si>
    <t>      40.52</t>
  </si>
  <si>
    <t>15998 </t>
  </si>
  <si>
    <t xml:space="preserve">       68.06</t>
  </si>
  <si>
    <t xml:space="preserve">       6936</t>
  </si>
  <si>
    <t xml:space="preserve">   11366</t>
  </si>
  <si>
    <t xml:space="preserve">     4290</t>
  </si>
  <si>
    <t xml:space="preserve">       1465</t>
  </si>
  <si>
    <t>      2035</t>
  </si>
  <si>
    <t> 2990</t>
  </si>
  <si>
    <t>The arrival and departure time defined in stop_times file are off the normal day time range</t>
  </si>
  <si>
    <t>long feeds time span; need to investigate why</t>
  </si>
  <si>
    <t>headway&lt;=30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</si>
</sst>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theme="6"/>
        <bgColor theme="6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9" fontId="4" fillId="2" borderId="0" applyFont="0" applyFill="0" applyBorder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164" fontId="0" fillId="0" borderId="0" xfId="1" applyNumberFormat="1" applyFill="1"/>
    <xf numFmtId="0" fontId="3" fillId="0" borderId="0" xfId="0" applyFont="1"/>
    <xf numFmtId="3" fontId="0" fillId="0" borderId="0" xfId="0" applyNumberFormat="1"/>
    <xf numFmtId="0" fontId="6" fillId="3" borderId="1" xfId="0" applyFont="1" applyFill="1" applyBorder="1"/>
    <xf numFmtId="0" fontId="6" fillId="3" borderId="2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2" xfId="0" applyFont="1" applyBorder="1"/>
    <xf numFmtId="0" fontId="5" fillId="0" borderId="0" xfId="2"/>
    <xf numFmtId="0" fontId="0" fillId="0" borderId="0" xfId="0" applyFont="1"/>
    <xf numFmtId="0" fontId="3" fillId="0" borderId="0" xfId="0" applyFont="1" applyAlignment="1">
      <alignment wrapText="1"/>
    </xf>
    <xf numFmtId="0" fontId="3" fillId="0" borderId="3" xfId="0" applyFont="1" applyBorder="1"/>
    <xf numFmtId="0" fontId="0" fillId="0" borderId="0" xfId="0" applyAlignment="1">
      <alignment wrapText="1"/>
    </xf>
    <xf numFmtId="0" fontId="6" fillId="3" borderId="2" xfId="0" applyFont="1" applyFill="1" applyBorder="1" applyAlignment="1">
      <alignment wrapText="1"/>
    </xf>
    <xf numFmtId="0" fontId="0" fillId="4" borderId="2" xfId="0" applyFill="1" applyBorder="1"/>
    <xf numFmtId="0" fontId="0" fillId="4" borderId="0" xfId="0" applyFill="1"/>
    <xf numFmtId="0" fontId="0" fillId="4" borderId="0" xfId="0" applyFill="1" applyAlignment="1">
      <alignment wrapText="1"/>
    </xf>
    <xf numFmtId="0" fontId="3" fillId="4" borderId="2" xfId="0" applyFont="1" applyFill="1" applyBorder="1"/>
    <xf numFmtId="0" fontId="7" fillId="0" borderId="0" xfId="0" applyFont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3" fontId="7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2" borderId="0" xfId="0" applyFill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nsitfeeds.com/l/666-sao-paulo-state-of-sao-paulo-brazil" TargetMode="External"/><Relationship Id="rId13" Type="http://schemas.openxmlformats.org/officeDocument/2006/relationships/hyperlink" Target="https://transitfeeds.com/l/669-barcelona-spain" TargetMode="External"/><Relationship Id="rId3" Type="http://schemas.openxmlformats.org/officeDocument/2006/relationships/hyperlink" Target="https://opendata.transport.nsw.gov.au/" TargetMode="External"/><Relationship Id="rId7" Type="http://schemas.openxmlformats.org/officeDocument/2006/relationships/hyperlink" Target="https://transitfeeds.com/l/104-mexico-city-federal-district-mexico" TargetMode="External"/><Relationship Id="rId12" Type="http://schemas.openxmlformats.org/officeDocument/2006/relationships/hyperlink" Target="https://transitfeeds.com/l/517-valencia-spain" TargetMode="External"/><Relationship Id="rId2" Type="http://schemas.openxmlformats.org/officeDocument/2006/relationships/hyperlink" Target="https://transitfeeds.com/p/ptv" TargetMode="External"/><Relationship Id="rId16" Type="http://schemas.openxmlformats.org/officeDocument/2006/relationships/hyperlink" Target="https://en.wikipedia.org/wiki/Academic_term" TargetMode="External"/><Relationship Id="rId1" Type="http://schemas.openxmlformats.org/officeDocument/2006/relationships/hyperlink" Target="https://transitfeeds.com/p/adelaide-metro" TargetMode="External"/><Relationship Id="rId6" Type="http://schemas.openxmlformats.org/officeDocument/2006/relationships/hyperlink" Target="https://transitfeeds.com/p/mta-maryland" TargetMode="External"/><Relationship Id="rId11" Type="http://schemas.openxmlformats.org/officeDocument/2006/relationships/hyperlink" Target="https://transitfeeds.com/l/671-lisbon-portugal" TargetMode="External"/><Relationship Id="rId5" Type="http://schemas.openxmlformats.org/officeDocument/2006/relationships/hyperlink" Target="https://transitfeeds.com/l/66-seattle-wa-usa" TargetMode="External"/><Relationship Id="rId15" Type="http://schemas.openxmlformats.org/officeDocument/2006/relationships/hyperlink" Target="https://transitfeeds.com/l/132-auckland-new-zealand" TargetMode="External"/><Relationship Id="rId10" Type="http://schemas.openxmlformats.org/officeDocument/2006/relationships/hyperlink" Target="https://transitfeeds.com/l/605-cologne-germany" TargetMode="External"/><Relationship Id="rId4" Type="http://schemas.openxmlformats.org/officeDocument/2006/relationships/hyperlink" Target="https://transitfeeds.com/p/valley-metro/68" TargetMode="External"/><Relationship Id="rId9" Type="http://schemas.openxmlformats.org/officeDocument/2006/relationships/hyperlink" Target="https://transitfeeds.com/l/510-denmark" TargetMode="External"/><Relationship Id="rId14" Type="http://schemas.openxmlformats.org/officeDocument/2006/relationships/hyperlink" Target="https://transitfeeds.com/l/371-switzerlan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data.transport.nsw.gov.au/" TargetMode="External"/><Relationship Id="rId2" Type="http://schemas.openxmlformats.org/officeDocument/2006/relationships/hyperlink" Target="https://transitfeeds.com/p/ptv" TargetMode="External"/><Relationship Id="rId1" Type="http://schemas.openxmlformats.org/officeDocument/2006/relationships/hyperlink" Target="https://transitfeeds.com/p/adelaide-metro" TargetMode="External"/><Relationship Id="rId6" Type="http://schemas.openxmlformats.org/officeDocument/2006/relationships/hyperlink" Target="https://opendata.transport.nsw.gov.au/" TargetMode="External"/><Relationship Id="rId5" Type="http://schemas.openxmlformats.org/officeDocument/2006/relationships/hyperlink" Target="https://transitfeeds.com/p/ptv" TargetMode="External"/><Relationship Id="rId4" Type="http://schemas.openxmlformats.org/officeDocument/2006/relationships/hyperlink" Target="https://transitfeeds.com/p/adelaide-me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C22C-6EEB-984D-91E2-1F7468A98401}">
  <dimension ref="A1:S26"/>
  <sheetViews>
    <sheetView tabSelected="1" topLeftCell="F1" zoomScale="70" zoomScaleNormal="70" workbookViewId="0">
      <selection activeCell="O12" sqref="O12"/>
    </sheetView>
  </sheetViews>
  <sheetFormatPr baseColWidth="10" defaultColWidth="9.1640625" defaultRowHeight="15" x14ac:dyDescent="0.2"/>
  <cols>
    <col min="1" max="1" width="16" style="3" customWidth="1"/>
    <col min="2" max="2" width="9.1640625" style="3"/>
    <col min="3" max="3" width="19" style="3" customWidth="1"/>
    <col min="4" max="4" width="11.83203125" style="3" customWidth="1"/>
    <col min="5" max="5" width="9.83203125" style="3" customWidth="1"/>
    <col min="6" max="6" width="38" style="3" customWidth="1"/>
    <col min="7" max="7" width="52.83203125" style="3" bestFit="1" customWidth="1"/>
    <col min="8" max="8" width="23.1640625" style="3" customWidth="1"/>
    <col min="9" max="9" width="27.6640625" style="3" bestFit="1" customWidth="1"/>
    <col min="10" max="10" width="16.6640625" style="3" customWidth="1"/>
    <col min="11" max="11" width="20.1640625" style="3" customWidth="1"/>
    <col min="12" max="12" width="31.5" style="3" bestFit="1" customWidth="1"/>
    <col min="13" max="13" width="19" style="17" customWidth="1"/>
    <col min="14" max="14" width="12.33203125" customWidth="1"/>
    <col min="15" max="15" width="15" style="3" customWidth="1"/>
    <col min="16" max="16" width="16.5" style="3" customWidth="1"/>
    <col min="17" max="17" width="22.6640625" style="3" bestFit="1" customWidth="1"/>
    <col min="18" max="18" width="21.5" style="3" bestFit="1" customWidth="1"/>
    <col min="19" max="16384" width="9.1640625" style="3"/>
  </cols>
  <sheetData>
    <row r="1" spans="1:19" s="1" customFormat="1" ht="20" x14ac:dyDescent="0.25">
      <c r="A1" s="7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157</v>
      </c>
      <c r="G1" s="8" t="s">
        <v>3</v>
      </c>
      <c r="H1" s="8" t="s">
        <v>4</v>
      </c>
      <c r="I1" s="8" t="s">
        <v>130</v>
      </c>
      <c r="J1" s="8" t="s">
        <v>156</v>
      </c>
      <c r="K1" s="8" t="s">
        <v>132</v>
      </c>
      <c r="L1" s="8" t="s">
        <v>6</v>
      </c>
      <c r="M1" s="18" t="s">
        <v>137</v>
      </c>
      <c r="N1" s="18" t="s">
        <v>167</v>
      </c>
      <c r="O1" s="18" t="s">
        <v>187</v>
      </c>
      <c r="P1" s="18" t="s">
        <v>170</v>
      </c>
      <c r="Q1" s="18" t="s">
        <v>168</v>
      </c>
      <c r="R1" s="18" t="s">
        <v>169</v>
      </c>
    </row>
    <row r="2" spans="1:19" ht="16" x14ac:dyDescent="0.2">
      <c r="A2" s="9">
        <v>1</v>
      </c>
      <c r="B2" s="10" t="s">
        <v>73</v>
      </c>
      <c r="C2" s="10" t="s">
        <v>55</v>
      </c>
      <c r="D2" s="10" t="s">
        <v>52</v>
      </c>
      <c r="E2" s="10" t="s">
        <v>74</v>
      </c>
      <c r="F2" s="5" t="s">
        <v>111</v>
      </c>
      <c r="G2" s="13" t="s">
        <v>104</v>
      </c>
      <c r="H2" s="27" t="s">
        <v>105</v>
      </c>
      <c r="I2" s="15" t="s">
        <v>158</v>
      </c>
      <c r="J2" s="3">
        <v>2019</v>
      </c>
      <c r="K2" s="5" t="s">
        <v>106</v>
      </c>
      <c r="L2" s="5" t="s">
        <v>107</v>
      </c>
      <c r="N2" s="26">
        <v>4697</v>
      </c>
      <c r="O2" s="26">
        <v>3370</v>
      </c>
      <c r="P2" s="26">
        <v>1000</v>
      </c>
      <c r="Q2" s="26">
        <v>71.75</v>
      </c>
      <c r="R2" s="26" t="s">
        <v>172</v>
      </c>
    </row>
    <row r="3" spans="1:19" ht="78" customHeight="1" x14ac:dyDescent="0.2">
      <c r="A3" s="9">
        <v>2</v>
      </c>
      <c r="B3" s="10" t="s">
        <v>50</v>
      </c>
      <c r="C3" s="10" t="s">
        <v>51</v>
      </c>
      <c r="D3" s="10" t="s">
        <v>52</v>
      </c>
      <c r="E3" s="10" t="s">
        <v>53</v>
      </c>
      <c r="F3" s="14" t="s">
        <v>148</v>
      </c>
      <c r="G3" s="13" t="s">
        <v>117</v>
      </c>
      <c r="H3" s="27" t="s">
        <v>116</v>
      </c>
      <c r="I3" s="15" t="s">
        <v>131</v>
      </c>
      <c r="J3" s="3">
        <v>2019</v>
      </c>
      <c r="K3" s="5" t="s">
        <v>106</v>
      </c>
      <c r="M3" s="15" t="s">
        <v>185</v>
      </c>
      <c r="N3" s="26">
        <v>6021</v>
      </c>
      <c r="O3" s="25">
        <v>0</v>
      </c>
      <c r="P3" s="25">
        <v>0</v>
      </c>
      <c r="Q3" s="25">
        <v>0</v>
      </c>
      <c r="R3" s="25">
        <v>0</v>
      </c>
      <c r="S3" s="24"/>
    </row>
    <row r="4" spans="1:19" ht="16" x14ac:dyDescent="0.2">
      <c r="A4" s="9">
        <v>3</v>
      </c>
      <c r="B4" s="10" t="s">
        <v>61</v>
      </c>
      <c r="C4" s="10" t="s">
        <v>55</v>
      </c>
      <c r="D4" s="10" t="s">
        <v>52</v>
      </c>
      <c r="E4" s="10" t="s">
        <v>62</v>
      </c>
      <c r="F4" s="14" t="s">
        <v>149</v>
      </c>
      <c r="G4" s="13" t="s">
        <v>115</v>
      </c>
      <c r="H4" s="27" t="s">
        <v>114</v>
      </c>
      <c r="I4" s="15" t="s">
        <v>133</v>
      </c>
      <c r="J4" s="3">
        <v>2019</v>
      </c>
      <c r="K4" s="5" t="s">
        <v>106</v>
      </c>
      <c r="L4" s="5" t="s">
        <v>107</v>
      </c>
      <c r="N4" s="26" t="s">
        <v>184</v>
      </c>
      <c r="O4" s="26" t="s">
        <v>183</v>
      </c>
      <c r="P4" s="26" t="s">
        <v>182</v>
      </c>
      <c r="Q4" s="26" t="s">
        <v>178</v>
      </c>
      <c r="R4" s="26" t="s">
        <v>171</v>
      </c>
      <c r="S4" s="24"/>
    </row>
    <row r="5" spans="1:19" ht="80" x14ac:dyDescent="0.2">
      <c r="A5" s="9">
        <v>4</v>
      </c>
      <c r="B5" s="10" t="s">
        <v>54</v>
      </c>
      <c r="C5" s="10" t="s">
        <v>55</v>
      </c>
      <c r="D5" s="10" t="s">
        <v>52</v>
      </c>
      <c r="E5" s="10" t="s">
        <v>56</v>
      </c>
      <c r="G5" s="13" t="s">
        <v>112</v>
      </c>
      <c r="H5" s="28" t="s">
        <v>113</v>
      </c>
      <c r="I5" s="15" t="s">
        <v>159</v>
      </c>
      <c r="J5" s="3">
        <v>2019</v>
      </c>
      <c r="L5" s="5"/>
      <c r="M5" s="15" t="s">
        <v>166</v>
      </c>
      <c r="N5" s="26"/>
      <c r="O5" s="26"/>
      <c r="P5" s="26"/>
      <c r="Q5" s="26"/>
      <c r="R5" s="26"/>
      <c r="S5" s="24"/>
    </row>
    <row r="6" spans="1:19" ht="48" x14ac:dyDescent="0.2">
      <c r="A6" s="9">
        <v>5</v>
      </c>
      <c r="B6" s="10" t="s">
        <v>57</v>
      </c>
      <c r="C6" s="12" t="s">
        <v>58</v>
      </c>
      <c r="D6" s="10" t="s">
        <v>59</v>
      </c>
      <c r="E6" s="12" t="s">
        <v>60</v>
      </c>
      <c r="F6" s="14" t="s">
        <v>150</v>
      </c>
      <c r="G6" s="13" t="s">
        <v>118</v>
      </c>
      <c r="H6" s="29" t="s">
        <v>134</v>
      </c>
      <c r="I6" s="15" t="s">
        <v>135</v>
      </c>
      <c r="J6" s="3">
        <v>2019</v>
      </c>
      <c r="K6" s="3" t="s">
        <v>14</v>
      </c>
      <c r="L6" s="5" t="s">
        <v>107</v>
      </c>
      <c r="M6" s="15" t="s">
        <v>186</v>
      </c>
      <c r="N6" s="26">
        <v>19048</v>
      </c>
      <c r="O6" s="26">
        <v>30</v>
      </c>
      <c r="P6" s="26">
        <v>1</v>
      </c>
      <c r="Q6" s="26">
        <v>0.16</v>
      </c>
      <c r="R6" s="26">
        <v>0.01</v>
      </c>
      <c r="S6" s="24"/>
    </row>
    <row r="7" spans="1:19" ht="32" x14ac:dyDescent="0.2">
      <c r="A7" s="9">
        <v>6</v>
      </c>
      <c r="B7" s="10" t="s">
        <v>10</v>
      </c>
      <c r="C7" s="10" t="s">
        <v>40</v>
      </c>
      <c r="D7" s="10" t="s">
        <v>40</v>
      </c>
      <c r="E7" s="10" t="s">
        <v>63</v>
      </c>
      <c r="F7" s="5" t="s">
        <v>110</v>
      </c>
      <c r="G7" s="2" t="s">
        <v>22</v>
      </c>
      <c r="H7" s="27" t="s">
        <v>23</v>
      </c>
      <c r="I7" s="15" t="s">
        <v>161</v>
      </c>
      <c r="J7" s="3">
        <v>2019</v>
      </c>
      <c r="K7" s="3" t="s">
        <v>14</v>
      </c>
      <c r="L7" s="3" t="s">
        <v>15</v>
      </c>
      <c r="N7" s="26">
        <v>6441</v>
      </c>
      <c r="O7" s="26" t="s">
        <v>181</v>
      </c>
      <c r="P7" s="26">
        <v>2610</v>
      </c>
      <c r="Q7" s="26">
        <v>66.599999999999994</v>
      </c>
      <c r="R7" s="26" t="s">
        <v>176</v>
      </c>
      <c r="S7" s="24"/>
    </row>
    <row r="8" spans="1:19" ht="32" x14ac:dyDescent="0.2">
      <c r="A8" s="9">
        <v>7</v>
      </c>
      <c r="B8" s="10" t="s">
        <v>20</v>
      </c>
      <c r="C8" s="10" t="s">
        <v>40</v>
      </c>
      <c r="D8" s="10" t="s">
        <v>40</v>
      </c>
      <c r="E8" s="10" t="s">
        <v>42</v>
      </c>
      <c r="F8" s="5" t="s">
        <v>109</v>
      </c>
      <c r="G8" s="2" t="s">
        <v>18</v>
      </c>
      <c r="H8" s="27" t="s">
        <v>19</v>
      </c>
      <c r="I8" s="15" t="s">
        <v>160</v>
      </c>
      <c r="J8" s="3">
        <v>2019</v>
      </c>
      <c r="K8" s="3" t="s">
        <v>14</v>
      </c>
      <c r="L8" s="3" t="s">
        <v>15</v>
      </c>
      <c r="N8" s="26">
        <v>21976</v>
      </c>
      <c r="O8" s="26">
        <v>11368</v>
      </c>
      <c r="P8" s="26" t="s">
        <v>179</v>
      </c>
      <c r="Q8" s="26">
        <v>51.73</v>
      </c>
      <c r="R8" s="26" t="s">
        <v>173</v>
      </c>
      <c r="S8" s="24"/>
    </row>
    <row r="9" spans="1:19" ht="32" x14ac:dyDescent="0.2">
      <c r="A9" s="9">
        <v>8</v>
      </c>
      <c r="B9" s="10" t="s">
        <v>16</v>
      </c>
      <c r="C9" s="10" t="s">
        <v>40</v>
      </c>
      <c r="D9" s="10" t="s">
        <v>40</v>
      </c>
      <c r="E9" s="10" t="s">
        <v>41</v>
      </c>
      <c r="F9" s="5" t="s">
        <v>108</v>
      </c>
      <c r="G9" s="2" t="s">
        <v>12</v>
      </c>
      <c r="H9" s="27" t="s">
        <v>13</v>
      </c>
      <c r="I9" s="15" t="s">
        <v>160</v>
      </c>
      <c r="J9" s="3">
        <v>2019</v>
      </c>
      <c r="K9" s="3" t="s">
        <v>14</v>
      </c>
      <c r="L9" s="5" t="s">
        <v>15</v>
      </c>
      <c r="N9" s="26" t="s">
        <v>177</v>
      </c>
      <c r="O9" s="26" t="s">
        <v>180</v>
      </c>
      <c r="P9" s="26">
        <v>7463</v>
      </c>
      <c r="Q9" s="26" t="s">
        <v>174</v>
      </c>
      <c r="R9" s="26" t="s">
        <v>175</v>
      </c>
      <c r="S9" s="24"/>
    </row>
    <row r="10" spans="1:19" ht="28" customHeight="1" x14ac:dyDescent="0.2">
      <c r="A10" s="9">
        <v>16</v>
      </c>
      <c r="B10" s="16" t="s">
        <v>69</v>
      </c>
      <c r="C10" s="11" t="s">
        <v>70</v>
      </c>
      <c r="D10" s="11" t="s">
        <v>71</v>
      </c>
      <c r="E10" s="16" t="s">
        <v>72</v>
      </c>
      <c r="F10" s="5" t="s">
        <v>155</v>
      </c>
      <c r="G10" s="13" t="s">
        <v>128</v>
      </c>
      <c r="H10" s="31" t="s">
        <v>129</v>
      </c>
      <c r="I10" s="15" t="s">
        <v>141</v>
      </c>
      <c r="J10" s="3">
        <v>2019</v>
      </c>
      <c r="K10" s="3" t="s">
        <v>14</v>
      </c>
      <c r="L10" s="5" t="s">
        <v>107</v>
      </c>
      <c r="M10" s="15" t="s">
        <v>147</v>
      </c>
      <c r="N10" s="23">
        <v>5398</v>
      </c>
      <c r="O10" s="23">
        <v>3825</v>
      </c>
      <c r="P10" s="23">
        <v>2258</v>
      </c>
      <c r="Q10" s="23">
        <v>70.86</v>
      </c>
      <c r="R10" s="23">
        <v>41.83</v>
      </c>
    </row>
    <row r="11" spans="1:19" ht="80" x14ac:dyDescent="0.2">
      <c r="A11" s="9">
        <v>9</v>
      </c>
      <c r="B11" s="10" t="s">
        <v>87</v>
      </c>
      <c r="C11" s="12" t="s">
        <v>88</v>
      </c>
      <c r="D11" s="10" t="s">
        <v>45</v>
      </c>
      <c r="E11" s="10" t="s">
        <v>89</v>
      </c>
      <c r="F11" s="3" t="s">
        <v>151</v>
      </c>
      <c r="G11" s="13" t="s">
        <v>119</v>
      </c>
      <c r="H11" s="29" t="s">
        <v>136</v>
      </c>
      <c r="I11" s="15" t="s">
        <v>138</v>
      </c>
      <c r="J11" s="3">
        <v>2019</v>
      </c>
      <c r="M11" s="15" t="s">
        <v>144</v>
      </c>
      <c r="N11" s="3"/>
    </row>
    <row r="12" spans="1:19" ht="48" x14ac:dyDescent="0.2">
      <c r="A12" s="9">
        <v>10</v>
      </c>
      <c r="B12" s="12" t="s">
        <v>47</v>
      </c>
      <c r="C12" s="10" t="s">
        <v>48</v>
      </c>
      <c r="D12" s="10" t="s">
        <v>45</v>
      </c>
      <c r="E12" s="10" t="s">
        <v>49</v>
      </c>
      <c r="F12" s="14" t="s">
        <v>152</v>
      </c>
      <c r="G12" s="13" t="s">
        <v>120</v>
      </c>
      <c r="H12" s="31" t="s">
        <v>121</v>
      </c>
      <c r="I12" s="15" t="s">
        <v>139</v>
      </c>
      <c r="J12" s="24" t="s">
        <v>165</v>
      </c>
      <c r="M12" s="15" t="s">
        <v>145</v>
      </c>
      <c r="N12" s="3"/>
    </row>
    <row r="13" spans="1:19" ht="96" x14ac:dyDescent="0.2">
      <c r="A13" s="9">
        <v>11</v>
      </c>
      <c r="B13" s="12" t="s">
        <v>43</v>
      </c>
      <c r="C13" s="10" t="s">
        <v>44</v>
      </c>
      <c r="D13" s="10" t="s">
        <v>45</v>
      </c>
      <c r="E13" s="10" t="s">
        <v>46</v>
      </c>
      <c r="F13" s="5" t="s">
        <v>153</v>
      </c>
      <c r="G13" s="13" t="s">
        <v>123</v>
      </c>
      <c r="H13" s="32" t="s">
        <v>124</v>
      </c>
      <c r="I13" s="28" t="s">
        <v>140</v>
      </c>
      <c r="J13" s="3">
        <v>2019</v>
      </c>
      <c r="M13" s="15" t="s">
        <v>146</v>
      </c>
      <c r="N13" s="3"/>
    </row>
    <row r="14" spans="1:19" ht="80" x14ac:dyDescent="0.2">
      <c r="A14" s="9">
        <v>12</v>
      </c>
      <c r="B14" s="12" t="s">
        <v>92</v>
      </c>
      <c r="C14" s="12" t="s">
        <v>93</v>
      </c>
      <c r="D14" s="10" t="s">
        <v>45</v>
      </c>
      <c r="E14" s="10" t="s">
        <v>94</v>
      </c>
      <c r="F14" s="14" t="s">
        <v>154</v>
      </c>
      <c r="G14" s="13" t="s">
        <v>127</v>
      </c>
      <c r="H14" s="33" t="s">
        <v>143</v>
      </c>
      <c r="I14" s="15" t="s">
        <v>142</v>
      </c>
      <c r="J14" s="3">
        <v>2019</v>
      </c>
      <c r="M14" s="15" t="s">
        <v>163</v>
      </c>
      <c r="N14" s="3"/>
    </row>
    <row r="15" spans="1:19" ht="64" x14ac:dyDescent="0.2">
      <c r="A15" s="9">
        <v>13</v>
      </c>
      <c r="B15" s="12" t="s">
        <v>81</v>
      </c>
      <c r="C15" s="10" t="s">
        <v>82</v>
      </c>
      <c r="D15" s="10" t="s">
        <v>45</v>
      </c>
      <c r="E15" s="10" t="s">
        <v>83</v>
      </c>
      <c r="G15" s="13" t="s">
        <v>122</v>
      </c>
      <c r="H15" s="27"/>
      <c r="I15" s="17"/>
      <c r="M15" s="15" t="s">
        <v>162</v>
      </c>
    </row>
    <row r="16" spans="1:19" ht="64" x14ac:dyDescent="0.2">
      <c r="A16" s="9">
        <v>15</v>
      </c>
      <c r="B16" s="10" t="s">
        <v>90</v>
      </c>
      <c r="C16" s="10" t="s">
        <v>44</v>
      </c>
      <c r="D16" s="10" t="s">
        <v>45</v>
      </c>
      <c r="E16" s="10" t="s">
        <v>91</v>
      </c>
      <c r="G16" s="13" t="s">
        <v>125</v>
      </c>
      <c r="H16" s="32" t="s">
        <v>126</v>
      </c>
      <c r="I16" s="17"/>
      <c r="M16" s="15" t="s">
        <v>164</v>
      </c>
    </row>
    <row r="17" spans="1:18" x14ac:dyDescent="0.2">
      <c r="A17" s="9">
        <v>17</v>
      </c>
      <c r="B17" s="19" t="s">
        <v>78</v>
      </c>
      <c r="C17" s="19" t="s">
        <v>79</v>
      </c>
      <c r="D17" s="19" t="s">
        <v>38</v>
      </c>
      <c r="E17" s="19" t="s">
        <v>80</v>
      </c>
      <c r="F17" s="20"/>
      <c r="G17" s="20"/>
      <c r="H17" s="30"/>
      <c r="I17" s="21"/>
      <c r="J17" s="20"/>
      <c r="K17" s="20"/>
      <c r="L17" s="20"/>
      <c r="M17" s="21"/>
    </row>
    <row r="18" spans="1:18" x14ac:dyDescent="0.2">
      <c r="A18" s="9">
        <v>18</v>
      </c>
      <c r="B18" s="22" t="s">
        <v>75</v>
      </c>
      <c r="C18" s="19" t="s">
        <v>76</v>
      </c>
      <c r="D18" s="19" t="s">
        <v>38</v>
      </c>
      <c r="E18" s="22" t="s">
        <v>77</v>
      </c>
      <c r="F18" s="20"/>
      <c r="G18" s="20"/>
      <c r="H18" s="30"/>
      <c r="I18" s="21"/>
      <c r="J18" s="20"/>
      <c r="K18" s="20"/>
      <c r="L18" s="20"/>
      <c r="M18" s="21"/>
    </row>
    <row r="19" spans="1:18" x14ac:dyDescent="0.2">
      <c r="A19" s="9">
        <v>19</v>
      </c>
      <c r="B19" s="19" t="s">
        <v>36</v>
      </c>
      <c r="C19" s="19" t="s">
        <v>37</v>
      </c>
      <c r="D19" s="19" t="s">
        <v>38</v>
      </c>
      <c r="E19" s="19" t="s">
        <v>39</v>
      </c>
      <c r="F19" s="20"/>
      <c r="G19" s="20"/>
      <c r="H19" s="30"/>
      <c r="I19" s="21"/>
      <c r="J19" s="20"/>
      <c r="K19" s="20"/>
      <c r="L19" s="20"/>
      <c r="M19" s="21"/>
    </row>
    <row r="20" spans="1:18" x14ac:dyDescent="0.2">
      <c r="A20" s="9">
        <v>20</v>
      </c>
      <c r="B20" s="19" t="s">
        <v>95</v>
      </c>
      <c r="C20" s="19" t="s">
        <v>96</v>
      </c>
      <c r="D20" s="19" t="s">
        <v>38</v>
      </c>
      <c r="E20" s="19" t="s">
        <v>97</v>
      </c>
      <c r="F20" s="20"/>
      <c r="G20" s="20"/>
      <c r="H20" s="30"/>
      <c r="I20" s="21"/>
      <c r="J20" s="20"/>
      <c r="K20" s="20"/>
      <c r="L20" s="20"/>
      <c r="M20" s="21"/>
      <c r="N20" s="3"/>
    </row>
    <row r="21" spans="1:18" x14ac:dyDescent="0.2">
      <c r="A21" s="9">
        <v>21</v>
      </c>
      <c r="B21" s="22" t="s">
        <v>66</v>
      </c>
      <c r="C21" s="22" t="s">
        <v>67</v>
      </c>
      <c r="D21" s="19" t="s">
        <v>45</v>
      </c>
      <c r="E21" s="19" t="s">
        <v>68</v>
      </c>
      <c r="F21" s="20"/>
      <c r="G21" s="20"/>
      <c r="H21" s="30"/>
      <c r="I21" s="21"/>
      <c r="J21" s="20"/>
      <c r="K21" s="20"/>
      <c r="L21" s="20"/>
      <c r="M21" s="21"/>
      <c r="N21" s="26"/>
      <c r="O21" s="26"/>
      <c r="P21" s="26"/>
      <c r="Q21" s="26"/>
      <c r="R21" s="26"/>
    </row>
    <row r="22" spans="1:18" x14ac:dyDescent="0.2">
      <c r="A22" s="9">
        <v>22</v>
      </c>
      <c r="B22" s="19" t="s">
        <v>101</v>
      </c>
      <c r="C22" s="22" t="s">
        <v>102</v>
      </c>
      <c r="D22" s="19" t="s">
        <v>45</v>
      </c>
      <c r="E22" s="19" t="s">
        <v>103</v>
      </c>
      <c r="F22" s="20"/>
      <c r="G22" s="20"/>
      <c r="H22" s="30"/>
      <c r="I22" s="21"/>
      <c r="J22" s="20"/>
      <c r="K22" s="20"/>
      <c r="L22" s="20"/>
      <c r="M22" s="21"/>
      <c r="N22" s="26"/>
      <c r="O22" s="26"/>
      <c r="P22" s="26"/>
      <c r="Q22" s="26"/>
      <c r="R22" s="26"/>
    </row>
    <row r="23" spans="1:18" x14ac:dyDescent="0.2">
      <c r="A23" s="9">
        <v>23</v>
      </c>
      <c r="B23" s="19" t="s">
        <v>84</v>
      </c>
      <c r="C23" s="22" t="s">
        <v>85</v>
      </c>
      <c r="D23" s="19" t="s">
        <v>45</v>
      </c>
      <c r="E23" s="19" t="s">
        <v>86</v>
      </c>
      <c r="F23" s="20"/>
      <c r="G23" s="20"/>
      <c r="H23" s="30"/>
      <c r="I23" s="21"/>
      <c r="J23" s="20"/>
      <c r="K23" s="20"/>
      <c r="L23" s="20"/>
      <c r="M23" s="21"/>
      <c r="N23" s="26"/>
      <c r="O23" s="26"/>
      <c r="P23" s="26"/>
      <c r="Q23" s="26"/>
      <c r="R23" s="26"/>
    </row>
    <row r="24" spans="1:18" x14ac:dyDescent="0.2">
      <c r="A24" s="9">
        <v>24</v>
      </c>
      <c r="B24" s="22" t="s">
        <v>98</v>
      </c>
      <c r="C24" s="22" t="s">
        <v>99</v>
      </c>
      <c r="D24" s="19" t="s">
        <v>45</v>
      </c>
      <c r="E24" s="22" t="s">
        <v>100</v>
      </c>
      <c r="F24" s="20"/>
      <c r="G24" s="20"/>
      <c r="H24" s="30"/>
      <c r="I24" s="21"/>
      <c r="J24" s="20"/>
      <c r="K24" s="20"/>
      <c r="L24" s="20"/>
      <c r="M24" s="21"/>
      <c r="N24" s="26"/>
      <c r="O24" s="26"/>
      <c r="P24" s="26"/>
      <c r="Q24" s="26"/>
      <c r="R24" s="26"/>
    </row>
    <row r="25" spans="1:18" x14ac:dyDescent="0.2">
      <c r="A25" s="9">
        <v>25</v>
      </c>
      <c r="B25" s="19" t="s">
        <v>32</v>
      </c>
      <c r="C25" s="19" t="s">
        <v>33</v>
      </c>
      <c r="D25" s="19" t="s">
        <v>34</v>
      </c>
      <c r="E25" s="19" t="s">
        <v>35</v>
      </c>
      <c r="F25" s="20"/>
      <c r="G25" s="20"/>
      <c r="H25" s="20"/>
      <c r="I25" s="21"/>
      <c r="J25" s="20"/>
      <c r="K25" s="20"/>
      <c r="L25" s="20"/>
      <c r="M25" s="21"/>
      <c r="N25" s="25"/>
      <c r="O25" s="25"/>
      <c r="P25" s="25"/>
      <c r="Q25" s="25"/>
      <c r="R25" s="25"/>
    </row>
    <row r="26" spans="1:18" x14ac:dyDescent="0.2">
      <c r="A26" s="9">
        <v>14</v>
      </c>
      <c r="B26" s="22" t="s">
        <v>64</v>
      </c>
      <c r="C26" s="22" t="s">
        <v>44</v>
      </c>
      <c r="D26" s="19" t="s">
        <v>45</v>
      </c>
      <c r="E26" s="19" t="s">
        <v>65</v>
      </c>
      <c r="F26" s="20"/>
      <c r="G26" s="20"/>
      <c r="H26" s="30"/>
      <c r="I26" s="21"/>
      <c r="J26" s="20"/>
      <c r="K26" s="20"/>
      <c r="L26" s="20"/>
      <c r="M26" s="21"/>
    </row>
  </sheetData>
  <sortState xmlns:xlrd2="http://schemas.microsoft.com/office/spreadsheetml/2017/richdata2" ref="A2:R26">
    <sortCondition ref="D1"/>
  </sortState>
  <hyperlinks>
    <hyperlink ref="G9" r:id="rId1" xr:uid="{A84F8061-F278-554C-961A-A783A4792D2E}"/>
    <hyperlink ref="G8" r:id="rId2" xr:uid="{F786D803-8B5F-E844-A178-D5FC68401E27}"/>
    <hyperlink ref="G7" r:id="rId3" xr:uid="{A6AE2DD0-C397-2D4E-8106-2D650B17011D}"/>
    <hyperlink ref="G2" r:id="rId4" xr:uid="{E0B14D31-D660-AE48-B536-4DDE250F116F}"/>
    <hyperlink ref="G5" r:id="rId5" xr:uid="{77292E68-0C5D-C54B-AD1C-CA37945CD4DF}"/>
    <hyperlink ref="G4" r:id="rId6" xr:uid="{9C026D72-2EE0-564B-BE3C-9F9CDB3C67FD}"/>
    <hyperlink ref="G3" r:id="rId7" xr:uid="{7CF4FB58-871B-1743-A88E-A069CA9D4271}"/>
    <hyperlink ref="G6" r:id="rId8" xr:uid="{74665B76-863F-9846-9B29-F2FBF6173D60}"/>
    <hyperlink ref="G11" r:id="rId9" xr:uid="{09B21F8A-4C70-6E4A-866C-80A8E1396780}"/>
    <hyperlink ref="G12" r:id="rId10" xr:uid="{CA5CE09E-7F68-7846-BE9C-0CD42C72405F}"/>
    <hyperlink ref="G15" r:id="rId11" xr:uid="{6D45E40A-0978-6644-89D9-472FFAD5938A}"/>
    <hyperlink ref="G13" r:id="rId12" xr:uid="{CDEE7893-27E6-1C4F-80F1-68E3DECFBA90}"/>
    <hyperlink ref="G16" r:id="rId13" xr:uid="{8FEDC203-CBD1-FE4C-B4C8-BEF7DB00F566}"/>
    <hyperlink ref="G14" r:id="rId14" xr:uid="{73BCA366-FB36-FD48-B860-FA3C85D72EC5}"/>
    <hyperlink ref="G10" r:id="rId15" xr:uid="{7147D6A9-3853-0944-BFDD-91F14EA6C621}"/>
    <hyperlink ref="M10" r:id="rId16" location="New_Zealand" display="https://en.wikipedia.org/wiki/Academic_term#New_Zealand" xr:uid="{BB442A68-DCD1-8546-BE26-BAB1FA03DE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pane xSplit="2" ySplit="1" topLeftCell="D2" activePane="bottomRight" state="frozen"/>
      <selection pane="topRight"/>
      <selection pane="bottomLeft"/>
      <selection pane="bottomRight" activeCell="K9" sqref="K9"/>
    </sheetView>
  </sheetViews>
  <sheetFormatPr baseColWidth="10" defaultColWidth="9.1640625" defaultRowHeight="15" x14ac:dyDescent="0.2"/>
  <cols>
    <col min="1" max="1" width="16" customWidth="1"/>
    <col min="3" max="3" width="40" customWidth="1"/>
    <col min="4" max="5" width="37.33203125" customWidth="1"/>
    <col min="6" max="6" width="30.33203125" customWidth="1"/>
    <col min="7" max="7" width="38" customWidth="1"/>
    <col min="8" max="8" width="13.16406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tr">
        <f>"% "&amp;I1</f>
        <v>% hw&lt;=20</v>
      </c>
      <c r="L1" s="1" t="str">
        <f>"% "&amp;J1</f>
        <v>% hw&lt;=30</v>
      </c>
    </row>
    <row r="2" spans="1:12" x14ac:dyDescent="0.2">
      <c r="A2" t="s">
        <v>10</v>
      </c>
      <c r="B2">
        <v>2018</v>
      </c>
      <c r="C2" t="s">
        <v>11</v>
      </c>
      <c r="D2" s="2" t="s">
        <v>12</v>
      </c>
      <c r="E2" s="3" t="s">
        <v>13</v>
      </c>
      <c r="F2" t="s">
        <v>14</v>
      </c>
      <c r="G2" t="s">
        <v>15</v>
      </c>
      <c r="H2">
        <v>6100</v>
      </c>
      <c r="I2">
        <v>2678</v>
      </c>
      <c r="J2">
        <v>4945</v>
      </c>
      <c r="K2" s="4">
        <f t="shared" ref="K2:K7" si="0">I2/$H2</f>
        <v>0.43901639344262294</v>
      </c>
      <c r="L2" s="4">
        <f t="shared" ref="L2:L7" si="1">J2/$H2</f>
        <v>0.81065573770491806</v>
      </c>
    </row>
    <row r="3" spans="1:12" x14ac:dyDescent="0.2">
      <c r="A3" t="s">
        <v>16</v>
      </c>
      <c r="B3">
        <v>2018</v>
      </c>
      <c r="C3" t="s">
        <v>17</v>
      </c>
      <c r="D3" s="2" t="s">
        <v>18</v>
      </c>
      <c r="E3" s="3" t="s">
        <v>19</v>
      </c>
      <c r="F3" t="s">
        <v>14</v>
      </c>
      <c r="G3" t="s">
        <v>15</v>
      </c>
      <c r="H3">
        <v>16986</v>
      </c>
      <c r="I3">
        <v>6889</v>
      </c>
      <c r="J3">
        <v>11398</v>
      </c>
      <c r="K3" s="4">
        <f t="shared" si="0"/>
        <v>0.40556929235841283</v>
      </c>
      <c r="L3" s="4">
        <f t="shared" si="1"/>
        <v>0.67102319557282464</v>
      </c>
    </row>
    <row r="4" spans="1:12" x14ac:dyDescent="0.2">
      <c r="A4" t="s">
        <v>20</v>
      </c>
      <c r="B4">
        <v>2018</v>
      </c>
      <c r="C4" t="s">
        <v>21</v>
      </c>
      <c r="D4" s="2" t="s">
        <v>22</v>
      </c>
      <c r="E4" t="s">
        <v>23</v>
      </c>
      <c r="F4" t="s">
        <v>14</v>
      </c>
      <c r="G4" t="s">
        <v>15</v>
      </c>
      <c r="H4">
        <v>22074</v>
      </c>
      <c r="I4">
        <v>7205</v>
      </c>
      <c r="J4">
        <v>12435</v>
      </c>
      <c r="K4" s="4">
        <f t="shared" si="0"/>
        <v>0.32640210202047659</v>
      </c>
      <c r="L4" s="4">
        <f t="shared" si="1"/>
        <v>0.56333242729002442</v>
      </c>
    </row>
    <row r="5" spans="1:12" x14ac:dyDescent="0.2">
      <c r="A5" t="s">
        <v>10</v>
      </c>
      <c r="B5">
        <v>2019</v>
      </c>
      <c r="C5" s="5" t="s">
        <v>24</v>
      </c>
      <c r="D5" s="2" t="s">
        <v>12</v>
      </c>
      <c r="E5" t="s">
        <v>13</v>
      </c>
      <c r="F5" t="s">
        <v>14</v>
      </c>
      <c r="G5" t="s">
        <v>15</v>
      </c>
      <c r="H5" s="6">
        <v>6064</v>
      </c>
      <c r="I5">
        <v>2611</v>
      </c>
      <c r="J5">
        <v>4861</v>
      </c>
      <c r="K5" s="4">
        <f t="shared" si="0"/>
        <v>0.43057387862796836</v>
      </c>
      <c r="L5" s="4">
        <f t="shared" si="1"/>
        <v>0.80161609498680741</v>
      </c>
    </row>
    <row r="6" spans="1:12" x14ac:dyDescent="0.2">
      <c r="A6" t="s">
        <v>16</v>
      </c>
      <c r="B6">
        <v>2019</v>
      </c>
      <c r="C6" t="s">
        <v>25</v>
      </c>
      <c r="D6" s="2" t="s">
        <v>18</v>
      </c>
      <c r="E6" t="s">
        <v>19</v>
      </c>
      <c r="F6" t="s">
        <v>14</v>
      </c>
      <c r="G6" t="s">
        <v>15</v>
      </c>
      <c r="H6" s="6">
        <v>17007</v>
      </c>
      <c r="I6">
        <v>6811</v>
      </c>
      <c r="J6">
        <v>11267</v>
      </c>
      <c r="K6" s="4">
        <f t="shared" si="0"/>
        <v>0.40048215440700891</v>
      </c>
      <c r="L6" s="4">
        <f t="shared" si="1"/>
        <v>0.66249191509378491</v>
      </c>
    </row>
    <row r="7" spans="1:12" x14ac:dyDescent="0.2">
      <c r="A7" t="s">
        <v>20</v>
      </c>
      <c r="B7">
        <v>2019</v>
      </c>
      <c r="C7" t="s">
        <v>26</v>
      </c>
      <c r="D7" s="2" t="s">
        <v>22</v>
      </c>
      <c r="E7" t="s">
        <v>23</v>
      </c>
      <c r="F7" t="s">
        <v>14</v>
      </c>
      <c r="G7" t="s">
        <v>15</v>
      </c>
      <c r="H7" s="6">
        <v>22073</v>
      </c>
      <c r="I7">
        <v>7256</v>
      </c>
      <c r="J7">
        <v>12577</v>
      </c>
      <c r="K7" s="4">
        <f t="shared" si="0"/>
        <v>0.32872740452136096</v>
      </c>
      <c r="L7" s="4">
        <f t="shared" si="1"/>
        <v>0.56979114755583748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</hyperlink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glob_ind_cities</vt:lpstr>
      <vt:lpstr>Australian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</cp:revision>
  <dcterms:modified xsi:type="dcterms:W3CDTF">2020-05-19T20:04:54Z</dcterms:modified>
</cp:coreProperties>
</file>