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S:\AAR Quality Assurance\2. Backup_Business Management System Page\7. AAR Supply Chain, Inc\Wood Dale\Forms\"/>
    </mc:Choice>
  </mc:AlternateContent>
  <xr:revisionPtr revIDLastSave="0" documentId="13_ncr:1_{CB0DD6CC-1167-4929-A80C-8A8BD7AFC98D}" xr6:coauthVersionLast="45" xr6:coauthVersionMax="45" xr10:uidLastSave="{00000000-0000-0000-0000-000000000000}"/>
  <workbookProtection lockStructure="1"/>
  <bookViews>
    <workbookView xWindow="-28920" yWindow="-120" windowWidth="29040" windowHeight="15840" activeTab="2" xr2:uid="{00000000-000D-0000-FFFF-FFFF00000000}"/>
  </bookViews>
  <sheets>
    <sheet name="Instructions" sheetId="1" r:id="rId1"/>
    <sheet name="P.O. Req" sheetId="2" r:id="rId2"/>
    <sheet name="P.O." sheetId="3" r:id="rId3"/>
    <sheet name="Module1" sheetId="4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3" l="1"/>
  <c r="F46" i="3"/>
  <c r="G8" i="3" l="1"/>
  <c r="B9" i="3"/>
  <c r="B40" i="3"/>
  <c r="A40" i="3" s="1"/>
  <c r="D40" i="3"/>
  <c r="H40" i="3"/>
  <c r="B41" i="3"/>
  <c r="A41" i="3" s="1"/>
  <c r="D41" i="3"/>
  <c r="H41" i="3"/>
  <c r="B42" i="3"/>
  <c r="A42" i="3" s="1"/>
  <c r="D42" i="3"/>
  <c r="H42" i="3"/>
  <c r="B43" i="3"/>
  <c r="A43" i="3" s="1"/>
  <c r="D43" i="3"/>
  <c r="H43" i="3"/>
  <c r="B44" i="3"/>
  <c r="A44" i="3" s="1"/>
  <c r="D44" i="3"/>
  <c r="H44" i="3"/>
  <c r="I47" i="3"/>
  <c r="E4" i="2"/>
  <c r="E14" i="2"/>
  <c r="E15" i="2"/>
  <c r="F15" i="2"/>
  <c r="E16" i="2"/>
  <c r="E17" i="2"/>
  <c r="E18" i="2"/>
  <c r="F18" i="2" s="1"/>
  <c r="E19" i="2"/>
  <c r="E20" i="2"/>
  <c r="E21" i="2"/>
  <c r="F21" i="2" s="1"/>
  <c r="E22" i="2"/>
  <c r="F22" i="2" s="1"/>
  <c r="E23" i="2"/>
  <c r="F23" i="2"/>
  <c r="E24" i="2"/>
  <c r="E25" i="2"/>
  <c r="F25" i="2" s="1"/>
  <c r="E26" i="2"/>
  <c r="F26" i="2" s="1"/>
  <c r="E27" i="2"/>
  <c r="F27" i="2" s="1"/>
  <c r="E28" i="2"/>
  <c r="E29" i="2"/>
  <c r="I40" i="3" s="1"/>
  <c r="F29" i="2"/>
  <c r="E30" i="2"/>
  <c r="F30" i="2" s="1"/>
  <c r="E31" i="2"/>
  <c r="I42" i="3" s="1"/>
  <c r="E32" i="2"/>
  <c r="I43" i="3" s="1"/>
  <c r="E33" i="2"/>
  <c r="F33" i="2" s="1"/>
  <c r="F31" i="2" l="1"/>
  <c r="I44" i="3"/>
  <c r="F17" i="2"/>
  <c r="F19" i="2"/>
  <c r="F34" i="2"/>
  <c r="I41" i="3"/>
  <c r="F32" i="2"/>
  <c r="F28" i="2"/>
  <c r="F24" i="2"/>
  <c r="F20" i="2"/>
  <c r="F16" i="2"/>
  <c r="F14" i="2"/>
  <c r="F35" i="2" l="1"/>
  <c r="I46" i="3" l="1"/>
  <c r="F37" i="2"/>
</calcChain>
</file>

<file path=xl/sharedStrings.xml><?xml version="1.0" encoding="utf-8"?>
<sst xmlns="http://schemas.openxmlformats.org/spreadsheetml/2006/main" count="112" uniqueCount="84">
  <si>
    <t>Instructions To Complete a Purchase Order Request:</t>
  </si>
  <si>
    <t>1.</t>
  </si>
  <si>
    <r>
      <t xml:space="preserve">Click on the </t>
    </r>
    <r>
      <rPr>
        <b/>
        <i/>
        <sz val="11"/>
        <color indexed="16"/>
        <rFont val="Arial"/>
        <family val="2"/>
      </rPr>
      <t>P.O. Req</t>
    </r>
    <r>
      <rPr>
        <sz val="11"/>
        <rFont val="Arial"/>
        <family val="2"/>
      </rPr>
      <t xml:space="preserve"> Sheet Tab</t>
    </r>
  </si>
  <si>
    <t>2.</t>
  </si>
  <si>
    <t>Enter the required information</t>
  </si>
  <si>
    <t>3.</t>
  </si>
  <si>
    <t>Print the WorkBook By Clicking The Button that resembles -&gt;</t>
  </si>
  <si>
    <t>4.</t>
  </si>
  <si>
    <t>Obtain the Required signatures for the P.O. Req</t>
  </si>
  <si>
    <t>5.</t>
  </si>
  <si>
    <r>
      <t xml:space="preserve">Deliver </t>
    </r>
    <r>
      <rPr>
        <b/>
        <i/>
        <u/>
        <sz val="11"/>
        <color indexed="16"/>
        <rFont val="Arial"/>
        <family val="2"/>
      </rPr>
      <t>BOTH</t>
    </r>
    <r>
      <rPr>
        <sz val="11"/>
        <rFont val="Arial"/>
        <family val="2"/>
      </rPr>
      <t xml:space="preserve"> sheets to the Administrative</t>
    </r>
  </si>
  <si>
    <t>Assistant.</t>
  </si>
  <si>
    <t>Purchase Order Request</t>
  </si>
  <si>
    <t>PO #</t>
  </si>
  <si>
    <t>Vendor Name:</t>
  </si>
  <si>
    <t>Date:</t>
  </si>
  <si>
    <t>Contact Name:</t>
  </si>
  <si>
    <t>Ship to:</t>
  </si>
  <si>
    <t>Address:</t>
  </si>
  <si>
    <t>Phone:</t>
  </si>
  <si>
    <t>Fax:</t>
  </si>
  <si>
    <t>Charge to:</t>
  </si>
  <si>
    <t>CAEP # (where applicable)</t>
  </si>
  <si>
    <t>Requested by:</t>
  </si>
  <si>
    <t>Quantity</t>
  </si>
  <si>
    <t>Description</t>
  </si>
  <si>
    <t>Taxable</t>
  </si>
  <si>
    <t>Unit Price</t>
  </si>
  <si>
    <t>Extension</t>
  </si>
  <si>
    <t>Extension w/Tax</t>
  </si>
  <si>
    <t>Y</t>
  </si>
  <si>
    <t>Special Instructions:</t>
  </si>
  <si>
    <t>Total Extended</t>
  </si>
  <si>
    <t>Total Tax</t>
  </si>
  <si>
    <t>Shipping</t>
  </si>
  <si>
    <t>Tax Rate:</t>
  </si>
  <si>
    <t>Supervisor Approval</t>
  </si>
  <si>
    <t>PURCHASE ORDER</t>
  </si>
  <si>
    <t>Ship To:</t>
  </si>
  <si>
    <t xml:space="preserve">ATTN      </t>
  </si>
  <si>
    <t>TERMS
Net 30</t>
  </si>
  <si>
    <t>LINE ITEM</t>
  </si>
  <si>
    <t>QUANTITY</t>
  </si>
  <si>
    <t>UNIT PRICE</t>
  </si>
  <si>
    <t>EXTENSION</t>
  </si>
  <si>
    <t>Tax %</t>
  </si>
  <si>
    <t>Authorized Signature</t>
  </si>
  <si>
    <t>Date</t>
  </si>
  <si>
    <t>FRT</t>
  </si>
  <si>
    <t>Total</t>
  </si>
  <si>
    <t>THIS NUMBER, BEGINNING WITH I/S-, MUST APPEAR ON ALL CARTONS, CRATES, PACKING LISTS &amp; INVOICES PURSUANT WITH THIS ORDER</t>
  </si>
  <si>
    <t>1100 N. Wood Dale Rd.</t>
  </si>
  <si>
    <t>AAR Supply Chain DSL</t>
  </si>
  <si>
    <t>DESCRIPTION</t>
  </si>
  <si>
    <t>SERIAL NUMBER</t>
  </si>
  <si>
    <t>North Dock</t>
  </si>
  <si>
    <t>PLEASE CERTIFY TO 24 MONTHS</t>
  </si>
  <si>
    <t xml:space="preserve">CALIBRATION SERVICE PROVIDER MUST: </t>
  </si>
  <si>
    <t>Wood Dale, Il 60191</t>
  </si>
  <si>
    <t>ATTN:</t>
  </si>
  <si>
    <t>AAR ID#</t>
  </si>
  <si>
    <t>1)</t>
  </si>
  <si>
    <t>2)</t>
  </si>
  <si>
    <t>3)</t>
  </si>
  <si>
    <t>4)</t>
  </si>
  <si>
    <t>5)</t>
  </si>
  <si>
    <t>6)</t>
  </si>
  <si>
    <t>7)</t>
  </si>
  <si>
    <t>Calibration activities must be performed under controlled &amp; suitable environmental conditions and by qualified personnel.</t>
  </si>
  <si>
    <t>Calibration Service Providers must utilize instruments and/or masters that are certified and are traceable to the National Institute of Standards and Technology (NIST) or other nationally (or internationally) recognized standards.</t>
  </si>
  <si>
    <t>Calibration Service Providers should utilize commercially accepted procedures and tolerances.</t>
  </si>
  <si>
    <t>Calibration Service Providers must provide copies of certificates of calibration attest to the accuracy of all instruments.</t>
  </si>
  <si>
    <t>Calibration Service Providers must affix a sticker providing the date of calibration, and the re-calibration due date. This sticker shall provide evidence of calibration status.</t>
  </si>
  <si>
    <t>Affix tamper-proof seals, as appropriate.</t>
  </si>
  <si>
    <t>Notify and report to AAR all “as-received” and ‘as delivered’ values for attributes inspected during calibration. The Calibration Service Provider will provide a basis of comparison between the observed values and expected values (either the actual observed and expected values or a statement of compliance or noncompliance (i.e. “pass” or “fail”)</t>
  </si>
  <si>
    <t xml:space="preserve">No.    </t>
  </si>
  <si>
    <t>Calibration supplier’s Quality Management System shall be compliant to ANSI/NCSL Z540-1 and ISO/IEC 17025</t>
  </si>
  <si>
    <t>Address</t>
  </si>
  <si>
    <t xml:space="preserve">    </t>
  </si>
  <si>
    <t>Telephone:</t>
  </si>
  <si>
    <t>TO:</t>
  </si>
  <si>
    <t>Rev.: Original</t>
  </si>
  <si>
    <t>Date: 16/JUN/2021</t>
  </si>
  <si>
    <t>ASC-WDL-0125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</si>
</sst>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[&lt;=9999999]###\-####;\(###\)\ ###\-####"/>
    <numFmt numFmtId="166" formatCode="mmmm\ d\,\ yyyy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7"/>
      <name val="Arial"/>
      <family val="2"/>
    </font>
    <font>
      <b/>
      <sz val="20"/>
      <name val="Arial"/>
      <family val="2"/>
    </font>
    <font>
      <sz val="20"/>
      <color indexed="18"/>
      <name val="Arial"/>
      <family val="2"/>
    </font>
    <font>
      <sz val="11"/>
      <name val="Arial"/>
      <family val="2"/>
    </font>
    <font>
      <b/>
      <i/>
      <sz val="11"/>
      <color indexed="16"/>
      <name val="Arial"/>
      <family val="2"/>
    </font>
    <font>
      <b/>
      <i/>
      <u/>
      <sz val="11"/>
      <color indexed="16"/>
      <name val="Arial"/>
      <family val="2"/>
    </font>
    <font>
      <sz val="14"/>
      <name val="Arial"/>
      <family val="2"/>
    </font>
    <font>
      <sz val="15"/>
      <name val="Arial"/>
      <family val="2"/>
    </font>
    <font>
      <sz val="13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rgb="FF663300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b/>
      <sz val="15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59">
    <xf numFmtId="0" fontId="0" fillId="0" borderId="0" xfId="0"/>
    <xf numFmtId="0" fontId="4" fillId="0" borderId="0" xfId="0" applyFont="1" applyAlignment="1">
      <alignment horizontal="centerContinuous"/>
    </xf>
    <xf numFmtId="0" fontId="0" fillId="0" borderId="1" xfId="0" applyBorder="1"/>
    <xf numFmtId="0" fontId="0" fillId="0" borderId="0" xfId="0" applyAlignment="1">
      <alignment horizontal="right"/>
    </xf>
    <xf numFmtId="0" fontId="4" fillId="0" borderId="0" xfId="0" applyFont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Protection="1">
      <protection locked="0"/>
    </xf>
    <xf numFmtId="44" fontId="0" fillId="0" borderId="5" xfId="2" applyFont="1" applyBorder="1"/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wrapText="1"/>
      <protection locked="0"/>
    </xf>
    <xf numFmtId="0" fontId="0" fillId="0" borderId="0" xfId="0" applyBorder="1"/>
    <xf numFmtId="0" fontId="5" fillId="0" borderId="0" xfId="0" applyFont="1" applyAlignment="1">
      <alignment horizontal="centerContinuous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2" fillId="2" borderId="9" xfId="0" applyFont="1" applyFill="1" applyBorder="1" applyAlignment="1">
      <alignment horizontal="center"/>
    </xf>
    <xf numFmtId="0" fontId="0" fillId="0" borderId="1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Protection="1"/>
    <xf numFmtId="0" fontId="0" fillId="0" borderId="0" xfId="0" applyAlignment="1" applyProtection="1">
      <alignment horizontal="right"/>
    </xf>
    <xf numFmtId="164" fontId="0" fillId="0" borderId="0" xfId="3" applyNumberFormat="1" applyFont="1" applyAlignment="1" applyProtection="1">
      <alignment horizontal="center"/>
    </xf>
    <xf numFmtId="43" fontId="0" fillId="0" borderId="0" xfId="0" applyNumberFormat="1" applyBorder="1"/>
    <xf numFmtId="44" fontId="0" fillId="0" borderId="10" xfId="2" applyFont="1" applyBorder="1"/>
    <xf numFmtId="44" fontId="0" fillId="0" borderId="11" xfId="2" applyFont="1" applyBorder="1"/>
    <xf numFmtId="43" fontId="0" fillId="0" borderId="0" xfId="0" applyNumberFormat="1" applyBorder="1" applyAlignment="1">
      <alignment horizontal="right"/>
    </xf>
    <xf numFmtId="43" fontId="0" fillId="0" borderId="11" xfId="1" applyFont="1" applyBorder="1" applyProtection="1">
      <protection locked="0"/>
    </xf>
    <xf numFmtId="10" fontId="0" fillId="0" borderId="12" xfId="0" applyNumberFormat="1" applyBorder="1" applyAlignment="1" applyProtection="1">
      <alignment horizontal="center"/>
      <protection locked="0"/>
    </xf>
    <xf numFmtId="14" fontId="2" fillId="0" borderId="13" xfId="0" applyNumberFormat="1" applyFont="1" applyBorder="1" applyAlignment="1">
      <alignment horizontal="left" vertical="top"/>
    </xf>
    <xf numFmtId="14" fontId="2" fillId="0" borderId="14" xfId="0" applyNumberFormat="1" applyFont="1" applyBorder="1" applyAlignment="1">
      <alignment horizontal="left" vertical="top"/>
    </xf>
    <xf numFmtId="0" fontId="2" fillId="0" borderId="13" xfId="0" applyFont="1" applyBorder="1" applyAlignment="1">
      <alignment wrapText="1"/>
    </xf>
    <xf numFmtId="0" fontId="2" fillId="0" borderId="15" xfId="0" applyFont="1" applyBorder="1" applyAlignment="1">
      <alignment vertical="top"/>
    </xf>
    <xf numFmtId="0" fontId="2" fillId="0" borderId="15" xfId="0" applyFont="1" applyBorder="1" applyAlignment="1">
      <alignment wrapText="1"/>
    </xf>
    <xf numFmtId="0" fontId="2" fillId="0" borderId="0" xfId="0" applyFont="1"/>
    <xf numFmtId="0" fontId="6" fillId="0" borderId="17" xfId="0" applyFont="1" applyBorder="1"/>
    <xf numFmtId="0" fontId="6" fillId="0" borderId="0" xfId="0" applyFont="1" applyBorder="1"/>
    <xf numFmtId="44" fontId="6" fillId="0" borderId="17" xfId="2" applyFont="1" applyBorder="1"/>
    <xf numFmtId="43" fontId="6" fillId="0" borderId="18" xfId="0" applyNumberFormat="1" applyFont="1" applyBorder="1" applyAlignment="1">
      <alignment horizontal="right"/>
    </xf>
    <xf numFmtId="43" fontId="6" fillId="0" borderId="18" xfId="0" applyNumberFormat="1" applyFont="1" applyBorder="1"/>
    <xf numFmtId="43" fontId="6" fillId="0" borderId="19" xfId="0" applyNumberFormat="1" applyFont="1" applyBorder="1" applyAlignment="1">
      <alignment horizontal="right"/>
    </xf>
    <xf numFmtId="43" fontId="6" fillId="0" borderId="19" xfId="0" applyNumberFormat="1" applyFont="1" applyBorder="1"/>
    <xf numFmtId="43" fontId="6" fillId="0" borderId="20" xfId="0" applyNumberFormat="1" applyFont="1" applyBorder="1"/>
    <xf numFmtId="165" fontId="0" fillId="0" borderId="1" xfId="0" applyNumberFormat="1" applyBorder="1" applyAlignment="1" applyProtection="1">
      <alignment horizontal="left"/>
      <protection locked="0"/>
    </xf>
    <xf numFmtId="0" fontId="6" fillId="0" borderId="17" xfId="0" applyFont="1" applyBorder="1" applyAlignment="1">
      <alignment horizontal="center"/>
    </xf>
    <xf numFmtId="0" fontId="0" fillId="0" borderId="0" xfId="0" applyAlignment="1">
      <alignment horizontal="centerContinuous"/>
    </xf>
    <xf numFmtId="44" fontId="0" fillId="0" borderId="6" xfId="2" applyFont="1" applyBorder="1" applyAlignment="1" applyProtection="1">
      <alignment horizontal="center"/>
      <protection locked="0"/>
    </xf>
    <xf numFmtId="166" fontId="0" fillId="0" borderId="1" xfId="0" applyNumberFormat="1" applyBorder="1" applyAlignment="1" applyProtection="1">
      <alignment horizontal="centerContinuous"/>
    </xf>
    <xf numFmtId="43" fontId="6" fillId="0" borderId="15" xfId="0" applyNumberFormat="1" applyFont="1" applyBorder="1" applyAlignment="1">
      <alignment horizontal="right"/>
    </xf>
    <xf numFmtId="44" fontId="0" fillId="0" borderId="21" xfId="2" applyFont="1" applyBorder="1" applyProtection="1"/>
    <xf numFmtId="44" fontId="0" fillId="0" borderId="22" xfId="2" applyFont="1" applyBorder="1"/>
    <xf numFmtId="49" fontId="0" fillId="0" borderId="0" xfId="0" applyNumberFormat="1"/>
    <xf numFmtId="0" fontId="9" fillId="0" borderId="0" xfId="0" applyFont="1" applyAlignment="1">
      <alignment horizontal="centerContinuous"/>
    </xf>
    <xf numFmtId="0" fontId="10" fillId="0" borderId="0" xfId="0" applyFont="1"/>
    <xf numFmtId="0" fontId="13" fillId="0" borderId="0" xfId="0" applyFont="1"/>
    <xf numFmtId="0" fontId="13" fillId="0" borderId="0" xfId="0" applyFont="1" applyBorder="1"/>
    <xf numFmtId="0" fontId="6" fillId="0" borderId="16" xfId="0" applyFont="1" applyBorder="1" applyAlignment="1">
      <alignment horizontal="center"/>
    </xf>
    <xf numFmtId="0" fontId="6" fillId="0" borderId="16" xfId="0" applyFont="1" applyBorder="1"/>
    <xf numFmtId="0" fontId="6" fillId="0" borderId="1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right"/>
    </xf>
    <xf numFmtId="0" fontId="0" fillId="0" borderId="26" xfId="0" applyBorder="1" applyProtection="1">
      <protection locked="0"/>
    </xf>
    <xf numFmtId="0" fontId="0" fillId="0" borderId="27" xfId="0" applyBorder="1" applyAlignment="1" applyProtection="1">
      <alignment horizontal="right"/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9" xfId="0" applyBorder="1" applyProtection="1">
      <protection locked="0"/>
    </xf>
    <xf numFmtId="0" fontId="6" fillId="0" borderId="0" xfId="0" applyFont="1" applyAlignment="1">
      <alignment horizontal="center" vertical="top"/>
    </xf>
    <xf numFmtId="44" fontId="15" fillId="0" borderId="14" xfId="2" applyFont="1" applyBorder="1"/>
    <xf numFmtId="0" fontId="0" fillId="0" borderId="0" xfId="0" applyFill="1" applyProtection="1"/>
    <xf numFmtId="0" fontId="0" fillId="0" borderId="0" xfId="0" applyBorder="1" applyProtection="1"/>
    <xf numFmtId="0" fontId="6" fillId="0" borderId="0" xfId="0" applyFont="1" applyProtection="1"/>
    <xf numFmtId="0" fontId="0" fillId="0" borderId="0" xfId="0" applyBorder="1" applyAlignment="1" applyProtection="1">
      <alignment horizontal="centerContinuous"/>
    </xf>
    <xf numFmtId="44" fontId="13" fillId="0" borderId="17" xfId="2" applyFont="1" applyBorder="1"/>
    <xf numFmtId="0" fontId="13" fillId="0" borderId="12" xfId="0" applyFont="1" applyBorder="1"/>
    <xf numFmtId="0" fontId="17" fillId="0" borderId="7" xfId="0" applyFont="1" applyBorder="1" applyAlignment="1" applyProtection="1">
      <alignment wrapText="1"/>
      <protection locked="0"/>
    </xf>
    <xf numFmtId="0" fontId="0" fillId="0" borderId="0" xfId="0" applyAlignment="1">
      <alignment horizontal="center" wrapText="1"/>
    </xf>
    <xf numFmtId="0" fontId="6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13" fillId="0" borderId="12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  <xf numFmtId="0" fontId="6" fillId="0" borderId="0" xfId="0" applyFont="1" applyAlignment="1">
      <alignment horizontal="center" vertical="top" wrapText="1"/>
    </xf>
    <xf numFmtId="0" fontId="0" fillId="0" borderId="0" xfId="0" applyBorder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3" fillId="0" borderId="0" xfId="0" applyFont="1" applyAlignment="1">
      <alignment horizontal="right" wrapText="1"/>
    </xf>
    <xf numFmtId="0" fontId="13" fillId="0" borderId="0" xfId="0" applyFont="1" applyBorder="1" applyAlignment="1">
      <alignment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right" wrapText="1"/>
    </xf>
    <xf numFmtId="0" fontId="13" fillId="0" borderId="0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4" fillId="0" borderId="0" xfId="0" applyFont="1"/>
    <xf numFmtId="0" fontId="19" fillId="0" borderId="0" xfId="0" applyFont="1"/>
    <xf numFmtId="0" fontId="20" fillId="0" borderId="0" xfId="0" applyFont="1" applyBorder="1" applyAlignment="1">
      <alignment wrapText="1"/>
    </xf>
    <xf numFmtId="0" fontId="19" fillId="0" borderId="0" xfId="0" applyFont="1" applyAlignment="1">
      <alignment horizontal="center" vertical="center" wrapText="1"/>
    </xf>
    <xf numFmtId="0" fontId="20" fillId="0" borderId="30" xfId="0" applyFont="1" applyBorder="1" applyAlignment="1">
      <alignment wrapText="1"/>
    </xf>
    <xf numFmtId="0" fontId="4" fillId="0" borderId="17" xfId="0" applyFont="1" applyBorder="1" applyAlignment="1">
      <alignment horizontal="center"/>
    </xf>
    <xf numFmtId="0" fontId="4" fillId="0" borderId="0" xfId="0" applyFont="1" applyBorder="1"/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wrapText="1"/>
    </xf>
    <xf numFmtId="0" fontId="13" fillId="0" borderId="7" xfId="0" applyFont="1" applyBorder="1"/>
    <xf numFmtId="44" fontId="13" fillId="0" borderId="7" xfId="2" applyFont="1" applyBorder="1"/>
    <xf numFmtId="0" fontId="5" fillId="0" borderId="7" xfId="0" applyFont="1" applyBorder="1" applyAlignment="1">
      <alignment wrapText="1"/>
    </xf>
    <xf numFmtId="0" fontId="0" fillId="0" borderId="31" xfId="0" applyBorder="1"/>
    <xf numFmtId="0" fontId="0" fillId="0" borderId="31" xfId="0" applyBorder="1" applyAlignment="1">
      <alignment wrapText="1"/>
    </xf>
    <xf numFmtId="0" fontId="0" fillId="0" borderId="32" xfId="0" applyBorder="1"/>
    <xf numFmtId="0" fontId="0" fillId="0" borderId="33" xfId="0" applyBorder="1"/>
    <xf numFmtId="0" fontId="13" fillId="0" borderId="0" xfId="0" applyFont="1" applyBorder="1" applyAlignment="1">
      <alignment horizontal="left"/>
    </xf>
    <xf numFmtId="0" fontId="22" fillId="0" borderId="0" xfId="4" applyFont="1" applyAlignment="1">
      <alignment horizontal="left" vertical="center" wrapText="1"/>
    </xf>
    <xf numFmtId="0" fontId="22" fillId="0" borderId="0" xfId="4" applyFont="1" applyAlignment="1">
      <alignment horizontal="left" vertical="center"/>
    </xf>
    <xf numFmtId="0" fontId="0" fillId="0" borderId="1" xfId="0" applyBorder="1" applyAlignment="1">
      <alignment wrapText="1"/>
    </xf>
    <xf numFmtId="0" fontId="4" fillId="0" borderId="0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4" fillId="0" borderId="17" xfId="0" applyFont="1" applyBorder="1" applyAlignment="1">
      <alignment horizontal="center" wrapText="1"/>
    </xf>
    <xf numFmtId="0" fontId="4" fillId="0" borderId="17" xfId="0" applyFont="1" applyBorder="1" applyAlignment="1">
      <alignment wrapText="1"/>
    </xf>
    <xf numFmtId="0" fontId="4" fillId="0" borderId="34" xfId="0" applyFont="1" applyBorder="1" applyAlignment="1">
      <alignment wrapText="1"/>
    </xf>
    <xf numFmtId="0" fontId="4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top"/>
    </xf>
    <xf numFmtId="0" fontId="2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wrapText="1"/>
    </xf>
    <xf numFmtId="0" fontId="13" fillId="0" borderId="7" xfId="0" applyFont="1" applyBorder="1" applyAlignment="1">
      <alignment horizontal="center" wrapText="1"/>
    </xf>
    <xf numFmtId="0" fontId="21" fillId="0" borderId="0" xfId="0" applyFont="1" applyBorder="1" applyAlignment="1"/>
    <xf numFmtId="0" fontId="13" fillId="0" borderId="31" xfId="0" applyFont="1" applyBorder="1" applyAlignment="1">
      <alignment horizontal="center"/>
    </xf>
    <xf numFmtId="0" fontId="5" fillId="0" borderId="3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35" xfId="0" applyFont="1" applyBorder="1"/>
    <xf numFmtId="0" fontId="0" fillId="0" borderId="36" xfId="0" applyBorder="1"/>
    <xf numFmtId="0" fontId="7" fillId="0" borderId="36" xfId="0" applyFont="1" applyBorder="1" applyAlignment="1">
      <alignment horizontal="centerContinuous" wrapText="1"/>
    </xf>
    <xf numFmtId="0" fontId="0" fillId="0" borderId="37" xfId="0" applyBorder="1" applyAlignment="1">
      <alignment vertical="top" wrapText="1"/>
    </xf>
    <xf numFmtId="0" fontId="13" fillId="0" borderId="0" xfId="0" applyFont="1" applyAlignment="1">
      <alignment vertic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24" fillId="0" borderId="0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left" vertical="center"/>
    </xf>
    <xf numFmtId="0" fontId="17" fillId="0" borderId="0" xfId="0" applyFont="1" applyAlignment="1">
      <alignment horizontal="left" vertical="top" wrapText="1"/>
    </xf>
    <xf numFmtId="0" fontId="21" fillId="0" borderId="0" xfId="0" applyFont="1" applyBorder="1" applyAlignment="1">
      <alignment horizontal="left" vertical="center"/>
    </xf>
    <xf numFmtId="0" fontId="16" fillId="0" borderId="0" xfId="0" applyFont="1" applyAlignment="1">
      <alignment horizontal="left"/>
    </xf>
    <xf numFmtId="0" fontId="23" fillId="0" borderId="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wrapText="1"/>
    </xf>
    <xf numFmtId="0" fontId="16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2" xfId="4" xr:uid="{00000000-0005-0000-0000-000003000000}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57150</xdr:rowOff>
    </xdr:from>
    <xdr:to>
      <xdr:col>8</xdr:col>
      <xdr:colOff>352425</xdr:colOff>
      <xdr:row>5</xdr:row>
      <xdr:rowOff>923925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828675"/>
          <a:ext cx="2181225" cy="1438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190500</xdr:colOff>
          <xdr:row>8</xdr:row>
          <xdr:rowOff>38100</xdr:rowOff>
        </xdr:from>
        <xdr:to>
          <xdr:col>3</xdr:col>
          <xdr:colOff>704850</xdr:colOff>
          <xdr:row>11</xdr:row>
          <xdr:rowOff>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663300"/>
                  </a:solidFill>
                  <a:latin typeface="Arial"/>
                  <a:cs typeface="Arial"/>
                </a:rPr>
                <a:t>Click Here To Print P.O. Req &amp; 2 copies of the  P.O.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781050</xdr:colOff>
      <xdr:row>2</xdr:row>
      <xdr:rowOff>48722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33675" cy="4360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410519</xdr:colOff>
      <xdr:row>0</xdr:row>
      <xdr:rowOff>101542</xdr:rowOff>
    </xdr:from>
    <xdr:to>
      <xdr:col>3</xdr:col>
      <xdr:colOff>634286</xdr:colOff>
      <xdr:row>0</xdr:row>
      <xdr:rowOff>653992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0519" y="101542"/>
          <a:ext cx="3373367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twoCellAnchor>
  <xdr:twoCellAnchor>
    <xdr:from>
      <xdr:col>6</xdr:col>
      <xdr:colOff>2314575</xdr:colOff>
      <xdr:row>3</xdr:row>
      <xdr:rowOff>123825</xdr:rowOff>
    </xdr:from>
    <xdr:to>
      <xdr:col>9</xdr:col>
      <xdr:colOff>0</xdr:colOff>
      <xdr:row>7</xdr:row>
      <xdr:rowOff>0</xdr:rowOff>
    </xdr:to>
    <xdr:sp macro="" textlink="">
      <xdr:nvSpPr>
        <xdr:cNvPr id="3079" name="Text 7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rrowheads="1"/>
        </xdr:cNvSpPr>
      </xdr:nvSpPr>
      <xdr:spPr bwMode="auto">
        <a:xfrm>
          <a:off x="9058275" y="1295400"/>
          <a:ext cx="2990850" cy="828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500" b="0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"/>
  <sheetViews>
    <sheetView showGridLines="0" view="pageLayout" topLeftCell="A7" zoomScaleNormal="100" workbookViewId="0"/>
  </sheetViews>
  <sheetFormatPr defaultRowHeight="12.5" x14ac:dyDescent="0.25"/>
  <cols>
    <col min="2" max="2" width="10.81640625" customWidth="1"/>
    <col min="3" max="3" width="29.81640625" customWidth="1"/>
  </cols>
  <sheetData>
    <row r="1" spans="1:11" ht="25" x14ac:dyDescent="0.5">
      <c r="A1" s="55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3" spans="1:11" ht="22.75" customHeight="1" x14ac:dyDescent="0.3">
      <c r="A3" s="54" t="s">
        <v>1</v>
      </c>
      <c r="B3" s="56" t="s">
        <v>2</v>
      </c>
    </row>
    <row r="4" spans="1:11" ht="22.75" customHeight="1" x14ac:dyDescent="0.3">
      <c r="A4" s="54" t="s">
        <v>3</v>
      </c>
      <c r="B4" s="56" t="s">
        <v>4</v>
      </c>
    </row>
    <row r="5" spans="1:11" ht="22.75" customHeight="1" x14ac:dyDescent="0.3">
      <c r="A5" s="54" t="s">
        <v>5</v>
      </c>
      <c r="B5" s="56" t="s">
        <v>6</v>
      </c>
    </row>
    <row r="6" spans="1:11" ht="88.5" customHeight="1" x14ac:dyDescent="0.3">
      <c r="A6" s="54" t="s">
        <v>7</v>
      </c>
      <c r="B6" s="56" t="s">
        <v>8</v>
      </c>
    </row>
    <row r="7" spans="1:11" ht="17.25" customHeight="1" x14ac:dyDescent="0.3">
      <c r="A7" s="54" t="s">
        <v>9</v>
      </c>
      <c r="B7" s="56" t="s">
        <v>10</v>
      </c>
    </row>
    <row r="8" spans="1:11" ht="14" x14ac:dyDescent="0.3">
      <c r="A8" s="54"/>
      <c r="B8" s="56" t="s">
        <v>11</v>
      </c>
    </row>
    <row r="9" spans="1:11" x14ac:dyDescent="0.25">
      <c r="A9" s="54"/>
    </row>
  </sheetData>
  <sheetProtection sheet="1" objects="1" scenarios="1"/>
  <phoneticPr fontId="0" type="noConversion"/>
  <printOptions horizontalCentered="1" verticalCentered="1"/>
  <pageMargins left="0.75" right="0.75" top="1" bottom="1" header="0.5" footer="0.5"/>
  <pageSetup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43"/>
  <sheetViews>
    <sheetView showGridLines="0" showWhiteSpace="0" view="pageLayout" topLeftCell="A10" zoomScaleNormal="70" workbookViewId="0">
      <selection activeCell="B41" sqref="B41"/>
    </sheetView>
  </sheetViews>
  <sheetFormatPr defaultRowHeight="12.5" x14ac:dyDescent="0.25"/>
  <cols>
    <col min="1" max="1" width="27.54296875" customWidth="1"/>
    <col min="2" max="2" width="49.1796875" customWidth="1"/>
    <col min="3" max="3" width="8.81640625" customWidth="1"/>
    <col min="4" max="4" width="13" customWidth="1"/>
    <col min="5" max="5" width="14.26953125" customWidth="1"/>
    <col min="6" max="6" width="17.1796875" customWidth="1"/>
    <col min="7" max="7" width="11" customWidth="1"/>
  </cols>
  <sheetData>
    <row r="1" spans="1:10" ht="18" x14ac:dyDescent="0.4">
      <c r="A1" s="13" t="s">
        <v>12</v>
      </c>
      <c r="B1" s="48"/>
      <c r="C1" s="13"/>
      <c r="D1" s="1"/>
      <c r="E1" s="1"/>
      <c r="F1" s="1"/>
      <c r="G1" s="4"/>
      <c r="H1" s="4"/>
      <c r="I1" s="4"/>
      <c r="J1" s="4"/>
    </row>
    <row r="3" spans="1:10" x14ac:dyDescent="0.25">
      <c r="D3" s="3" t="s">
        <v>13</v>
      </c>
      <c r="E3" s="141"/>
      <c r="F3" s="141"/>
    </row>
    <row r="4" spans="1:10" ht="19" customHeight="1" x14ac:dyDescent="0.35">
      <c r="A4" s="15" t="s">
        <v>14</v>
      </c>
      <c r="B4" s="8"/>
      <c r="C4" s="74"/>
      <c r="D4" s="15" t="s">
        <v>15</v>
      </c>
      <c r="E4" s="50">
        <f ca="1">TODAY()</f>
        <v>44363</v>
      </c>
      <c r="F4" s="21"/>
    </row>
    <row r="5" spans="1:10" ht="19" customHeight="1" x14ac:dyDescent="0.35">
      <c r="A5" s="3" t="s">
        <v>16</v>
      </c>
      <c r="B5" s="8"/>
      <c r="C5" s="74"/>
      <c r="D5" s="15" t="s">
        <v>17</v>
      </c>
      <c r="E5" s="140" t="s">
        <v>52</v>
      </c>
      <c r="F5" s="2"/>
    </row>
    <row r="6" spans="1:10" ht="19" customHeight="1" x14ac:dyDescent="0.35">
      <c r="A6" s="15" t="s">
        <v>18</v>
      </c>
      <c r="B6" s="8"/>
      <c r="C6" s="74"/>
      <c r="D6" s="75"/>
      <c r="E6" s="76"/>
      <c r="F6" s="22"/>
    </row>
    <row r="7" spans="1:10" ht="19" customHeight="1" x14ac:dyDescent="0.35">
      <c r="A7" s="14"/>
      <c r="B7" s="8"/>
      <c r="C7" s="74"/>
      <c r="D7" s="15" t="s">
        <v>18</v>
      </c>
      <c r="E7" s="16" t="s">
        <v>51</v>
      </c>
      <c r="F7" s="2"/>
    </row>
    <row r="8" spans="1:10" ht="19" customHeight="1" x14ac:dyDescent="0.35">
      <c r="A8" s="15" t="s">
        <v>19</v>
      </c>
      <c r="B8" s="46"/>
      <c r="C8" s="74"/>
      <c r="D8" s="15"/>
      <c r="E8" s="140" t="s">
        <v>55</v>
      </c>
      <c r="F8" s="2"/>
    </row>
    <row r="9" spans="1:10" ht="19" customHeight="1" x14ac:dyDescent="0.35">
      <c r="A9" s="15" t="s">
        <v>20</v>
      </c>
      <c r="B9" s="46"/>
      <c r="C9" s="74"/>
      <c r="D9" s="14"/>
      <c r="E9" s="16" t="s">
        <v>58</v>
      </c>
      <c r="F9" s="2"/>
    </row>
    <row r="10" spans="1:10" ht="19" customHeight="1" x14ac:dyDescent="0.35">
      <c r="A10" s="15" t="s">
        <v>21</v>
      </c>
      <c r="B10" s="8"/>
      <c r="C10" s="74"/>
      <c r="D10" s="14"/>
    </row>
    <row r="11" spans="1:10" ht="19" customHeight="1" x14ac:dyDescent="0.35">
      <c r="A11" s="15" t="s">
        <v>22</v>
      </c>
      <c r="B11" s="8"/>
      <c r="C11" s="74"/>
      <c r="D11" s="14"/>
    </row>
    <row r="12" spans="1:10" ht="22.75" customHeight="1" thickBot="1" x14ac:dyDescent="0.4">
      <c r="A12" s="15" t="s">
        <v>23</v>
      </c>
      <c r="B12" s="8"/>
    </row>
    <row r="13" spans="1:10" ht="19.5" customHeight="1" thickBot="1" x14ac:dyDescent="0.35">
      <c r="A13" s="5" t="s">
        <v>24</v>
      </c>
      <c r="B13" s="6" t="s">
        <v>25</v>
      </c>
      <c r="C13" s="6" t="s">
        <v>26</v>
      </c>
      <c r="D13" s="6" t="s">
        <v>27</v>
      </c>
      <c r="E13" s="20" t="s">
        <v>28</v>
      </c>
      <c r="F13" s="7" t="s">
        <v>29</v>
      </c>
    </row>
    <row r="14" spans="1:10" x14ac:dyDescent="0.25">
      <c r="A14" s="10"/>
      <c r="B14" s="11"/>
      <c r="C14" s="18" t="s">
        <v>30</v>
      </c>
      <c r="D14" s="49"/>
      <c r="E14" s="52">
        <f>A14*D14</f>
        <v>0</v>
      </c>
      <c r="F14" s="53">
        <f>IF(C14="Y",E14+A14*D14*$F$39, A14*D14)</f>
        <v>0</v>
      </c>
    </row>
    <row r="15" spans="1:10" x14ac:dyDescent="0.25">
      <c r="A15" s="10"/>
      <c r="B15" s="11"/>
      <c r="C15" s="18" t="s">
        <v>30</v>
      </c>
      <c r="D15" s="49">
        <v>0</v>
      </c>
      <c r="E15" s="52">
        <f>A15*D15</f>
        <v>0</v>
      </c>
      <c r="F15" s="53">
        <f t="shared" ref="F15:F33" si="0">IF(C15="Y",E15+A15*D15*$F$39, A15*D15)</f>
        <v>0</v>
      </c>
    </row>
    <row r="16" spans="1:10" x14ac:dyDescent="0.25">
      <c r="A16" s="10"/>
      <c r="B16" s="79"/>
      <c r="C16" s="18" t="s">
        <v>30</v>
      </c>
      <c r="D16" s="49">
        <v>0</v>
      </c>
      <c r="E16" s="52">
        <f t="shared" ref="E16:E33" si="1">A16*D16</f>
        <v>0</v>
      </c>
      <c r="F16" s="53">
        <f t="shared" si="0"/>
        <v>0</v>
      </c>
    </row>
    <row r="17" spans="1:6" x14ac:dyDescent="0.25">
      <c r="A17" s="10"/>
      <c r="B17" s="11"/>
      <c r="C17" s="18" t="s">
        <v>30</v>
      </c>
      <c r="D17" s="49">
        <v>0</v>
      </c>
      <c r="E17" s="52">
        <f t="shared" si="1"/>
        <v>0</v>
      </c>
      <c r="F17" s="53">
        <f t="shared" si="0"/>
        <v>0</v>
      </c>
    </row>
    <row r="18" spans="1:6" x14ac:dyDescent="0.25">
      <c r="A18" s="10"/>
      <c r="B18" s="11"/>
      <c r="C18" s="18" t="s">
        <v>30</v>
      </c>
      <c r="D18" s="49">
        <v>0</v>
      </c>
      <c r="E18" s="52">
        <f t="shared" si="1"/>
        <v>0</v>
      </c>
      <c r="F18" s="53">
        <f t="shared" si="0"/>
        <v>0</v>
      </c>
    </row>
    <row r="19" spans="1:6" x14ac:dyDescent="0.25">
      <c r="A19" s="10"/>
      <c r="B19" s="11"/>
      <c r="C19" s="18" t="s">
        <v>30</v>
      </c>
      <c r="D19" s="49">
        <v>0</v>
      </c>
      <c r="E19" s="52">
        <f t="shared" si="1"/>
        <v>0</v>
      </c>
      <c r="F19" s="53">
        <f t="shared" si="0"/>
        <v>0</v>
      </c>
    </row>
    <row r="20" spans="1:6" x14ac:dyDescent="0.25">
      <c r="A20" s="10"/>
      <c r="B20" s="11"/>
      <c r="C20" s="18" t="s">
        <v>30</v>
      </c>
      <c r="D20" s="49">
        <v>0</v>
      </c>
      <c r="E20" s="52">
        <f t="shared" si="1"/>
        <v>0</v>
      </c>
      <c r="F20" s="53">
        <f t="shared" si="0"/>
        <v>0</v>
      </c>
    </row>
    <row r="21" spans="1:6" x14ac:dyDescent="0.25">
      <c r="A21" s="10"/>
      <c r="B21" s="11"/>
      <c r="C21" s="18" t="s">
        <v>30</v>
      </c>
      <c r="D21" s="49">
        <v>0</v>
      </c>
      <c r="E21" s="52">
        <f t="shared" si="1"/>
        <v>0</v>
      </c>
      <c r="F21" s="53">
        <f t="shared" si="0"/>
        <v>0</v>
      </c>
    </row>
    <row r="22" spans="1:6" x14ac:dyDescent="0.25">
      <c r="A22" s="10"/>
      <c r="B22" s="11"/>
      <c r="C22" s="18" t="s">
        <v>30</v>
      </c>
      <c r="D22" s="49">
        <v>0</v>
      </c>
      <c r="E22" s="52">
        <f t="shared" si="1"/>
        <v>0</v>
      </c>
      <c r="F22" s="53">
        <f t="shared" si="0"/>
        <v>0</v>
      </c>
    </row>
    <row r="23" spans="1:6" x14ac:dyDescent="0.25">
      <c r="A23" s="10"/>
      <c r="B23" s="11"/>
      <c r="C23" s="18" t="s">
        <v>30</v>
      </c>
      <c r="D23" s="49">
        <v>0</v>
      </c>
      <c r="E23" s="52">
        <f t="shared" si="1"/>
        <v>0</v>
      </c>
      <c r="F23" s="53">
        <f t="shared" si="0"/>
        <v>0</v>
      </c>
    </row>
    <row r="24" spans="1:6" x14ac:dyDescent="0.25">
      <c r="A24" s="10"/>
      <c r="B24" s="11"/>
      <c r="C24" s="18" t="s">
        <v>30</v>
      </c>
      <c r="D24" s="49">
        <v>0</v>
      </c>
      <c r="E24" s="52">
        <f t="shared" si="1"/>
        <v>0</v>
      </c>
      <c r="F24" s="53">
        <f t="shared" si="0"/>
        <v>0</v>
      </c>
    </row>
    <row r="25" spans="1:6" x14ac:dyDescent="0.25">
      <c r="A25" s="10"/>
      <c r="B25" s="11"/>
      <c r="C25" s="18" t="s">
        <v>30</v>
      </c>
      <c r="D25" s="49">
        <v>0</v>
      </c>
      <c r="E25" s="52">
        <f t="shared" si="1"/>
        <v>0</v>
      </c>
      <c r="F25" s="53">
        <f t="shared" si="0"/>
        <v>0</v>
      </c>
    </row>
    <row r="26" spans="1:6" x14ac:dyDescent="0.25">
      <c r="A26" s="10"/>
      <c r="B26" s="11"/>
      <c r="C26" s="18" t="s">
        <v>30</v>
      </c>
      <c r="D26" s="49">
        <v>0</v>
      </c>
      <c r="E26" s="52">
        <f t="shared" si="1"/>
        <v>0</v>
      </c>
      <c r="F26" s="53">
        <f t="shared" si="0"/>
        <v>0</v>
      </c>
    </row>
    <row r="27" spans="1:6" x14ac:dyDescent="0.25">
      <c r="A27" s="10"/>
      <c r="B27" s="11"/>
      <c r="C27" s="18" t="s">
        <v>30</v>
      </c>
      <c r="D27" s="49">
        <v>0</v>
      </c>
      <c r="E27" s="52">
        <f t="shared" si="1"/>
        <v>0</v>
      </c>
      <c r="F27" s="53">
        <f t="shared" si="0"/>
        <v>0</v>
      </c>
    </row>
    <row r="28" spans="1:6" ht="13" thickBot="1" x14ac:dyDescent="0.3">
      <c r="A28" s="10"/>
      <c r="B28" s="11"/>
      <c r="C28" s="18" t="s">
        <v>30</v>
      </c>
      <c r="D28" s="49">
        <v>0</v>
      </c>
      <c r="E28" s="52">
        <f t="shared" si="1"/>
        <v>0</v>
      </c>
      <c r="F28" s="53">
        <f t="shared" si="0"/>
        <v>0</v>
      </c>
    </row>
    <row r="29" spans="1:6" hidden="1" x14ac:dyDescent="0.25">
      <c r="A29" s="10"/>
      <c r="B29" s="11"/>
      <c r="C29" s="18" t="s">
        <v>30</v>
      </c>
      <c r="D29" s="49">
        <v>0</v>
      </c>
      <c r="E29" s="52">
        <f t="shared" si="1"/>
        <v>0</v>
      </c>
      <c r="F29" s="53">
        <f t="shared" si="0"/>
        <v>0</v>
      </c>
    </row>
    <row r="30" spans="1:6" hidden="1" x14ac:dyDescent="0.25">
      <c r="A30" s="10"/>
      <c r="B30" s="11"/>
      <c r="C30" s="18" t="s">
        <v>30</v>
      </c>
      <c r="D30" s="49">
        <v>0</v>
      </c>
      <c r="E30" s="52">
        <f t="shared" si="1"/>
        <v>0</v>
      </c>
      <c r="F30" s="53">
        <f t="shared" si="0"/>
        <v>0</v>
      </c>
    </row>
    <row r="31" spans="1:6" hidden="1" x14ac:dyDescent="0.25">
      <c r="A31" s="10"/>
      <c r="B31" s="11"/>
      <c r="C31" s="18" t="s">
        <v>30</v>
      </c>
      <c r="D31" s="49">
        <v>0</v>
      </c>
      <c r="E31" s="52">
        <f t="shared" si="1"/>
        <v>0</v>
      </c>
      <c r="F31" s="53">
        <f t="shared" si="0"/>
        <v>0</v>
      </c>
    </row>
    <row r="32" spans="1:6" hidden="1" x14ac:dyDescent="0.25">
      <c r="A32" s="10"/>
      <c r="B32" s="11"/>
      <c r="C32" s="18" t="s">
        <v>30</v>
      </c>
      <c r="D32" s="49">
        <v>0</v>
      </c>
      <c r="E32" s="52">
        <f t="shared" si="1"/>
        <v>0</v>
      </c>
      <c r="F32" s="53">
        <f t="shared" si="0"/>
        <v>0</v>
      </c>
    </row>
    <row r="33" spans="1:6" ht="13" hidden="1" thickBot="1" x14ac:dyDescent="0.3">
      <c r="A33" s="10"/>
      <c r="B33" s="11"/>
      <c r="C33" s="19" t="s">
        <v>30</v>
      </c>
      <c r="D33" s="49">
        <v>0</v>
      </c>
      <c r="E33" s="52">
        <f t="shared" si="1"/>
        <v>0</v>
      </c>
      <c r="F33" s="53">
        <f t="shared" si="0"/>
        <v>0</v>
      </c>
    </row>
    <row r="34" spans="1:6" ht="19.5" customHeight="1" x14ac:dyDescent="0.25">
      <c r="A34" s="62" t="s">
        <v>31</v>
      </c>
      <c r="B34" s="63"/>
      <c r="C34" s="63"/>
      <c r="D34" s="64"/>
      <c r="E34" s="26" t="s">
        <v>32</v>
      </c>
      <c r="F34" s="9">
        <f>SUM(E14:E33)</f>
        <v>0</v>
      </c>
    </row>
    <row r="35" spans="1:6" ht="19.5" customHeight="1" x14ac:dyDescent="0.25">
      <c r="A35" s="65"/>
      <c r="B35" s="17"/>
      <c r="C35" s="17"/>
      <c r="D35" s="66"/>
      <c r="E35" s="29" t="s">
        <v>33</v>
      </c>
      <c r="F35" s="27">
        <f>SUM(F14:F33)-SUM(E14:E33)</f>
        <v>0</v>
      </c>
    </row>
    <row r="36" spans="1:6" ht="19" customHeight="1" thickBot="1" x14ac:dyDescent="0.3">
      <c r="A36" s="65"/>
      <c r="B36" s="17"/>
      <c r="C36" s="17"/>
      <c r="D36" s="67"/>
      <c r="E36" s="24" t="s">
        <v>34</v>
      </c>
      <c r="F36" s="30">
        <v>0</v>
      </c>
    </row>
    <row r="37" spans="1:6" ht="13.75" customHeight="1" thickBot="1" x14ac:dyDescent="0.3">
      <c r="A37" s="68"/>
      <c r="B37" s="69"/>
      <c r="C37" s="69"/>
      <c r="D37" s="70"/>
      <c r="E37" s="23"/>
      <c r="F37" s="28">
        <f>SUM(F34:F36)</f>
        <v>0</v>
      </c>
    </row>
    <row r="38" spans="1:6" ht="19.5" customHeight="1" x14ac:dyDescent="0.25">
      <c r="C38" s="3"/>
      <c r="D38" s="25"/>
      <c r="E38" s="25"/>
    </row>
    <row r="39" spans="1:6" ht="13" thickBot="1" x14ac:dyDescent="0.3">
      <c r="A39" s="2"/>
      <c r="B39" s="2"/>
      <c r="C39" s="12"/>
      <c r="D39" s="23"/>
      <c r="E39" s="24" t="s">
        <v>35</v>
      </c>
      <c r="F39" s="31">
        <v>0.08</v>
      </c>
    </row>
    <row r="40" spans="1:6" x14ac:dyDescent="0.25">
      <c r="A40" t="s">
        <v>36</v>
      </c>
      <c r="D40" s="23"/>
      <c r="E40" s="73"/>
    </row>
    <row r="41" spans="1:6" x14ac:dyDescent="0.25">
      <c r="D41" s="23"/>
      <c r="E41" s="23"/>
    </row>
    <row r="42" spans="1:6" x14ac:dyDescent="0.25">
      <c r="D42" s="23"/>
      <c r="E42" s="23"/>
    </row>
    <row r="43" spans="1:6" x14ac:dyDescent="0.25">
      <c r="D43" s="23"/>
      <c r="E43" s="23"/>
    </row>
  </sheetData>
  <mergeCells count="1">
    <mergeCell ref="E3:F3"/>
  </mergeCells>
  <phoneticPr fontId="0" type="noConversion"/>
  <printOptions horizontalCentered="1" verticalCentered="1" gridLinesSet="0"/>
  <pageMargins left="0.46" right="0.2" top="0.43" bottom="0.33" header="0.42" footer="0.35"/>
  <pageSetup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Line="0" autoPict="0" macro="[0]!PrintPO">
                <anchor moveWithCells="1" sizeWithCells="1">
                  <from>
                    <xdr:col>2</xdr:col>
                    <xdr:colOff>190500</xdr:colOff>
                    <xdr:row>8</xdr:row>
                    <xdr:rowOff>38100</xdr:rowOff>
                  </from>
                  <to>
                    <xdr:col>3</xdr:col>
                    <xdr:colOff>704850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2"/>
  <sheetViews>
    <sheetView tabSelected="1" zoomScale="75" zoomScaleNormal="75" workbookViewId="0">
      <selection activeCell="E52" sqref="E52"/>
    </sheetView>
  </sheetViews>
  <sheetFormatPr defaultRowHeight="12.5" x14ac:dyDescent="0.25"/>
  <cols>
    <col min="1" max="1" width="15.1796875" customWidth="1"/>
    <col min="2" max="2" width="19.81640625" customWidth="1"/>
    <col min="3" max="3" width="12.1796875" bestFit="1" customWidth="1"/>
    <col min="4" max="4" width="96.1796875" style="82" bestFit="1" customWidth="1"/>
    <col min="5" max="5" width="22" style="82" bestFit="1" customWidth="1"/>
    <col min="6" max="6" width="32.81640625" style="82" customWidth="1"/>
    <col min="7" max="7" width="16.1796875" customWidth="1"/>
    <col min="8" max="8" width="21.7265625" customWidth="1"/>
    <col min="9" max="9" width="22.81640625" customWidth="1"/>
  </cols>
  <sheetData>
    <row r="1" spans="1:9" ht="55" customHeight="1" x14ac:dyDescent="0.6">
      <c r="A1" s="155"/>
      <c r="B1" s="155"/>
      <c r="C1" s="155"/>
      <c r="D1" s="100" t="s">
        <v>37</v>
      </c>
      <c r="E1" s="93"/>
      <c r="F1" s="80"/>
      <c r="G1" s="48"/>
      <c r="H1" s="152" t="s">
        <v>75</v>
      </c>
      <c r="I1" s="152"/>
    </row>
    <row r="2" spans="1:9" ht="19.5" customHeight="1" x14ac:dyDescent="0.4">
      <c r="A2" s="57" t="s">
        <v>80</v>
      </c>
      <c r="B2" s="145"/>
      <c r="C2" s="145"/>
      <c r="D2" s="131"/>
      <c r="E2" s="146" t="s">
        <v>38</v>
      </c>
      <c r="F2" s="146"/>
      <c r="G2" s="57"/>
      <c r="H2" s="144" t="s">
        <v>50</v>
      </c>
      <c r="I2" s="144"/>
    </row>
    <row r="3" spans="1:9" ht="18.75" customHeight="1" x14ac:dyDescent="0.4">
      <c r="A3" s="57" t="s">
        <v>39</v>
      </c>
      <c r="B3" s="145"/>
      <c r="C3" s="145"/>
      <c r="D3" s="89"/>
      <c r="E3" s="147" t="s">
        <v>52</v>
      </c>
      <c r="F3" s="147"/>
      <c r="G3" s="57"/>
      <c r="H3" s="144"/>
      <c r="I3" s="144"/>
    </row>
    <row r="4" spans="1:9" ht="19.5" customHeight="1" x14ac:dyDescent="0.4">
      <c r="A4" s="139" t="s">
        <v>77</v>
      </c>
      <c r="B4" s="145"/>
      <c r="C4" s="145"/>
      <c r="D4" s="89"/>
      <c r="E4" s="147" t="s">
        <v>51</v>
      </c>
      <c r="F4" s="147"/>
      <c r="G4" s="57"/>
      <c r="H4" s="144"/>
      <c r="I4" s="144"/>
    </row>
    <row r="5" spans="1:9" ht="20.25" customHeight="1" x14ac:dyDescent="0.4">
      <c r="A5" s="57"/>
      <c r="B5" s="145"/>
      <c r="C5" s="145"/>
      <c r="D5" s="89"/>
      <c r="E5" s="148" t="s">
        <v>55</v>
      </c>
      <c r="F5" s="148"/>
      <c r="G5" s="57"/>
    </row>
    <row r="6" spans="1:9" ht="19" x14ac:dyDescent="0.4">
      <c r="A6" s="57" t="s">
        <v>78</v>
      </c>
      <c r="B6" s="151"/>
      <c r="C6" s="151"/>
      <c r="D6" s="90"/>
      <c r="E6" s="148" t="s">
        <v>58</v>
      </c>
      <c r="F6" s="148"/>
      <c r="G6" s="57"/>
    </row>
    <row r="7" spans="1:9" ht="19" x14ac:dyDescent="0.4">
      <c r="A7" s="57" t="s">
        <v>79</v>
      </c>
      <c r="B7" s="154"/>
      <c r="C7" s="154"/>
      <c r="D7" s="90"/>
      <c r="E7" s="90" t="s">
        <v>59</v>
      </c>
      <c r="F7" s="117"/>
      <c r="G7" s="39"/>
    </row>
    <row r="8" spans="1:9" ht="6" customHeight="1" thickBot="1" x14ac:dyDescent="0.4">
      <c r="A8" s="57"/>
      <c r="B8" s="57"/>
      <c r="C8" s="57"/>
      <c r="D8" s="91"/>
      <c r="E8" s="91"/>
      <c r="G8" s="58" t="str">
        <f>IF(ISBLANK('P.O. Req'!B12),"",'P.O. Req'!B12)</f>
        <v/>
      </c>
    </row>
    <row r="9" spans="1:9" s="37" customFormat="1" ht="26.5" thickBot="1" x14ac:dyDescent="0.35">
      <c r="A9" s="32" t="s">
        <v>15</v>
      </c>
      <c r="B9" s="33">
        <f ca="1">TODAY()</f>
        <v>44363</v>
      </c>
      <c r="C9" s="33"/>
      <c r="D9" s="123" t="s">
        <v>40</v>
      </c>
      <c r="E9" s="124"/>
      <c r="F9" s="34"/>
      <c r="G9" s="35"/>
      <c r="H9" s="36"/>
      <c r="I9" s="36"/>
    </row>
    <row r="10" spans="1:9" s="97" customFormat="1" ht="29.5" customHeight="1" x14ac:dyDescent="0.35">
      <c r="A10" s="102" t="s">
        <v>41</v>
      </c>
      <c r="B10" s="102" t="s">
        <v>42</v>
      </c>
      <c r="C10" s="102" t="s">
        <v>60</v>
      </c>
      <c r="D10" s="119" t="s">
        <v>53</v>
      </c>
      <c r="E10" s="120" t="s">
        <v>54</v>
      </c>
      <c r="F10" s="121"/>
      <c r="G10" s="103"/>
      <c r="H10" s="122" t="s">
        <v>43</v>
      </c>
      <c r="I10" s="122" t="s">
        <v>44</v>
      </c>
    </row>
    <row r="11" spans="1:9" s="57" customFormat="1" ht="26.25" customHeight="1" x14ac:dyDescent="0.35">
      <c r="A11" s="104"/>
      <c r="B11" s="104"/>
      <c r="C11" s="104"/>
      <c r="D11" s="127"/>
      <c r="E11" s="128"/>
      <c r="F11" s="105"/>
      <c r="G11" s="106"/>
      <c r="H11" s="107"/>
      <c r="I11" s="107"/>
    </row>
    <row r="12" spans="1:9" s="57" customFormat="1" ht="26.25" customHeight="1" x14ac:dyDescent="0.35">
      <c r="A12" s="104"/>
      <c r="B12" s="104"/>
      <c r="C12" s="104"/>
      <c r="D12" s="127"/>
      <c r="E12" s="128"/>
      <c r="F12" s="105"/>
      <c r="G12" s="106"/>
      <c r="H12" s="107"/>
      <c r="I12" s="107"/>
    </row>
    <row r="13" spans="1:9" s="57" customFormat="1" ht="26.25" customHeight="1" x14ac:dyDescent="0.35">
      <c r="A13" s="104"/>
      <c r="B13" s="104"/>
      <c r="C13" s="104"/>
      <c r="D13" s="127"/>
      <c r="E13" s="128"/>
      <c r="F13" s="106"/>
      <c r="G13" s="106"/>
      <c r="H13" s="107"/>
      <c r="I13" s="107"/>
    </row>
    <row r="14" spans="1:9" s="57" customFormat="1" ht="26.25" customHeight="1" x14ac:dyDescent="0.4">
      <c r="A14" s="104"/>
      <c r="B14" s="104"/>
      <c r="C14" s="104"/>
      <c r="D14" s="129"/>
      <c r="E14" s="128"/>
      <c r="F14" s="105"/>
      <c r="G14" s="106"/>
      <c r="H14" s="107"/>
      <c r="I14" s="107"/>
    </row>
    <row r="15" spans="1:9" s="57" customFormat="1" ht="26.25" customHeight="1" x14ac:dyDescent="0.4">
      <c r="A15" s="104"/>
      <c r="B15" s="104"/>
      <c r="C15" s="104"/>
      <c r="D15" s="129"/>
      <c r="E15" s="128"/>
      <c r="F15" s="105"/>
      <c r="G15" s="106"/>
      <c r="H15" s="107"/>
      <c r="I15" s="107"/>
    </row>
    <row r="16" spans="1:9" s="57" customFormat="1" ht="26.25" customHeight="1" x14ac:dyDescent="0.4">
      <c r="A16" s="104"/>
      <c r="B16" s="104"/>
      <c r="C16" s="104"/>
      <c r="D16" s="108"/>
      <c r="E16" s="130"/>
      <c r="F16" s="105"/>
      <c r="G16" s="106"/>
      <c r="H16" s="107"/>
      <c r="I16" s="107"/>
    </row>
    <row r="17" spans="1:9" s="57" customFormat="1" ht="26.25" customHeight="1" x14ac:dyDescent="0.4">
      <c r="A17" s="104"/>
      <c r="B17" s="104"/>
      <c r="C17" s="104"/>
      <c r="D17" s="108"/>
      <c r="E17" s="130"/>
      <c r="F17" s="105"/>
      <c r="G17" s="106"/>
      <c r="H17" s="107"/>
      <c r="I17" s="107"/>
    </row>
    <row r="18" spans="1:9" s="57" customFormat="1" ht="26.25" customHeight="1" x14ac:dyDescent="0.4">
      <c r="A18" s="104"/>
      <c r="B18" s="104"/>
      <c r="C18" s="104"/>
      <c r="D18" s="108"/>
      <c r="E18" s="130"/>
      <c r="F18" s="105"/>
      <c r="G18" s="106"/>
      <c r="H18" s="107"/>
      <c r="I18" s="107"/>
    </row>
    <row r="19" spans="1:9" s="57" customFormat="1" ht="26.25" customHeight="1" x14ac:dyDescent="0.4">
      <c r="A19" s="104"/>
      <c r="B19" s="104"/>
      <c r="C19" s="104"/>
      <c r="D19" s="108"/>
      <c r="E19" s="130"/>
      <c r="F19" s="105"/>
      <c r="G19" s="106"/>
      <c r="H19" s="107"/>
      <c r="I19" s="107"/>
    </row>
    <row r="20" spans="1:9" s="57" customFormat="1" ht="26.25" customHeight="1" x14ac:dyDescent="0.4">
      <c r="A20" s="104"/>
      <c r="B20" s="104"/>
      <c r="C20" s="104"/>
      <c r="D20" s="108"/>
      <c r="E20" s="130"/>
      <c r="F20" s="105"/>
      <c r="G20" s="106"/>
      <c r="H20" s="107"/>
      <c r="I20" s="107"/>
    </row>
    <row r="21" spans="1:9" s="57" customFormat="1" ht="26.25" customHeight="1" x14ac:dyDescent="0.4">
      <c r="A21" s="104"/>
      <c r="B21" s="104"/>
      <c r="C21" s="104"/>
      <c r="D21" s="108"/>
      <c r="E21" s="130"/>
      <c r="F21" s="105"/>
      <c r="G21" s="106"/>
      <c r="H21" s="107"/>
      <c r="I21" s="107"/>
    </row>
    <row r="22" spans="1:9" s="57" customFormat="1" ht="26.25" customHeight="1" x14ac:dyDescent="0.4">
      <c r="A22" s="104"/>
      <c r="B22" s="104"/>
      <c r="C22" s="104"/>
      <c r="D22" s="108"/>
      <c r="E22" s="128"/>
      <c r="F22" s="105"/>
      <c r="G22" s="106"/>
      <c r="H22" s="107"/>
      <c r="I22" s="107"/>
    </row>
    <row r="23" spans="1:9" s="57" customFormat="1" ht="26.25" customHeight="1" x14ac:dyDescent="0.4">
      <c r="A23" s="104"/>
      <c r="B23" s="104"/>
      <c r="C23" s="104"/>
      <c r="D23" s="108"/>
      <c r="E23" s="105"/>
      <c r="F23" s="105"/>
      <c r="G23" s="106"/>
      <c r="H23" s="107"/>
      <c r="I23" s="107"/>
    </row>
    <row r="24" spans="1:9" s="57" customFormat="1" ht="26.25" customHeight="1" x14ac:dyDescent="0.4">
      <c r="A24" s="104"/>
      <c r="B24" s="104"/>
      <c r="C24" s="104"/>
      <c r="D24" s="108"/>
      <c r="E24" s="105"/>
      <c r="F24" s="105"/>
      <c r="G24" s="106"/>
      <c r="H24" s="107"/>
      <c r="I24" s="107"/>
    </row>
    <row r="25" spans="1:9" s="57" customFormat="1" ht="26.25" customHeight="1" x14ac:dyDescent="0.4">
      <c r="A25" s="95"/>
      <c r="B25" s="95"/>
      <c r="C25" s="132"/>
      <c r="D25" s="133"/>
      <c r="E25" s="92"/>
      <c r="F25" s="92"/>
      <c r="G25" s="58"/>
      <c r="H25" s="77"/>
      <c r="I25" s="77"/>
    </row>
    <row r="26" spans="1:9" s="57" customFormat="1" ht="26.25" customHeight="1" x14ac:dyDescent="0.35">
      <c r="A26" s="95"/>
      <c r="B26" s="149" t="s">
        <v>76</v>
      </c>
      <c r="C26" s="150"/>
      <c r="D26" s="150"/>
      <c r="E26" s="150"/>
      <c r="F26" s="150"/>
      <c r="G26" s="58"/>
      <c r="H26" s="77"/>
      <c r="I26" s="77"/>
    </row>
    <row r="27" spans="1:9" s="57" customFormat="1" ht="26.25" customHeight="1" x14ac:dyDescent="0.4">
      <c r="A27" s="95"/>
      <c r="B27" s="95"/>
      <c r="C27" s="95"/>
      <c r="D27" s="134"/>
      <c r="E27" s="92"/>
      <c r="F27" s="92"/>
      <c r="G27" s="58"/>
      <c r="H27" s="77"/>
      <c r="I27" s="77"/>
    </row>
    <row r="28" spans="1:9" s="57" customFormat="1" ht="26.25" customHeight="1" x14ac:dyDescent="0.35">
      <c r="A28" s="95"/>
      <c r="B28" s="95"/>
      <c r="C28" s="153" t="s">
        <v>56</v>
      </c>
      <c r="D28" s="153"/>
      <c r="E28" s="92"/>
      <c r="F28" s="83"/>
      <c r="H28" s="77"/>
      <c r="I28" s="77"/>
    </row>
    <row r="29" spans="1:9" s="57" customFormat="1" ht="26.25" customHeight="1" x14ac:dyDescent="0.35">
      <c r="A29" s="95"/>
      <c r="B29" s="95"/>
      <c r="C29" s="95"/>
      <c r="D29" s="92"/>
      <c r="E29" s="92"/>
      <c r="F29" s="83"/>
      <c r="H29" s="77"/>
      <c r="I29" s="77"/>
    </row>
    <row r="30" spans="1:9" s="57" customFormat="1" ht="26.25" customHeight="1" x14ac:dyDescent="0.35">
      <c r="A30" s="95"/>
      <c r="B30" s="125" t="s">
        <v>57</v>
      </c>
      <c r="C30" s="113"/>
      <c r="D30" s="113"/>
      <c r="E30" s="92"/>
      <c r="F30" s="83"/>
      <c r="H30" s="77"/>
      <c r="I30" s="77"/>
    </row>
    <row r="31" spans="1:9" s="57" customFormat="1" ht="37.5" customHeight="1" x14ac:dyDescent="0.35">
      <c r="A31" s="126" t="s">
        <v>61</v>
      </c>
      <c r="B31" s="142" t="s">
        <v>68</v>
      </c>
      <c r="C31" s="142"/>
      <c r="D31" s="142"/>
      <c r="E31" s="114"/>
      <c r="F31" s="83"/>
      <c r="H31" s="77"/>
      <c r="I31" s="77"/>
    </row>
    <row r="32" spans="1:9" s="57" customFormat="1" ht="37.5" customHeight="1" x14ac:dyDescent="0.35">
      <c r="A32" s="126" t="s">
        <v>62</v>
      </c>
      <c r="B32" s="142" t="s">
        <v>69</v>
      </c>
      <c r="C32" s="142"/>
      <c r="D32" s="142"/>
      <c r="E32" s="114"/>
      <c r="F32" s="83"/>
      <c r="H32" s="77"/>
      <c r="I32" s="77"/>
    </row>
    <row r="33" spans="1:9" s="57" customFormat="1" ht="37.5" customHeight="1" x14ac:dyDescent="0.35">
      <c r="A33" s="126" t="s">
        <v>63</v>
      </c>
      <c r="B33" s="142" t="s">
        <v>70</v>
      </c>
      <c r="C33" s="142"/>
      <c r="D33" s="142"/>
      <c r="E33" s="114"/>
      <c r="F33" s="83"/>
      <c r="H33" s="77"/>
      <c r="I33" s="77"/>
    </row>
    <row r="34" spans="1:9" s="57" customFormat="1" ht="37.5" customHeight="1" x14ac:dyDescent="0.35">
      <c r="A34" s="126" t="s">
        <v>64</v>
      </c>
      <c r="B34" s="142" t="s">
        <v>71</v>
      </c>
      <c r="C34" s="142"/>
      <c r="D34" s="142"/>
      <c r="E34" s="114"/>
      <c r="F34" s="83"/>
      <c r="H34" s="77"/>
      <c r="I34" s="77"/>
    </row>
    <row r="35" spans="1:9" s="57" customFormat="1" ht="38.25" customHeight="1" x14ac:dyDescent="0.35">
      <c r="A35" s="126" t="s">
        <v>65</v>
      </c>
      <c r="B35" s="142" t="s">
        <v>72</v>
      </c>
      <c r="C35" s="142"/>
      <c r="D35" s="142"/>
      <c r="E35" s="114"/>
      <c r="F35" s="83"/>
      <c r="H35" s="77"/>
      <c r="I35" s="77"/>
    </row>
    <row r="36" spans="1:9" s="57" customFormat="1" ht="56.25" customHeight="1" x14ac:dyDescent="0.45">
      <c r="A36" s="126" t="s">
        <v>66</v>
      </c>
      <c r="B36" s="142" t="s">
        <v>74</v>
      </c>
      <c r="C36" s="142"/>
      <c r="D36" s="142"/>
      <c r="E36" s="114"/>
      <c r="F36" s="99"/>
      <c r="G36" s="101"/>
      <c r="H36" s="77"/>
      <c r="I36" s="77"/>
    </row>
    <row r="37" spans="1:9" s="57" customFormat="1" ht="26.25" customHeight="1" x14ac:dyDescent="0.35">
      <c r="A37" s="126" t="s">
        <v>67</v>
      </c>
      <c r="B37" s="143" t="s">
        <v>73</v>
      </c>
      <c r="C37" s="143"/>
      <c r="D37" s="143"/>
      <c r="E37" s="115"/>
      <c r="F37" s="83"/>
      <c r="H37" s="77"/>
      <c r="I37" s="77"/>
    </row>
    <row r="38" spans="1:9" s="57" customFormat="1" ht="26.25" customHeight="1" x14ac:dyDescent="0.35">
      <c r="A38" s="95"/>
      <c r="B38" s="95"/>
      <c r="C38" s="95"/>
      <c r="D38" s="92"/>
      <c r="E38" s="92"/>
      <c r="F38" s="83"/>
      <c r="H38" s="77"/>
      <c r="I38" s="77"/>
    </row>
    <row r="39" spans="1:9" s="57" customFormat="1" ht="26.25" customHeight="1" thickBot="1" x14ac:dyDescent="0.4">
      <c r="A39" s="96"/>
      <c r="B39" s="96"/>
      <c r="C39" s="96"/>
      <c r="D39" s="84"/>
      <c r="E39" s="84"/>
      <c r="F39" s="84"/>
      <c r="G39" s="78"/>
      <c r="H39" s="77"/>
      <c r="I39" s="77"/>
    </row>
    <row r="40" spans="1:9" ht="26.25" hidden="1" customHeight="1" x14ac:dyDescent="0.35">
      <c r="A40" s="47" t="str">
        <f>IF(('P.O.'!B40)&lt;1,"","16")</f>
        <v>16</v>
      </c>
      <c r="B40" s="38" t="str">
        <f>IF(ISBLANK('P.O. Req'!A29),"",'P.O. Req'!A29)</f>
        <v/>
      </c>
      <c r="C40" s="39"/>
      <c r="D40" s="81" t="str">
        <f>IF(ISBLANK('P.O. Req'!B29),"",'P.O. Req'!B29)</f>
        <v/>
      </c>
      <c r="E40" s="81"/>
      <c r="F40" s="85"/>
      <c r="G40" s="14"/>
      <c r="H40" s="40">
        <f>IF(ISBLANK('P.O. Req'!D29),"",'P.O. Req'!D29)</f>
        <v>0</v>
      </c>
      <c r="I40" s="40">
        <f>IF(ISBLANK('P.O. Req'!E29),"",'P.O. Req'!E29)</f>
        <v>0</v>
      </c>
    </row>
    <row r="41" spans="1:9" ht="26.25" hidden="1" customHeight="1" x14ac:dyDescent="0.35">
      <c r="A41" s="47" t="str">
        <f>IF(('P.O.'!B41)&lt;1,"","17")</f>
        <v>17</v>
      </c>
      <c r="B41" s="38" t="str">
        <f>IF(ISBLANK('P.O. Req'!A30),"",'P.O. Req'!A30)</f>
        <v/>
      </c>
      <c r="C41" s="39"/>
      <c r="D41" s="81" t="str">
        <f>IF(ISBLANK('P.O. Req'!B30),"",'P.O. Req'!B30)</f>
        <v/>
      </c>
      <c r="E41" s="81"/>
      <c r="F41" s="85"/>
      <c r="G41" s="14"/>
      <c r="H41" s="40">
        <f>IF(ISBLANK('P.O. Req'!D30),"",'P.O. Req'!D30)</f>
        <v>0</v>
      </c>
      <c r="I41" s="40">
        <f>IF(ISBLANK('P.O. Req'!E30),"",'P.O. Req'!E30)</f>
        <v>0</v>
      </c>
    </row>
    <row r="42" spans="1:9" ht="26.25" hidden="1" customHeight="1" x14ac:dyDescent="0.35">
      <c r="A42" s="47" t="str">
        <f>IF(('P.O.'!B42)&lt;1,"","18")</f>
        <v>18</v>
      </c>
      <c r="B42" s="38" t="str">
        <f>IF(ISBLANK('P.O. Req'!A31),"",'P.O. Req'!A31)</f>
        <v/>
      </c>
      <c r="C42" s="39"/>
      <c r="D42" s="81" t="str">
        <f>IF(ISBLANK('P.O. Req'!B31),"",'P.O. Req'!B31)</f>
        <v/>
      </c>
      <c r="E42" s="81"/>
      <c r="F42" s="85"/>
      <c r="G42" s="14"/>
      <c r="H42" s="40">
        <f>IF(ISBLANK('P.O. Req'!D31),"",'P.O. Req'!D31)</f>
        <v>0</v>
      </c>
      <c r="I42" s="40">
        <f>IF(ISBLANK('P.O. Req'!E31),"",'P.O. Req'!E31)</f>
        <v>0</v>
      </c>
    </row>
    <row r="43" spans="1:9" ht="26.25" hidden="1" customHeight="1" x14ac:dyDescent="0.35">
      <c r="A43" s="47" t="str">
        <f>IF(('P.O.'!B43)&lt;1,"","19")</f>
        <v>19</v>
      </c>
      <c r="B43" s="38" t="str">
        <f>IF(ISBLANK('P.O. Req'!A32),"",'P.O. Req'!A32)</f>
        <v/>
      </c>
      <c r="C43" s="39"/>
      <c r="D43" s="81" t="str">
        <f>IF(ISBLANK('P.O. Req'!B32),"",'P.O. Req'!B32)</f>
        <v/>
      </c>
      <c r="E43" s="81"/>
      <c r="F43" s="85"/>
      <c r="G43" s="14"/>
      <c r="H43" s="40">
        <f>IF(ISBLANK('P.O. Req'!D32),"",'P.O. Req'!D32)</f>
        <v>0</v>
      </c>
      <c r="I43" s="40">
        <f>IF(ISBLANK('P.O. Req'!E32),"",'P.O. Req'!E32)</f>
        <v>0</v>
      </c>
    </row>
    <row r="44" spans="1:9" ht="26.25" hidden="1" customHeight="1" thickBot="1" x14ac:dyDescent="0.4">
      <c r="A44" s="59" t="str">
        <f>IF(('P.O.'!B44)&lt;1,"","20")</f>
        <v>20</v>
      </c>
      <c r="B44" s="60" t="str">
        <f>IF(ISBLANK('P.O. Req'!A33),"",'P.O. Req'!A33)</f>
        <v/>
      </c>
      <c r="C44" s="61"/>
      <c r="D44" s="86" t="str">
        <f>IF(ISBLANK('P.O. Req'!B33),"",'P.O. Req'!B33)</f>
        <v/>
      </c>
      <c r="E44" s="86"/>
      <c r="F44" s="86"/>
      <c r="G44" s="61"/>
      <c r="H44" s="40">
        <f>IF(ISBLANK('P.O. Req'!D33),"",'P.O. Req'!D33)</f>
        <v>0</v>
      </c>
      <c r="I44" s="40">
        <f>IF(ISBLANK('P.O. Req'!E33),"",'P.O. Req'!E33)</f>
        <v>0</v>
      </c>
    </row>
    <row r="45" spans="1:9" ht="17.25" customHeight="1" thickBot="1" x14ac:dyDescent="0.4">
      <c r="A45" s="135"/>
      <c r="B45" s="39"/>
      <c r="C45" s="39"/>
      <c r="D45" s="81"/>
      <c r="E45" s="81"/>
      <c r="F45" s="81"/>
      <c r="G45" s="39"/>
      <c r="H45" s="41" t="s">
        <v>32</v>
      </c>
      <c r="I45" s="42"/>
    </row>
    <row r="46" spans="1:9" ht="20.5" thickBot="1" x14ac:dyDescent="0.45">
      <c r="A46" s="136"/>
      <c r="B46" s="12"/>
      <c r="C46" s="12"/>
      <c r="D46" s="94"/>
      <c r="E46" s="116"/>
      <c r="F46" s="118">
        <f ca="1">TODAY()</f>
        <v>44363</v>
      </c>
      <c r="G46" s="88"/>
      <c r="H46" s="51" t="s">
        <v>45</v>
      </c>
      <c r="I46" s="44">
        <f>'P.O. Req'!F35</f>
        <v>0</v>
      </c>
    </row>
    <row r="47" spans="1:9" ht="16" thickBot="1" x14ac:dyDescent="0.4">
      <c r="A47" s="137"/>
      <c r="E47" s="71" t="s">
        <v>46</v>
      </c>
      <c r="F47" s="87" t="s">
        <v>47</v>
      </c>
      <c r="G47" s="71"/>
      <c r="H47" s="43" t="s">
        <v>48</v>
      </c>
      <c r="I47" s="45">
        <f>'P.O. Req'!F36</f>
        <v>0</v>
      </c>
    </row>
    <row r="48" spans="1:9" ht="17.149999999999999" customHeight="1" thickBot="1" x14ac:dyDescent="0.4">
      <c r="A48" s="136"/>
      <c r="H48" s="51" t="s">
        <v>49</v>
      </c>
      <c r="I48" s="72"/>
    </row>
    <row r="49" spans="1:12" ht="20" x14ac:dyDescent="0.4">
      <c r="A49" s="136"/>
      <c r="D49" s="94"/>
      <c r="E49" s="116"/>
      <c r="F49" s="118">
        <f ca="1">TODAY()</f>
        <v>44363</v>
      </c>
      <c r="G49" s="88"/>
      <c r="I49" s="111"/>
    </row>
    <row r="50" spans="1:12" ht="29.25" customHeight="1" x14ac:dyDescent="0.6">
      <c r="A50" s="138"/>
      <c r="B50" s="98"/>
      <c r="E50" s="71" t="s">
        <v>46</v>
      </c>
      <c r="F50" s="87" t="s">
        <v>47</v>
      </c>
      <c r="G50" s="71"/>
      <c r="I50" s="112"/>
    </row>
    <row r="51" spans="1:12" x14ac:dyDescent="0.25">
      <c r="A51" s="109"/>
      <c r="B51" s="109"/>
      <c r="C51" s="109"/>
      <c r="D51" s="110"/>
      <c r="E51" s="110"/>
      <c r="F51" s="110"/>
      <c r="G51" s="109"/>
      <c r="H51" s="109"/>
      <c r="I51" s="109"/>
    </row>
    <row r="52" spans="1:12" x14ac:dyDescent="0.25">
      <c r="A52" s="156" t="s">
        <v>81</v>
      </c>
      <c r="B52" s="156" t="s">
        <v>82</v>
      </c>
      <c r="J52" s="158" t="s">
        <v>83</v>
      </c>
      <c r="K52" s="157"/>
      <c r="L52" s="157"/>
    </row>
  </sheetData>
  <mergeCells count="24">
    <mergeCell ref="J52:L52"/>
    <mergeCell ref="H1:I1"/>
    <mergeCell ref="B31:D31"/>
    <mergeCell ref="B32:D32"/>
    <mergeCell ref="B33:D33"/>
    <mergeCell ref="B34:D34"/>
    <mergeCell ref="C28:D28"/>
    <mergeCell ref="B7:C7"/>
    <mergeCell ref="A1:C1"/>
    <mergeCell ref="B35:D35"/>
    <mergeCell ref="B36:D36"/>
    <mergeCell ref="B37:D37"/>
    <mergeCell ref="H2:I4"/>
    <mergeCell ref="B5:C5"/>
    <mergeCell ref="E2:F2"/>
    <mergeCell ref="E3:F3"/>
    <mergeCell ref="E4:F4"/>
    <mergeCell ref="E5:F5"/>
    <mergeCell ref="E6:F6"/>
    <mergeCell ref="B26:F26"/>
    <mergeCell ref="B2:C2"/>
    <mergeCell ref="B3:C3"/>
    <mergeCell ref="B4:C4"/>
    <mergeCell ref="B6:C6"/>
  </mergeCells>
  <phoneticPr fontId="0" type="noConversion"/>
  <printOptions horizontalCentered="1"/>
  <pageMargins left="0.46" right="0.28999999999999998" top="0.38" bottom="0.35" header="0.3" footer="0.35"/>
  <pageSetup scale="46" orientation="landscape" r:id="rId1"/>
  <headerFooter alignWithMargins="0">
    <oddFooter>Page &amp;P&amp;RPurchase Order Template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725A98EE3404393641492E91A83D5" ma:contentTypeVersion="24" ma:contentTypeDescription="Create a new document." ma:contentTypeScope="" ma:versionID="71ef89dd4f389a0c38ac4acb5811dddf">
  <xsd:schema xmlns:xsd="http://www.w3.org/2001/XMLSchema" xmlns:xs="http://www.w3.org/2001/XMLSchema" xmlns:p="http://schemas.microsoft.com/office/2006/metadata/properties" xmlns:ns1="http://schemas.microsoft.com/sharepoint/v3" xmlns:ns2="9c6bd154-f60a-4c36-8a8d-d7b1c1e56eca" xmlns:ns3="7705ac32-5b31-4511-af5f-e5a21d83706f" targetNamespace="http://schemas.microsoft.com/office/2006/metadata/properties" ma:root="true" ma:fieldsID="b6775a7201d028a618a86ff7e01b76ff" ns1:_="" ns2:_="" ns3:_="">
    <xsd:import namespace="http://schemas.microsoft.com/sharepoint/v3"/>
    <xsd:import namespace="9c6bd154-f60a-4c36-8a8d-d7b1c1e56eca"/>
    <xsd:import namespace="7705ac32-5b31-4511-af5f-e5a21d83706f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2:_dlc_DocId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PublishDate" minOccurs="0"/>
                <xsd:element ref="ns3:ExpirationDat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bd154-f60a-4c36-8a8d-d7b1c1e56eca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6" nillable="true" ma:displayName="Document ID Value" ma:description="The value of the document ID assigned to this item." ma:hidden="true" ma:internalName="_dlc_DocId" ma:readOnly="false">
      <xsd:simpleType>
        <xsd:restriction base="dms:Text"/>
      </xsd:simpleType>
    </xsd:element>
    <xsd:element name="_dlc_DocIdPersistId" ma:index="8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982b988d-91f0-4521-9cb6-94e8c397f881}" ma:internalName="TaxCatchAll" ma:showField="CatchAllData" ma:web="9c6bd154-f60a-4c36-8a8d-d7b1c1e56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5ac32-5b31-4511-af5f-e5a21d8370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hidden="true" ma:internalName="MediaServiceKeyPoints" ma:readOnly="true">
      <xsd:simpleType>
        <xsd:restriction base="dms:Note"/>
      </xsd:simpleType>
    </xsd:element>
    <xsd:element name="MediaServiceAutoTags" ma:index="16" nillable="true" ma:displayName="Tags" ma:hidden="true" ma:internalName="MediaServiceAutoTags" ma:readOnly="true">
      <xsd:simpleType>
        <xsd:restriction base="dms:Text"/>
      </xsd:simpleType>
    </xsd:element>
    <xsd:element name="MediaServiceOCR" ma:index="17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PublishDate" ma:index="23" nillable="true" ma:displayName="PublishDate" ma:format="DateTime" ma:internalName="PublishDate">
      <xsd:simpleType>
        <xsd:restriction base="dms:DateTime"/>
      </xsd:simpleType>
    </xsd:element>
    <xsd:element name="ExpirationDate" ma:index="24" nillable="true" ma:displayName="ExpirationDate" ma:format="DateTime" ma:indexed="true" ma:internalName="ExpirationDate">
      <xsd:simpleType>
        <xsd:restriction base="dms:DateTime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72c2c82b-c652-47c5-ba96-b5686e6507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dlc_DocId xmlns="9c6bd154-f60a-4c36-8a8d-d7b1c1e56eca">K2767ETNSN7Q-157588686-3515</_dlc_DocId>
    <_dlc_DocIdUrl xmlns="9c6bd154-f60a-4c36-8a8d-d7b1c1e56eca">
      <Url>https://aar.sharepoint.com/sites/myconnection/_layouts/15/DocIdRedir.aspx?ID=K2767ETNSN7Q-157588686-3515</Url>
      <Description>K2767ETNSN7Q-157588686-3515</Description>
    </_dlc_DocIdUrl>
    <_dlc_DocIdPersistId xmlns="9c6bd154-f60a-4c36-8a8d-d7b1c1e56eca" xsi:nil="true"/>
    <PublishDate xmlns="7705ac32-5b31-4511-af5f-e5a21d83706f" xsi:nil="true"/>
    <ExpirationDate xmlns="7705ac32-5b31-4511-af5f-e5a21d83706f" xsi:nil="true"/>
    <TaxCatchAll xmlns="9c6bd154-f60a-4c36-8a8d-d7b1c1e56eca" xsi:nil="true"/>
    <lcf76f155ced4ddcb4097134ff3c332f xmlns="7705ac32-5b31-4511-af5f-e5a21d83706f">
      <Terms xmlns="http://schemas.microsoft.com/office/infopath/2007/PartnerControls"/>
    </lcf76f155ced4ddcb4097134ff3c332f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FF6D57E-4404-48FF-9713-5B3CE43C2514}"/>
</file>

<file path=customXml/itemProps2.xml><?xml version="1.0" encoding="utf-8"?>
<ds:datastoreItem xmlns:ds="http://schemas.openxmlformats.org/officeDocument/2006/customXml" ds:itemID="{FF5BDC80-7DA4-495E-8DAD-E2B7F87EE7FD}"/>
</file>

<file path=customXml/itemProps3.xml><?xml version="1.0" encoding="utf-8"?>
<ds:datastoreItem xmlns:ds="http://schemas.openxmlformats.org/officeDocument/2006/customXml" ds:itemID="{F2D8ACF2-6E6D-4DBE-BDD7-FFA1E0BEE7F7}"/>
</file>

<file path=customXml/itemProps4.xml><?xml version="1.0" encoding="utf-8"?>
<ds:datastoreItem xmlns:ds="http://schemas.openxmlformats.org/officeDocument/2006/customXml" ds:itemID="{279165C3-3C75-4565-A923-2C3D7DF8AD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P.O. Req</vt:lpstr>
      <vt:lpstr>P.O.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Common Templates</dc:subject>
  <dc:creator>Administrator</dc:creator>
  <cp:keywords>PO</cp:keywords>
  <cp:lastModifiedBy>Brian Bilski</cp:lastModifiedBy>
  <cp:lastPrinted>2021-06-15T14:46:22Z</cp:lastPrinted>
  <dcterms:created xsi:type="dcterms:W3CDTF">1997-12-30T22:10:55Z</dcterms:created>
  <dcterms:modified xsi:type="dcterms:W3CDTF">2021-06-16T12:47:41Z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0x010100E6A725A98EE3404393641492E91A83D5</vt:lpwstr>
  </property>
  <property fmtid="{D5CDD505-2E9C-101B-9397-08002B2CF9AE}" pid="3" name="_dlc_DocIdItemGuid">
    <vt:lpwstr>63038499-cf21-48d4-a387-38d1c69c3598</vt:lpwstr>
  </property>
</Properties>
</file>