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er/Downloads/"/>
    </mc:Choice>
  </mc:AlternateContent>
  <xr:revisionPtr revIDLastSave="0" documentId="13_ncr:1_{BE7C452C-EAD6-BB4E-AC8D-5C239BB282C2}" xr6:coauthVersionLast="47" xr6:coauthVersionMax="47" xr10:uidLastSave="{00000000-0000-0000-0000-000000000000}"/>
  <bookViews>
    <workbookView xWindow="0" yWindow="500" windowWidth="51200" windowHeight="28300" xr2:uid="{AD109B8A-079A-C24E-AC26-4C7C109C9FC9}"/>
  </bookViews>
  <sheets>
    <sheet name="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I84" i="1"/>
  <c r="I50" i="1"/>
  <c r="I111" i="1"/>
  <c r="I114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8" i="1"/>
  <c r="I49" i="1"/>
  <c r="I51" i="1"/>
  <c r="I52" i="1"/>
  <c r="I54" i="1"/>
  <c r="I55" i="1"/>
  <c r="I60" i="1"/>
  <c r="I61" i="1"/>
  <c r="I62" i="1"/>
  <c r="I63" i="1"/>
  <c r="I64" i="1"/>
  <c r="I67" i="1"/>
  <c r="I68" i="1"/>
  <c r="I70" i="1"/>
  <c r="I71" i="1"/>
  <c r="I73" i="1"/>
  <c r="I74" i="1"/>
  <c r="I75" i="1"/>
  <c r="I77" i="1"/>
  <c r="I78" i="1"/>
  <c r="I79" i="1"/>
  <c r="I81" i="1"/>
  <c r="I82" i="1"/>
  <c r="I83" i="1"/>
  <c r="I85" i="1"/>
  <c r="I87" i="1"/>
  <c r="I89" i="1"/>
  <c r="I97" i="1"/>
  <c r="I99" i="1"/>
  <c r="I100" i="1"/>
  <c r="I103" i="1"/>
  <c r="I106" i="1"/>
  <c r="I109" i="1"/>
  <c r="I118" i="1"/>
  <c r="I120" i="1"/>
  <c r="I121" i="1"/>
  <c r="I122" i="1"/>
  <c r="I123" i="1"/>
  <c r="I124" i="1"/>
  <c r="I125" i="1"/>
  <c r="I126" i="1"/>
  <c r="I5" i="1"/>
  <c r="I8" i="1"/>
  <c r="I9" i="1"/>
  <c r="I10" i="1"/>
  <c r="I11" i="1"/>
  <c r="I12" i="1"/>
  <c r="I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</calcChain>
</file>

<file path=xl/sharedStrings.xml><?xml version="1.0" encoding="utf-8"?>
<sst xmlns="http://schemas.openxmlformats.org/spreadsheetml/2006/main" count="638" uniqueCount="188">
  <si>
    <t>기초공사</t>
  </si>
  <si>
    <t>1층</t>
  </si>
  <si>
    <t>2층</t>
  </si>
  <si>
    <t>3층</t>
  </si>
  <si>
    <t>4층</t>
  </si>
  <si>
    <t>5층</t>
  </si>
  <si>
    <t>6층</t>
  </si>
  <si>
    <t>7층</t>
  </si>
  <si>
    <t>8층</t>
  </si>
  <si>
    <t>9층</t>
  </si>
  <si>
    <t>10층</t>
  </si>
  <si>
    <t>PH</t>
  </si>
  <si>
    <t>유리공사</t>
  </si>
  <si>
    <t>대분류</t>
  </si>
  <si>
    <t>세부공종</t>
  </si>
  <si>
    <t>건축</t>
  </si>
  <si>
    <t>공종</t>
  </si>
  <si>
    <t>작업코드</t>
  </si>
  <si>
    <t>진척율</t>
  </si>
  <si>
    <t>인력타입</t>
  </si>
  <si>
    <t>인원수</t>
  </si>
  <si>
    <t>기간</t>
  </si>
  <si>
    <t>시작일</t>
  </si>
  <si>
    <t>종료일</t>
  </si>
  <si>
    <t>작업명</t>
  </si>
  <si>
    <t>선행작업코드</t>
  </si>
  <si>
    <t>공동구터파기</t>
  </si>
  <si>
    <t>되메우기</t>
  </si>
  <si>
    <t>관로공사</t>
  </si>
  <si>
    <t>포장공사</t>
  </si>
  <si>
    <t>가설공사</t>
  </si>
  <si>
    <t>차수</t>
  </si>
  <si>
    <t>골조공사</t>
  </si>
  <si>
    <t>단열공사</t>
  </si>
  <si>
    <t>방수공사</t>
  </si>
  <si>
    <t>지하외벽방수</t>
  </si>
  <si>
    <t>옥상방수</t>
  </si>
  <si>
    <t>벽타일</t>
  </si>
  <si>
    <t>바닥타일</t>
  </si>
  <si>
    <t>계단타일</t>
  </si>
  <si>
    <t>미장공사</t>
  </si>
  <si>
    <t>습식공사준비</t>
  </si>
  <si>
    <t>바닥미장</t>
  </si>
  <si>
    <t>바닥마감바탕</t>
  </si>
  <si>
    <t>도장공사</t>
  </si>
  <si>
    <t>창호공사</t>
  </si>
  <si>
    <t>기타공사</t>
  </si>
  <si>
    <t>설비공사</t>
  </si>
  <si>
    <t>SHOP DWG</t>
  </si>
  <si>
    <t>슬리브설치</t>
  </si>
  <si>
    <t>전기공사</t>
  </si>
  <si>
    <t>테스트</t>
  </si>
  <si>
    <t>통신공사</t>
  </si>
  <si>
    <t>인입관로</t>
  </si>
  <si>
    <t>소방공사</t>
  </si>
  <si>
    <t>설계검토</t>
  </si>
  <si>
    <t>작동시험</t>
  </si>
  <si>
    <t>토목공사</t>
  </si>
  <si>
    <t>오거 반입 조립</t>
  </si>
  <si>
    <t>철거 폐기물 처리 부지 정지</t>
  </si>
  <si>
    <t>천공/H-파일</t>
  </si>
  <si>
    <t>터파기/토사</t>
  </si>
  <si>
    <t>기존 건물 할석</t>
  </si>
  <si>
    <t>공동구 골조형성</t>
  </si>
  <si>
    <t>방수 및 마감</t>
  </si>
  <si>
    <t>울타리 설치</t>
  </si>
  <si>
    <t>계측기 설치</t>
  </si>
  <si>
    <t>가시설 1단</t>
  </si>
  <si>
    <t>가시설 2단</t>
  </si>
  <si>
    <t>가시설3~4단</t>
  </si>
  <si>
    <t>울타리 유지관리</t>
  </si>
  <si>
    <t>가시설 해체</t>
  </si>
  <si>
    <t>타워 설치</t>
  </si>
  <si>
    <t>리프트카 설치</t>
  </si>
  <si>
    <t>외부 비계 매기</t>
  </si>
  <si>
    <t>공동구 울타리 해체</t>
  </si>
  <si>
    <t>타워 해체</t>
  </si>
  <si>
    <t>외부 비계 해체</t>
  </si>
  <si>
    <t>리프트 주변마감</t>
  </si>
  <si>
    <t>계단 램프 마감</t>
  </si>
  <si>
    <t>B2층 골조</t>
  </si>
  <si>
    <t>B1층</t>
  </si>
  <si>
    <t>저층부 외벽 단열</t>
  </si>
  <si>
    <t>내부 단열 및 드라이월</t>
  </si>
  <si>
    <t>증축부 외벽/내벽 단열</t>
  </si>
  <si>
    <t>PIT/정화조/폐수조 방수</t>
  </si>
  <si>
    <t>B2 바닥 방수</t>
  </si>
  <si>
    <t>지상 저층부 방수</t>
  </si>
  <si>
    <t>지상 증축부 방수</t>
  </si>
  <si>
    <t>타일 공사</t>
  </si>
  <si>
    <t>지하블럭, 저층부 벽돌쌓기</t>
  </si>
  <si>
    <t>지하층/저층부 견출 미장</t>
  </si>
  <si>
    <t>업체선정, SHOP, 샘플시공</t>
  </si>
  <si>
    <t>석재 선정, 공장 검수</t>
  </si>
  <si>
    <t>저층부 외벽 석공사</t>
  </si>
  <si>
    <t>증측부 벽돌쌓기</t>
  </si>
  <si>
    <t>인테리어 내부 벽체</t>
  </si>
  <si>
    <t>드라이월/각종금속마감</t>
  </si>
  <si>
    <t>증축부 석공사</t>
  </si>
  <si>
    <t>증축부 미장 견출</t>
  </si>
  <si>
    <t>뿜칠 공사</t>
  </si>
  <si>
    <t>벽체 도장</t>
  </si>
  <si>
    <t>천정 도장</t>
  </si>
  <si>
    <t>저층부 외부 창호</t>
  </si>
  <si>
    <t>고층부 외부 창호/판넬 설치</t>
  </si>
  <si>
    <t>창호 설치, 하드웨어 공사</t>
  </si>
  <si>
    <t>승강기 발주 및 변경</t>
  </si>
  <si>
    <t>승강기 제작</t>
  </si>
  <si>
    <t>승강기 설치</t>
  </si>
  <si>
    <t>승강기 검사</t>
  </si>
  <si>
    <t>금속, 철골 업체선정 작업준비</t>
  </si>
  <si>
    <t>트렌치 설치</t>
  </si>
  <si>
    <t>지하 금속 창호</t>
  </si>
  <si>
    <t>지상 금속/문짝제작/철골 제작설치</t>
  </si>
  <si>
    <t>금속문짝 설치</t>
  </si>
  <si>
    <t>난간대/타금속</t>
  </si>
  <si>
    <t>지열 천공 및 트랜치 배관</t>
  </si>
  <si>
    <t>슬리브 설치</t>
  </si>
  <si>
    <t>화장실, 입상, 덕트배관</t>
  </si>
  <si>
    <t>덕트,연도,위생,보온,냉난방,자동제어,가스 배관</t>
  </si>
  <si>
    <t>방화댐퍼,기존동 연결, 가스배관이설</t>
  </si>
  <si>
    <t>폐수,정화조,우수,공조실/기계실 장비,배관,보온</t>
  </si>
  <si>
    <t>위생기구, GHP 실내기, 디퓨저</t>
  </si>
  <si>
    <t>옥상 장비, 덕트,보온</t>
  </si>
  <si>
    <t>TAB, 시운전</t>
  </si>
  <si>
    <t>접지 공사</t>
  </si>
  <si>
    <t>골조 배관 공사 및 SHOP DWG</t>
  </si>
  <si>
    <t>배선 및 트레이 설치</t>
  </si>
  <si>
    <t>인입덕트 설치</t>
  </si>
  <si>
    <t>1차 수전설비 설치</t>
  </si>
  <si>
    <t>동력반 및 분전반 설치</t>
  </si>
  <si>
    <t>2차 수전설비 설치</t>
  </si>
  <si>
    <t>전력간선 케이블포설</t>
  </si>
  <si>
    <t>승강기 및 조경등 설치</t>
  </si>
  <si>
    <t>조명구 및 배선기구설치</t>
  </si>
  <si>
    <t>골조 배관 공사</t>
  </si>
  <si>
    <t>판넬, 트레이 및 덕트 설치</t>
  </si>
  <si>
    <t>배선 공사 및 기구 취부</t>
  </si>
  <si>
    <t>테스트 및 점검</t>
  </si>
  <si>
    <t>전선관 배관, 옥내소화전함, 슬리브 설치</t>
  </si>
  <si>
    <t>전기공사(자탐,유도등)</t>
  </si>
  <si>
    <t>AV실 배관공사</t>
  </si>
  <si>
    <t>소화배관공사, 전기공사(자탐,유도등)</t>
  </si>
  <si>
    <t>소화배관(SP,옥내소화전), 전기공사</t>
  </si>
  <si>
    <t>내진공사, 보온공사</t>
  </si>
  <si>
    <t>전기</t>
  </si>
  <si>
    <t>통신</t>
  </si>
  <si>
    <t>소방</t>
  </si>
  <si>
    <t>리프트카 해체</t>
  </si>
  <si>
    <t>토공사</t>
  </si>
  <si>
    <t>기초 및 파일 공사</t>
  </si>
  <si>
    <t>철거 및 부지 정리</t>
  </si>
  <si>
    <t>방수 및 마감 공사</t>
  </si>
  <si>
    <t>배관 및 관로 공사</t>
  </si>
  <si>
    <t>계측 및 측량 공사</t>
  </si>
  <si>
    <t>방수 및 차수 공사</t>
  </si>
  <si>
    <t>타워크레인 설치 및 해체</t>
  </si>
  <si>
    <t>리프트 및 타워크레인 설치</t>
  </si>
  <si>
    <t>비계 설치 및 해체</t>
  </si>
  <si>
    <t>계단 및 램프 공사</t>
  </si>
  <si>
    <t>기초 및 골조 공사</t>
  </si>
  <si>
    <t>벽돌 및 블록 공사</t>
  </si>
  <si>
    <t>SHOP 도면 검토 및 샘플 시공</t>
  </si>
  <si>
    <t>석재공사</t>
  </si>
  <si>
    <t>인테리어 미장 및 마감</t>
  </si>
  <si>
    <t>드라이월 및 금속 마감</t>
  </si>
  <si>
    <t>바닥 미장 공사</t>
  </si>
  <si>
    <t>바닥 마감 준비 공사</t>
  </si>
  <si>
    <t>뿜칠 및 도장공사</t>
  </si>
  <si>
    <t>창호 및 판넬 공사</t>
  </si>
  <si>
    <t>유리 설치 공사</t>
  </si>
  <si>
    <t>창호 및 하드웨어 설치</t>
  </si>
  <si>
    <t>승강기 설치 및 변경</t>
  </si>
  <si>
    <t>철골 및 금속공사 준비</t>
  </si>
  <si>
    <t>트렌치 공사</t>
  </si>
  <si>
    <t>창호 및 금속공사</t>
  </si>
  <si>
    <t>난간 및 금속공사</t>
  </si>
  <si>
    <t>기계설비 공사</t>
  </si>
  <si>
    <t>SHOP 도면 검토 및 기계설비 공사</t>
  </si>
  <si>
    <t>기계설비 시운전 및 시험</t>
  </si>
  <si>
    <t>SHOP 도면 검토 및 전기공사</t>
  </si>
  <si>
    <t>전기설비 공사</t>
  </si>
  <si>
    <t>전기설비 시운전 및 시험</t>
  </si>
  <si>
    <t>SHOP 도면 검토 및 통신공사</t>
  </si>
  <si>
    <t>통신설비 공사</t>
  </si>
  <si>
    <t>통신설비 시운전 및 시험</t>
  </si>
  <si>
    <t>소방설비 공사</t>
  </si>
  <si>
    <t>소방설비 시운전 및 시험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</si>
</sst>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BAD9-6D01-7547-85E2-6E4FD5964492}">
  <dimension ref="A1:L136"/>
  <sheetViews>
    <sheetView tabSelected="1" workbookViewId="0">
      <selection activeCell="G56" sqref="G56"/>
    </sheetView>
  </sheetViews>
  <sheetFormatPr baseColWidth="10" defaultRowHeight="19" x14ac:dyDescent="0.25"/>
  <cols>
    <col min="1" max="2" width="10.83203125" style="2"/>
    <col min="3" max="3" width="35.1640625" style="2" bestFit="1" customWidth="1"/>
    <col min="4" max="5" width="45.33203125" style="2" bestFit="1" customWidth="1"/>
    <col min="6" max="6" width="21" style="5" bestFit="1" customWidth="1"/>
    <col min="7" max="7" width="10.83203125" style="5"/>
    <col min="8" max="8" width="10.83203125" style="8"/>
    <col min="9" max="9" width="42.5" style="2" bestFit="1" customWidth="1"/>
    <col min="10" max="10" width="26.6640625" style="2" customWidth="1"/>
    <col min="11" max="11" width="11.5" style="2" bestFit="1" customWidth="1"/>
    <col min="12" max="16384" width="10.83203125" style="2"/>
  </cols>
  <sheetData>
    <row r="1" spans="1:12" s="9" customFormat="1" x14ac:dyDescent="0.2">
      <c r="A1" s="1" t="s">
        <v>13</v>
      </c>
      <c r="B1" s="1" t="s">
        <v>16</v>
      </c>
      <c r="C1" s="1" t="s">
        <v>14</v>
      </c>
      <c r="D1" s="1" t="s">
        <v>17</v>
      </c>
      <c r="E1" s="1" t="s">
        <v>24</v>
      </c>
      <c r="F1" s="1" t="s">
        <v>22</v>
      </c>
      <c r="G1" s="1" t="s">
        <v>23</v>
      </c>
      <c r="H1" s="1" t="s">
        <v>21</v>
      </c>
      <c r="I1" s="1" t="s">
        <v>25</v>
      </c>
      <c r="J1" s="1" t="s">
        <v>19</v>
      </c>
      <c r="K1" s="1" t="s">
        <v>20</v>
      </c>
      <c r="L1" s="1" t="s">
        <v>18</v>
      </c>
    </row>
    <row r="2" spans="1:12" x14ac:dyDescent="0.25">
      <c r="A2" s="2" t="s">
        <v>15</v>
      </c>
      <c r="B2" s="2" t="s">
        <v>57</v>
      </c>
      <c r="C2" s="10" t="s">
        <v>150</v>
      </c>
      <c r="D2" s="2" t="s">
        <v>58</v>
      </c>
      <c r="E2" s="2" t="s">
        <v>58</v>
      </c>
      <c r="F2" s="3">
        <v>44582</v>
      </c>
      <c r="G2" s="3">
        <v>44651</v>
      </c>
      <c r="H2" s="7">
        <f t="shared" ref="H2:H29" si="0">G2-F2</f>
        <v>69</v>
      </c>
      <c r="I2" s="4"/>
    </row>
    <row r="3" spans="1:12" x14ac:dyDescent="0.25">
      <c r="A3" s="2" t="s">
        <v>15</v>
      </c>
      <c r="B3" s="2" t="s">
        <v>57</v>
      </c>
      <c r="C3" s="10" t="s">
        <v>151</v>
      </c>
      <c r="D3" s="2" t="s">
        <v>59</v>
      </c>
      <c r="E3" s="2" t="s">
        <v>59</v>
      </c>
      <c r="F3" s="3">
        <v>44582</v>
      </c>
      <c r="G3" s="3">
        <v>44651</v>
      </c>
      <c r="H3" s="7">
        <f t="shared" si="0"/>
        <v>69</v>
      </c>
      <c r="I3" s="4"/>
    </row>
    <row r="4" spans="1:12" x14ac:dyDescent="0.25">
      <c r="A4" s="2" t="s">
        <v>15</v>
      </c>
      <c r="B4" s="2" t="s">
        <v>57</v>
      </c>
      <c r="C4" s="10" t="s">
        <v>150</v>
      </c>
      <c r="D4" s="2" t="s">
        <v>60</v>
      </c>
      <c r="E4" s="2" t="s">
        <v>60</v>
      </c>
      <c r="F4" s="3">
        <v>44652</v>
      </c>
      <c r="G4" s="3">
        <v>44701</v>
      </c>
      <c r="H4" s="7">
        <f t="shared" si="0"/>
        <v>49</v>
      </c>
      <c r="I4" s="4" t="str">
        <f t="shared" ref="I4:I43" si="1">D3</f>
        <v>철거 폐기물 처리 부지 정지</v>
      </c>
    </row>
    <row r="5" spans="1:12" x14ac:dyDescent="0.25">
      <c r="A5" s="2" t="s">
        <v>15</v>
      </c>
      <c r="B5" s="2" t="s">
        <v>57</v>
      </c>
      <c r="C5" s="10" t="s">
        <v>149</v>
      </c>
      <c r="D5" s="2" t="s">
        <v>61</v>
      </c>
      <c r="E5" s="2" t="s">
        <v>61</v>
      </c>
      <c r="F5" s="3">
        <v>44702</v>
      </c>
      <c r="G5" s="3">
        <v>44722</v>
      </c>
      <c r="H5" s="7">
        <f t="shared" si="0"/>
        <v>20</v>
      </c>
      <c r="I5" s="4" t="str">
        <f t="shared" si="1"/>
        <v>천공/H-파일</v>
      </c>
    </row>
    <row r="6" spans="1:12" x14ac:dyDescent="0.25">
      <c r="A6" s="2" t="s">
        <v>15</v>
      </c>
      <c r="B6" s="2" t="s">
        <v>57</v>
      </c>
      <c r="C6" s="10" t="s">
        <v>151</v>
      </c>
      <c r="D6" s="2" t="s">
        <v>62</v>
      </c>
      <c r="E6" s="2" t="s">
        <v>62</v>
      </c>
      <c r="F6" s="3">
        <v>45393</v>
      </c>
      <c r="G6" s="3">
        <v>45433</v>
      </c>
      <c r="H6" s="7">
        <f t="shared" si="0"/>
        <v>40</v>
      </c>
      <c r="I6" s="4"/>
    </row>
    <row r="7" spans="1:12" x14ac:dyDescent="0.25">
      <c r="A7" s="2" t="s">
        <v>15</v>
      </c>
      <c r="B7" s="2" t="s">
        <v>57</v>
      </c>
      <c r="C7" s="10" t="s">
        <v>149</v>
      </c>
      <c r="D7" s="2" t="s">
        <v>26</v>
      </c>
      <c r="E7" s="2" t="s">
        <v>26</v>
      </c>
      <c r="F7" s="3">
        <v>45393</v>
      </c>
      <c r="G7" s="3">
        <v>45433</v>
      </c>
      <c r="H7" s="7">
        <f t="shared" si="0"/>
        <v>40</v>
      </c>
      <c r="I7" s="4"/>
    </row>
    <row r="8" spans="1:12" x14ac:dyDescent="0.25">
      <c r="A8" s="2" t="s">
        <v>15</v>
      </c>
      <c r="B8" s="2" t="s">
        <v>57</v>
      </c>
      <c r="C8" s="10" t="s">
        <v>32</v>
      </c>
      <c r="D8" s="2" t="s">
        <v>63</v>
      </c>
      <c r="E8" s="2" t="s">
        <v>63</v>
      </c>
      <c r="F8" s="3">
        <v>45433</v>
      </c>
      <c r="G8" s="3">
        <v>45493</v>
      </c>
      <c r="H8" s="7">
        <f t="shared" si="0"/>
        <v>60</v>
      </c>
      <c r="I8" s="4" t="str">
        <f t="shared" si="1"/>
        <v>공동구터파기</v>
      </c>
    </row>
    <row r="9" spans="1:12" x14ac:dyDescent="0.25">
      <c r="A9" s="2" t="s">
        <v>15</v>
      </c>
      <c r="B9" s="2" t="s">
        <v>57</v>
      </c>
      <c r="C9" s="10" t="s">
        <v>149</v>
      </c>
      <c r="D9" s="2" t="s">
        <v>27</v>
      </c>
      <c r="E9" s="2" t="s">
        <v>27</v>
      </c>
      <c r="F9" s="3">
        <v>45474</v>
      </c>
      <c r="G9" s="3">
        <v>45494</v>
      </c>
      <c r="H9" s="7">
        <f t="shared" si="0"/>
        <v>20</v>
      </c>
      <c r="I9" s="4" t="str">
        <f t="shared" si="1"/>
        <v>공동구 골조형성</v>
      </c>
    </row>
    <row r="10" spans="1:12" x14ac:dyDescent="0.25">
      <c r="A10" s="2" t="s">
        <v>15</v>
      </c>
      <c r="B10" s="2" t="s">
        <v>57</v>
      </c>
      <c r="C10" s="10" t="s">
        <v>152</v>
      </c>
      <c r="D10" s="2" t="s">
        <v>64</v>
      </c>
      <c r="E10" s="2" t="s">
        <v>64</v>
      </c>
      <c r="F10" s="3">
        <v>45494</v>
      </c>
      <c r="G10" s="3">
        <v>45616</v>
      </c>
      <c r="H10" s="7">
        <f t="shared" si="0"/>
        <v>122</v>
      </c>
      <c r="I10" s="4" t="str">
        <f t="shared" si="1"/>
        <v>되메우기</v>
      </c>
    </row>
    <row r="11" spans="1:12" x14ac:dyDescent="0.25">
      <c r="A11" s="2" t="s">
        <v>15</v>
      </c>
      <c r="B11" s="2" t="s">
        <v>57</v>
      </c>
      <c r="C11" s="10" t="s">
        <v>153</v>
      </c>
      <c r="D11" s="2" t="s">
        <v>28</v>
      </c>
      <c r="E11" s="2" t="s">
        <v>28</v>
      </c>
      <c r="F11" s="3">
        <v>45617</v>
      </c>
      <c r="G11" s="3">
        <v>45646</v>
      </c>
      <c r="H11" s="7">
        <f t="shared" si="0"/>
        <v>29</v>
      </c>
      <c r="I11" s="4" t="str">
        <f t="shared" si="1"/>
        <v>방수 및 마감</v>
      </c>
    </row>
    <row r="12" spans="1:12" x14ac:dyDescent="0.25">
      <c r="A12" s="2" t="s">
        <v>15</v>
      </c>
      <c r="B12" s="2" t="s">
        <v>57</v>
      </c>
      <c r="C12" s="10" t="s">
        <v>29</v>
      </c>
      <c r="D12" s="2" t="s">
        <v>29</v>
      </c>
      <c r="E12" s="2" t="s">
        <v>29</v>
      </c>
      <c r="F12" s="3">
        <v>45647</v>
      </c>
      <c r="G12" s="3">
        <v>45677</v>
      </c>
      <c r="H12" s="7">
        <f t="shared" si="0"/>
        <v>30</v>
      </c>
      <c r="I12" s="4" t="str">
        <f t="shared" si="1"/>
        <v>관로공사</v>
      </c>
    </row>
    <row r="13" spans="1:12" x14ac:dyDescent="0.25">
      <c r="A13" s="2" t="s">
        <v>15</v>
      </c>
      <c r="B13" s="2" t="s">
        <v>30</v>
      </c>
      <c r="C13" s="10" t="s">
        <v>30</v>
      </c>
      <c r="D13" s="2" t="s">
        <v>65</v>
      </c>
      <c r="E13" s="2" t="s">
        <v>65</v>
      </c>
      <c r="F13" s="3">
        <v>44582</v>
      </c>
      <c r="G13" s="3">
        <v>44602</v>
      </c>
      <c r="H13" s="7">
        <f t="shared" si="0"/>
        <v>20</v>
      </c>
      <c r="I13" s="4"/>
    </row>
    <row r="14" spans="1:12" x14ac:dyDescent="0.25">
      <c r="A14" s="2" t="s">
        <v>15</v>
      </c>
      <c r="B14" s="2" t="s">
        <v>30</v>
      </c>
      <c r="C14" s="10" t="s">
        <v>154</v>
      </c>
      <c r="D14" s="2" t="s">
        <v>66</v>
      </c>
      <c r="E14" s="2" t="s">
        <v>66</v>
      </c>
      <c r="F14" s="3">
        <v>44641</v>
      </c>
      <c r="G14" s="3">
        <v>44701</v>
      </c>
      <c r="H14" s="7">
        <f t="shared" si="0"/>
        <v>60</v>
      </c>
      <c r="I14" s="4"/>
    </row>
    <row r="15" spans="1:12" x14ac:dyDescent="0.25">
      <c r="A15" s="2" t="s">
        <v>15</v>
      </c>
      <c r="B15" s="2" t="s">
        <v>30</v>
      </c>
      <c r="C15" s="10" t="s">
        <v>155</v>
      </c>
      <c r="D15" s="2" t="s">
        <v>31</v>
      </c>
      <c r="E15" s="2" t="s">
        <v>31</v>
      </c>
      <c r="F15" s="3">
        <v>44682</v>
      </c>
      <c r="G15" s="3">
        <v>44701</v>
      </c>
      <c r="H15" s="7">
        <f t="shared" si="0"/>
        <v>19</v>
      </c>
      <c r="I15" s="4"/>
    </row>
    <row r="16" spans="1:12" x14ac:dyDescent="0.25">
      <c r="A16" s="2" t="s">
        <v>15</v>
      </c>
      <c r="B16" s="2" t="s">
        <v>30</v>
      </c>
      <c r="C16" s="10" t="s">
        <v>30</v>
      </c>
      <c r="D16" s="2" t="s">
        <v>67</v>
      </c>
      <c r="E16" s="2" t="s">
        <v>67</v>
      </c>
      <c r="F16" s="3">
        <v>44692</v>
      </c>
      <c r="G16" s="3">
        <v>44732</v>
      </c>
      <c r="H16" s="7">
        <f t="shared" si="0"/>
        <v>40</v>
      </c>
      <c r="I16" s="4"/>
    </row>
    <row r="17" spans="1:9" x14ac:dyDescent="0.25">
      <c r="A17" s="2" t="s">
        <v>15</v>
      </c>
      <c r="B17" s="2" t="s">
        <v>30</v>
      </c>
      <c r="C17" s="10" t="s">
        <v>30</v>
      </c>
      <c r="D17" s="2" t="s">
        <v>68</v>
      </c>
      <c r="E17" s="2" t="s">
        <v>68</v>
      </c>
      <c r="F17" s="3">
        <v>44733</v>
      </c>
      <c r="G17" s="3">
        <v>44773</v>
      </c>
      <c r="H17" s="7">
        <f t="shared" si="0"/>
        <v>40</v>
      </c>
      <c r="I17" s="4"/>
    </row>
    <row r="18" spans="1:9" x14ac:dyDescent="0.25">
      <c r="A18" s="2" t="s">
        <v>15</v>
      </c>
      <c r="B18" s="2" t="s">
        <v>30</v>
      </c>
      <c r="C18" s="10" t="s">
        <v>30</v>
      </c>
      <c r="D18" s="2" t="s">
        <v>69</v>
      </c>
      <c r="E18" s="2" t="s">
        <v>69</v>
      </c>
      <c r="F18" s="3">
        <v>44774</v>
      </c>
      <c r="G18" s="3">
        <v>44844</v>
      </c>
      <c r="H18" s="7">
        <f t="shared" si="0"/>
        <v>70</v>
      </c>
      <c r="I18" s="4"/>
    </row>
    <row r="19" spans="1:9" x14ac:dyDescent="0.25">
      <c r="A19" s="2" t="s">
        <v>15</v>
      </c>
      <c r="B19" s="2" t="s">
        <v>30</v>
      </c>
      <c r="C19" s="10" t="s">
        <v>30</v>
      </c>
      <c r="D19" s="2" t="s">
        <v>70</v>
      </c>
      <c r="E19" s="2" t="s">
        <v>70</v>
      </c>
      <c r="F19" s="3">
        <v>44593</v>
      </c>
      <c r="G19" s="3">
        <v>44602</v>
      </c>
      <c r="H19" s="7">
        <f t="shared" si="0"/>
        <v>9</v>
      </c>
      <c r="I19" s="4"/>
    </row>
    <row r="20" spans="1:9" x14ac:dyDescent="0.25">
      <c r="A20" s="2" t="s">
        <v>15</v>
      </c>
      <c r="B20" s="2" t="s">
        <v>30</v>
      </c>
      <c r="C20" s="10" t="s">
        <v>30</v>
      </c>
      <c r="D20" s="2" t="s">
        <v>71</v>
      </c>
      <c r="E20" s="2" t="s">
        <v>71</v>
      </c>
      <c r="F20" s="3">
        <v>44845</v>
      </c>
      <c r="G20" s="3">
        <v>45005</v>
      </c>
      <c r="H20" s="7">
        <f t="shared" si="0"/>
        <v>160</v>
      </c>
      <c r="I20" s="4"/>
    </row>
    <row r="21" spans="1:9" x14ac:dyDescent="0.25">
      <c r="A21" s="2" t="s">
        <v>15</v>
      </c>
      <c r="B21" s="2" t="s">
        <v>30</v>
      </c>
      <c r="C21" s="10" t="s">
        <v>156</v>
      </c>
      <c r="D21" s="2" t="s">
        <v>72</v>
      </c>
      <c r="E21" s="2" t="s">
        <v>72</v>
      </c>
      <c r="F21" s="3">
        <v>45210</v>
      </c>
      <c r="G21" s="3">
        <v>45219</v>
      </c>
      <c r="H21" s="7">
        <f t="shared" si="0"/>
        <v>9</v>
      </c>
      <c r="I21" s="4"/>
    </row>
    <row r="22" spans="1:9" x14ac:dyDescent="0.25">
      <c r="A22" s="2" t="s">
        <v>15</v>
      </c>
      <c r="B22" s="2" t="s">
        <v>30</v>
      </c>
      <c r="C22" s="10" t="s">
        <v>157</v>
      </c>
      <c r="D22" s="2" t="s">
        <v>73</v>
      </c>
      <c r="E22" s="2" t="s">
        <v>73</v>
      </c>
      <c r="F22" s="3">
        <v>44968</v>
      </c>
      <c r="G22" s="3">
        <v>45342</v>
      </c>
      <c r="H22" s="7">
        <f t="shared" si="0"/>
        <v>374</v>
      </c>
      <c r="I22" s="4"/>
    </row>
    <row r="23" spans="1:9" x14ac:dyDescent="0.25">
      <c r="A23" s="2" t="s">
        <v>15</v>
      </c>
      <c r="B23" s="2" t="s">
        <v>30</v>
      </c>
      <c r="C23" s="10" t="s">
        <v>158</v>
      </c>
      <c r="D23" s="2" t="s">
        <v>74</v>
      </c>
      <c r="E23" s="2" t="s">
        <v>74</v>
      </c>
      <c r="F23" s="3">
        <v>45027</v>
      </c>
      <c r="G23" s="3">
        <v>45473</v>
      </c>
      <c r="H23" s="7">
        <f t="shared" si="0"/>
        <v>446</v>
      </c>
      <c r="I23" s="4"/>
    </row>
    <row r="24" spans="1:9" x14ac:dyDescent="0.25">
      <c r="A24" s="2" t="s">
        <v>15</v>
      </c>
      <c r="B24" s="2" t="s">
        <v>30</v>
      </c>
      <c r="C24" s="10" t="s">
        <v>30</v>
      </c>
      <c r="D24" s="2" t="s">
        <v>75</v>
      </c>
      <c r="E24" s="2" t="s">
        <v>75</v>
      </c>
      <c r="F24" s="3">
        <v>45047</v>
      </c>
      <c r="G24" s="3">
        <v>45473</v>
      </c>
      <c r="H24" s="7">
        <f t="shared" si="0"/>
        <v>426</v>
      </c>
      <c r="I24" s="4"/>
    </row>
    <row r="25" spans="1:9" x14ac:dyDescent="0.25">
      <c r="A25" s="2" t="s">
        <v>15</v>
      </c>
      <c r="B25" s="2" t="s">
        <v>30</v>
      </c>
      <c r="C25" s="10" t="s">
        <v>156</v>
      </c>
      <c r="D25" s="2" t="s">
        <v>76</v>
      </c>
      <c r="E25" s="2" t="s">
        <v>76</v>
      </c>
      <c r="F25" s="3">
        <v>45413</v>
      </c>
      <c r="G25" s="3">
        <v>45473</v>
      </c>
      <c r="H25" s="7">
        <f t="shared" si="0"/>
        <v>60</v>
      </c>
      <c r="I25" s="4"/>
    </row>
    <row r="26" spans="1:9" x14ac:dyDescent="0.25">
      <c r="A26" s="2" t="s">
        <v>15</v>
      </c>
      <c r="B26" s="2" t="s">
        <v>30</v>
      </c>
      <c r="C26" s="10" t="s">
        <v>158</v>
      </c>
      <c r="D26" s="2" t="s">
        <v>77</v>
      </c>
      <c r="E26" s="2" t="s">
        <v>77</v>
      </c>
      <c r="F26" s="3">
        <v>45149</v>
      </c>
      <c r="G26" s="3">
        <v>45524</v>
      </c>
      <c r="H26" s="7">
        <f t="shared" si="0"/>
        <v>375</v>
      </c>
      <c r="I26" s="4"/>
    </row>
    <row r="27" spans="1:9" x14ac:dyDescent="0.25">
      <c r="A27" s="2" t="s">
        <v>15</v>
      </c>
      <c r="B27" s="2" t="s">
        <v>30</v>
      </c>
      <c r="C27" s="10" t="s">
        <v>157</v>
      </c>
      <c r="D27" s="2" t="s">
        <v>148</v>
      </c>
      <c r="E27" s="2" t="s">
        <v>148</v>
      </c>
      <c r="F27" s="3">
        <v>44968</v>
      </c>
      <c r="G27" s="3">
        <v>45342</v>
      </c>
      <c r="H27" s="7">
        <f t="shared" si="0"/>
        <v>374</v>
      </c>
      <c r="I27" s="4"/>
    </row>
    <row r="28" spans="1:9" x14ac:dyDescent="0.25">
      <c r="A28" s="2" t="s">
        <v>15</v>
      </c>
      <c r="B28" s="2" t="s">
        <v>30</v>
      </c>
      <c r="C28" s="10" t="s">
        <v>157</v>
      </c>
      <c r="D28" s="2" t="s">
        <v>78</v>
      </c>
      <c r="E28" s="2" t="s">
        <v>78</v>
      </c>
      <c r="F28" s="3">
        <v>45210</v>
      </c>
      <c r="G28" s="3">
        <v>45688</v>
      </c>
      <c r="H28" s="7">
        <f t="shared" si="0"/>
        <v>478</v>
      </c>
      <c r="I28" s="4"/>
    </row>
    <row r="29" spans="1:9" x14ac:dyDescent="0.25">
      <c r="A29" s="2" t="s">
        <v>15</v>
      </c>
      <c r="B29" s="2" t="s">
        <v>30</v>
      </c>
      <c r="C29" s="10" t="s">
        <v>159</v>
      </c>
      <c r="D29" s="2" t="s">
        <v>79</v>
      </c>
      <c r="E29" s="2" t="s">
        <v>79</v>
      </c>
      <c r="F29" s="3">
        <v>45210</v>
      </c>
      <c r="G29" s="3">
        <v>45688</v>
      </c>
      <c r="H29" s="7">
        <f t="shared" si="0"/>
        <v>478</v>
      </c>
      <c r="I29" s="4"/>
    </row>
    <row r="30" spans="1:9" x14ac:dyDescent="0.25">
      <c r="A30" s="2" t="s">
        <v>15</v>
      </c>
      <c r="B30" s="2" t="s">
        <v>32</v>
      </c>
      <c r="C30" s="10" t="s">
        <v>160</v>
      </c>
      <c r="D30" s="2" t="s">
        <v>0</v>
      </c>
      <c r="E30" s="2" t="s">
        <v>0</v>
      </c>
      <c r="F30" s="6">
        <v>44844</v>
      </c>
      <c r="G30" s="6">
        <f>F31-1</f>
        <v>44918</v>
      </c>
      <c r="H30" s="7">
        <f>G30-F30</f>
        <v>74</v>
      </c>
      <c r="I30" s="4"/>
    </row>
    <row r="31" spans="1:9" x14ac:dyDescent="0.25">
      <c r="A31" s="2" t="s">
        <v>15</v>
      </c>
      <c r="B31" s="2" t="s">
        <v>32</v>
      </c>
      <c r="C31" s="10" t="s">
        <v>32</v>
      </c>
      <c r="D31" s="2" t="s">
        <v>80</v>
      </c>
      <c r="E31" s="2" t="s">
        <v>80</v>
      </c>
      <c r="F31" s="6">
        <v>44919</v>
      </c>
      <c r="G31" s="6">
        <f t="shared" ref="G31:G42" si="2">F32-1</f>
        <v>44980</v>
      </c>
      <c r="H31" s="7">
        <f t="shared" ref="H31:H86" si="3">G31-F31</f>
        <v>61</v>
      </c>
      <c r="I31" s="4" t="str">
        <f t="shared" si="1"/>
        <v>기초공사</v>
      </c>
    </row>
    <row r="32" spans="1:9" x14ac:dyDescent="0.25">
      <c r="A32" s="2" t="s">
        <v>15</v>
      </c>
      <c r="B32" s="2" t="s">
        <v>32</v>
      </c>
      <c r="C32" s="10" t="s">
        <v>32</v>
      </c>
      <c r="D32" s="2" t="s">
        <v>81</v>
      </c>
      <c r="E32" s="2" t="s">
        <v>81</v>
      </c>
      <c r="F32" s="6">
        <v>44981</v>
      </c>
      <c r="G32" s="6">
        <f t="shared" si="2"/>
        <v>45040</v>
      </c>
      <c r="H32" s="7">
        <f t="shared" si="3"/>
        <v>59</v>
      </c>
      <c r="I32" s="4" t="str">
        <f t="shared" si="1"/>
        <v>B2층 골조</v>
      </c>
    </row>
    <row r="33" spans="1:9" x14ac:dyDescent="0.25">
      <c r="A33" s="2" t="s">
        <v>15</v>
      </c>
      <c r="B33" s="2" t="s">
        <v>32</v>
      </c>
      <c r="C33" s="10" t="s">
        <v>32</v>
      </c>
      <c r="D33" s="2" t="s">
        <v>1</v>
      </c>
      <c r="E33" s="2" t="s">
        <v>1</v>
      </c>
      <c r="F33" s="6">
        <v>45041</v>
      </c>
      <c r="G33" s="6">
        <f t="shared" si="2"/>
        <v>45077</v>
      </c>
      <c r="H33" s="7">
        <f t="shared" si="3"/>
        <v>36</v>
      </c>
      <c r="I33" s="4" t="str">
        <f t="shared" si="1"/>
        <v>B1층</v>
      </c>
    </row>
    <row r="34" spans="1:9" x14ac:dyDescent="0.25">
      <c r="A34" s="2" t="s">
        <v>15</v>
      </c>
      <c r="B34" s="2" t="s">
        <v>32</v>
      </c>
      <c r="C34" s="10" t="s">
        <v>32</v>
      </c>
      <c r="D34" s="2" t="s">
        <v>2</v>
      </c>
      <c r="E34" s="2" t="s">
        <v>2</v>
      </c>
      <c r="F34" s="6">
        <v>45078</v>
      </c>
      <c r="G34" s="6">
        <f t="shared" si="2"/>
        <v>45111</v>
      </c>
      <c r="H34" s="7">
        <f t="shared" si="3"/>
        <v>33</v>
      </c>
      <c r="I34" s="4" t="str">
        <f t="shared" si="1"/>
        <v>1층</v>
      </c>
    </row>
    <row r="35" spans="1:9" x14ac:dyDescent="0.25">
      <c r="A35" s="2" t="s">
        <v>15</v>
      </c>
      <c r="B35" s="2" t="s">
        <v>32</v>
      </c>
      <c r="C35" s="10" t="s">
        <v>32</v>
      </c>
      <c r="D35" s="2" t="s">
        <v>3</v>
      </c>
      <c r="E35" s="2" t="s">
        <v>3</v>
      </c>
      <c r="F35" s="6">
        <v>45112</v>
      </c>
      <c r="G35" s="6">
        <f t="shared" si="2"/>
        <v>45139</v>
      </c>
      <c r="H35" s="7">
        <f t="shared" si="3"/>
        <v>27</v>
      </c>
      <c r="I35" s="4" t="str">
        <f t="shared" si="1"/>
        <v>2층</v>
      </c>
    </row>
    <row r="36" spans="1:9" x14ac:dyDescent="0.25">
      <c r="A36" s="2" t="s">
        <v>15</v>
      </c>
      <c r="B36" s="2" t="s">
        <v>32</v>
      </c>
      <c r="C36" s="10" t="s">
        <v>32</v>
      </c>
      <c r="D36" s="2" t="s">
        <v>4</v>
      </c>
      <c r="E36" s="2" t="s">
        <v>4</v>
      </c>
      <c r="F36" s="6">
        <v>45140</v>
      </c>
      <c r="G36" s="6">
        <f t="shared" si="2"/>
        <v>45160</v>
      </c>
      <c r="H36" s="7">
        <f t="shared" si="3"/>
        <v>20</v>
      </c>
      <c r="I36" s="4" t="str">
        <f t="shared" si="1"/>
        <v>3층</v>
      </c>
    </row>
    <row r="37" spans="1:9" x14ac:dyDescent="0.25">
      <c r="A37" s="2" t="s">
        <v>15</v>
      </c>
      <c r="B37" s="2" t="s">
        <v>32</v>
      </c>
      <c r="C37" s="10" t="s">
        <v>32</v>
      </c>
      <c r="D37" s="2" t="s">
        <v>5</v>
      </c>
      <c r="E37" s="2" t="s">
        <v>5</v>
      </c>
      <c r="F37" s="6">
        <v>45161</v>
      </c>
      <c r="G37" s="6">
        <f t="shared" si="2"/>
        <v>45183</v>
      </c>
      <c r="H37" s="7">
        <f t="shared" si="3"/>
        <v>22</v>
      </c>
      <c r="I37" s="4" t="str">
        <f t="shared" si="1"/>
        <v>4층</v>
      </c>
    </row>
    <row r="38" spans="1:9" x14ac:dyDescent="0.25">
      <c r="A38" s="2" t="s">
        <v>15</v>
      </c>
      <c r="B38" s="2" t="s">
        <v>32</v>
      </c>
      <c r="C38" s="10" t="s">
        <v>32</v>
      </c>
      <c r="D38" s="2" t="s">
        <v>6</v>
      </c>
      <c r="E38" s="2" t="s">
        <v>6</v>
      </c>
      <c r="F38" s="6">
        <v>45184</v>
      </c>
      <c r="G38" s="6">
        <f t="shared" si="2"/>
        <v>45213</v>
      </c>
      <c r="H38" s="7">
        <f t="shared" si="3"/>
        <v>29</v>
      </c>
      <c r="I38" s="4" t="str">
        <f t="shared" si="1"/>
        <v>5층</v>
      </c>
    </row>
    <row r="39" spans="1:9" x14ac:dyDescent="0.25">
      <c r="A39" s="2" t="s">
        <v>15</v>
      </c>
      <c r="B39" s="2" t="s">
        <v>32</v>
      </c>
      <c r="C39" s="10" t="s">
        <v>32</v>
      </c>
      <c r="D39" s="2" t="s">
        <v>7</v>
      </c>
      <c r="E39" s="2" t="s">
        <v>7</v>
      </c>
      <c r="F39" s="6">
        <v>45214</v>
      </c>
      <c r="G39" s="6">
        <f t="shared" si="2"/>
        <v>45376</v>
      </c>
      <c r="H39" s="7">
        <f t="shared" si="3"/>
        <v>162</v>
      </c>
      <c r="I39" s="4" t="str">
        <f t="shared" si="1"/>
        <v>6층</v>
      </c>
    </row>
    <row r="40" spans="1:9" x14ac:dyDescent="0.25">
      <c r="A40" s="2" t="s">
        <v>15</v>
      </c>
      <c r="B40" s="2" t="s">
        <v>32</v>
      </c>
      <c r="C40" s="10" t="s">
        <v>32</v>
      </c>
      <c r="D40" s="2" t="s">
        <v>8</v>
      </c>
      <c r="E40" s="2" t="s">
        <v>8</v>
      </c>
      <c r="F40" s="6">
        <v>45377</v>
      </c>
      <c r="G40" s="6">
        <f t="shared" si="2"/>
        <v>45406</v>
      </c>
      <c r="H40" s="7">
        <f t="shared" si="3"/>
        <v>29</v>
      </c>
      <c r="I40" s="4" t="str">
        <f t="shared" si="1"/>
        <v>7층</v>
      </c>
    </row>
    <row r="41" spans="1:9" x14ac:dyDescent="0.25">
      <c r="A41" s="2" t="s">
        <v>15</v>
      </c>
      <c r="B41" s="2" t="s">
        <v>32</v>
      </c>
      <c r="C41" s="10" t="s">
        <v>32</v>
      </c>
      <c r="D41" s="2" t="s">
        <v>9</v>
      </c>
      <c r="E41" s="2" t="s">
        <v>9</v>
      </c>
      <c r="F41" s="6">
        <v>45407</v>
      </c>
      <c r="G41" s="6">
        <f t="shared" si="2"/>
        <v>45432</v>
      </c>
      <c r="H41" s="7">
        <f t="shared" si="3"/>
        <v>25</v>
      </c>
      <c r="I41" s="4" t="str">
        <f t="shared" si="1"/>
        <v>8층</v>
      </c>
    </row>
    <row r="42" spans="1:9" x14ac:dyDescent="0.25">
      <c r="A42" s="2" t="s">
        <v>15</v>
      </c>
      <c r="B42" s="2" t="s">
        <v>32</v>
      </c>
      <c r="C42" s="10" t="s">
        <v>32</v>
      </c>
      <c r="D42" s="2" t="s">
        <v>10</v>
      </c>
      <c r="E42" s="2" t="s">
        <v>10</v>
      </c>
      <c r="F42" s="6">
        <v>45433</v>
      </c>
      <c r="G42" s="6">
        <f t="shared" si="2"/>
        <v>45464</v>
      </c>
      <c r="H42" s="7">
        <f t="shared" si="3"/>
        <v>31</v>
      </c>
      <c r="I42" s="4" t="str">
        <f t="shared" si="1"/>
        <v>9층</v>
      </c>
    </row>
    <row r="43" spans="1:9" x14ac:dyDescent="0.25">
      <c r="A43" s="2" t="s">
        <v>15</v>
      </c>
      <c r="B43" s="2" t="s">
        <v>32</v>
      </c>
      <c r="C43" s="10" t="s">
        <v>32</v>
      </c>
      <c r="D43" s="2" t="s">
        <v>11</v>
      </c>
      <c r="E43" s="2" t="s">
        <v>11</v>
      </c>
      <c r="F43" s="6">
        <v>45465</v>
      </c>
      <c r="G43" s="6">
        <v>45565</v>
      </c>
      <c r="H43" s="7">
        <f t="shared" si="3"/>
        <v>100</v>
      </c>
      <c r="I43" s="4" t="str">
        <f t="shared" si="1"/>
        <v>10층</v>
      </c>
    </row>
    <row r="44" spans="1:9" x14ac:dyDescent="0.25">
      <c r="A44" s="2" t="s">
        <v>15</v>
      </c>
      <c r="B44" s="2" t="s">
        <v>33</v>
      </c>
      <c r="C44" s="10" t="s">
        <v>33</v>
      </c>
      <c r="D44" s="2" t="s">
        <v>82</v>
      </c>
      <c r="E44" s="2" t="s">
        <v>82</v>
      </c>
      <c r="F44" s="3">
        <v>45352</v>
      </c>
      <c r="G44" s="3">
        <v>45422</v>
      </c>
      <c r="H44" s="7">
        <f t="shared" si="3"/>
        <v>70</v>
      </c>
      <c r="I44" s="4"/>
    </row>
    <row r="45" spans="1:9" x14ac:dyDescent="0.25">
      <c r="A45" s="2" t="s">
        <v>15</v>
      </c>
      <c r="B45" s="2" t="s">
        <v>33</v>
      </c>
      <c r="C45" s="10" t="s">
        <v>33</v>
      </c>
      <c r="D45" s="2" t="s">
        <v>83</v>
      </c>
      <c r="E45" s="2" t="s">
        <v>83</v>
      </c>
      <c r="F45" s="3">
        <v>45403</v>
      </c>
      <c r="G45" s="3">
        <v>45545</v>
      </c>
      <c r="H45" s="7">
        <f t="shared" si="3"/>
        <v>142</v>
      </c>
      <c r="I45" s="4" t="str">
        <f t="shared" ref="I45:I99" si="4">D44</f>
        <v>저층부 외벽 단열</v>
      </c>
    </row>
    <row r="46" spans="1:9" x14ac:dyDescent="0.25">
      <c r="A46" s="2" t="s">
        <v>15</v>
      </c>
      <c r="B46" s="2" t="s">
        <v>33</v>
      </c>
      <c r="C46" s="10" t="s">
        <v>33</v>
      </c>
      <c r="D46" s="2" t="s">
        <v>84</v>
      </c>
      <c r="E46" s="2" t="s">
        <v>84</v>
      </c>
      <c r="F46" s="3">
        <v>45413</v>
      </c>
      <c r="G46" s="3">
        <v>45524</v>
      </c>
      <c r="H46" s="7">
        <f t="shared" si="3"/>
        <v>111</v>
      </c>
      <c r="I46" s="4" t="str">
        <f t="shared" si="4"/>
        <v>내부 단열 및 드라이월</v>
      </c>
    </row>
    <row r="47" spans="1:9" x14ac:dyDescent="0.25">
      <c r="A47" s="2" t="s">
        <v>15</v>
      </c>
      <c r="B47" s="2" t="s">
        <v>34</v>
      </c>
      <c r="C47" s="10" t="s">
        <v>34</v>
      </c>
      <c r="D47" s="2" t="s">
        <v>35</v>
      </c>
      <c r="E47" s="2" t="s">
        <v>35</v>
      </c>
      <c r="F47" s="3">
        <v>45088</v>
      </c>
      <c r="G47" s="3">
        <v>45240</v>
      </c>
      <c r="H47" s="7">
        <f t="shared" si="3"/>
        <v>152</v>
      </c>
      <c r="I47" s="4"/>
    </row>
    <row r="48" spans="1:9" x14ac:dyDescent="0.25">
      <c r="A48" s="2" t="s">
        <v>15</v>
      </c>
      <c r="B48" s="2" t="s">
        <v>34</v>
      </c>
      <c r="C48" s="10" t="s">
        <v>34</v>
      </c>
      <c r="D48" s="2" t="s">
        <v>85</v>
      </c>
      <c r="E48" s="2" t="s">
        <v>85</v>
      </c>
      <c r="F48" s="3">
        <v>45241</v>
      </c>
      <c r="G48" s="3">
        <v>45361</v>
      </c>
      <c r="H48" s="7">
        <f t="shared" si="3"/>
        <v>120</v>
      </c>
      <c r="I48" s="4" t="str">
        <f t="shared" si="4"/>
        <v>지하외벽방수</v>
      </c>
    </row>
    <row r="49" spans="1:9" x14ac:dyDescent="0.25">
      <c r="A49" s="2" t="s">
        <v>15</v>
      </c>
      <c r="B49" s="2" t="s">
        <v>34</v>
      </c>
      <c r="C49" s="10" t="s">
        <v>34</v>
      </c>
      <c r="D49" s="2" t="s">
        <v>86</v>
      </c>
      <c r="E49" s="2" t="s">
        <v>86</v>
      </c>
      <c r="F49" s="3">
        <v>45362</v>
      </c>
      <c r="G49" s="3">
        <v>45473</v>
      </c>
      <c r="H49" s="7">
        <f t="shared" si="3"/>
        <v>111</v>
      </c>
      <c r="I49" s="4" t="str">
        <f t="shared" si="4"/>
        <v>PIT/정화조/폐수조 방수</v>
      </c>
    </row>
    <row r="50" spans="1:9" x14ac:dyDescent="0.25">
      <c r="A50" s="2" t="s">
        <v>15</v>
      </c>
      <c r="B50" s="2" t="s">
        <v>34</v>
      </c>
      <c r="C50" s="10" t="s">
        <v>34</v>
      </c>
      <c r="D50" s="2" t="s">
        <v>87</v>
      </c>
      <c r="E50" s="2" t="s">
        <v>87</v>
      </c>
      <c r="F50" s="3">
        <v>45362</v>
      </c>
      <c r="G50" s="3">
        <v>45473</v>
      </c>
      <c r="H50" s="7">
        <f t="shared" si="3"/>
        <v>111</v>
      </c>
      <c r="I50" s="4" t="str">
        <f>D48</f>
        <v>PIT/정화조/폐수조 방수</v>
      </c>
    </row>
    <row r="51" spans="1:9" x14ac:dyDescent="0.25">
      <c r="A51" s="2" t="s">
        <v>15</v>
      </c>
      <c r="B51" s="2" t="s">
        <v>34</v>
      </c>
      <c r="C51" s="10" t="s">
        <v>34</v>
      </c>
      <c r="D51" s="2" t="s">
        <v>88</v>
      </c>
      <c r="E51" s="2" t="s">
        <v>88</v>
      </c>
      <c r="F51" s="3">
        <v>45474</v>
      </c>
      <c r="G51" s="3">
        <v>45535</v>
      </c>
      <c r="H51" s="7">
        <f t="shared" si="3"/>
        <v>61</v>
      </c>
      <c r="I51" s="4" t="str">
        <f t="shared" si="4"/>
        <v>지상 저층부 방수</v>
      </c>
    </row>
    <row r="52" spans="1:9" x14ac:dyDescent="0.25">
      <c r="A52" s="2" t="s">
        <v>15</v>
      </c>
      <c r="B52" s="2" t="s">
        <v>34</v>
      </c>
      <c r="C52" s="10" t="s">
        <v>34</v>
      </c>
      <c r="D52" s="2" t="s">
        <v>36</v>
      </c>
      <c r="E52" s="2" t="s">
        <v>36</v>
      </c>
      <c r="F52" s="3">
        <v>45536</v>
      </c>
      <c r="G52" s="3">
        <v>45555</v>
      </c>
      <c r="H52" s="7">
        <f t="shared" si="3"/>
        <v>19</v>
      </c>
      <c r="I52" s="4" t="str">
        <f t="shared" si="4"/>
        <v>지상 증축부 방수</v>
      </c>
    </row>
    <row r="53" spans="1:9" x14ac:dyDescent="0.25">
      <c r="A53" s="2" t="s">
        <v>15</v>
      </c>
      <c r="B53" s="2" t="s">
        <v>89</v>
      </c>
      <c r="C53" s="10" t="s">
        <v>89</v>
      </c>
      <c r="D53" s="2" t="s">
        <v>37</v>
      </c>
      <c r="E53" s="2" t="s">
        <v>37</v>
      </c>
      <c r="F53" s="3">
        <v>45515</v>
      </c>
      <c r="G53" s="3">
        <v>45585</v>
      </c>
      <c r="H53" s="7">
        <f t="shared" si="3"/>
        <v>70</v>
      </c>
      <c r="I53" s="4"/>
    </row>
    <row r="54" spans="1:9" x14ac:dyDescent="0.25">
      <c r="A54" s="2" t="s">
        <v>15</v>
      </c>
      <c r="B54" s="2" t="s">
        <v>89</v>
      </c>
      <c r="C54" s="10" t="s">
        <v>89</v>
      </c>
      <c r="D54" s="2" t="s">
        <v>38</v>
      </c>
      <c r="E54" s="2" t="s">
        <v>38</v>
      </c>
      <c r="F54" s="3">
        <v>45586</v>
      </c>
      <c r="G54" s="3">
        <v>45616</v>
      </c>
      <c r="H54" s="7">
        <f t="shared" si="3"/>
        <v>30</v>
      </c>
      <c r="I54" s="4" t="str">
        <f t="shared" si="4"/>
        <v>벽타일</v>
      </c>
    </row>
    <row r="55" spans="1:9" x14ac:dyDescent="0.25">
      <c r="A55" s="2" t="s">
        <v>15</v>
      </c>
      <c r="B55" s="2" t="s">
        <v>89</v>
      </c>
      <c r="C55" s="10" t="s">
        <v>89</v>
      </c>
      <c r="D55" s="2" t="s">
        <v>39</v>
      </c>
      <c r="E55" s="2" t="s">
        <v>39</v>
      </c>
      <c r="F55" s="3">
        <v>45617</v>
      </c>
      <c r="G55" s="3">
        <v>45667</v>
      </c>
      <c r="H55" s="7">
        <f t="shared" si="3"/>
        <v>50</v>
      </c>
      <c r="I55" s="4" t="str">
        <f t="shared" si="4"/>
        <v>바닥타일</v>
      </c>
    </row>
    <row r="56" spans="1:9" x14ac:dyDescent="0.25">
      <c r="A56" s="2" t="s">
        <v>15</v>
      </c>
      <c r="B56" s="2" t="s">
        <v>40</v>
      </c>
      <c r="C56" s="10" t="s">
        <v>40</v>
      </c>
      <c r="D56" s="2" t="s">
        <v>41</v>
      </c>
      <c r="E56" s="2" t="s">
        <v>41</v>
      </c>
      <c r="F56" s="3">
        <v>45037</v>
      </c>
      <c r="G56" s="3">
        <v>45097</v>
      </c>
      <c r="H56" s="7">
        <f t="shared" si="3"/>
        <v>60</v>
      </c>
      <c r="I56" s="4"/>
    </row>
    <row r="57" spans="1:9" x14ac:dyDescent="0.25">
      <c r="A57" s="2" t="s">
        <v>15</v>
      </c>
      <c r="B57" s="2" t="s">
        <v>40</v>
      </c>
      <c r="C57" s="10" t="s">
        <v>161</v>
      </c>
      <c r="D57" s="2" t="s">
        <v>90</v>
      </c>
      <c r="E57" s="2" t="s">
        <v>90</v>
      </c>
      <c r="F57" s="3">
        <v>45210</v>
      </c>
      <c r="G57" s="3">
        <v>45412</v>
      </c>
      <c r="H57" s="7">
        <f t="shared" si="3"/>
        <v>202</v>
      </c>
      <c r="I57" s="4"/>
    </row>
    <row r="58" spans="1:9" x14ac:dyDescent="0.25">
      <c r="A58" s="2" t="s">
        <v>15</v>
      </c>
      <c r="B58" s="2" t="s">
        <v>40</v>
      </c>
      <c r="C58" s="10" t="s">
        <v>40</v>
      </c>
      <c r="D58" s="2" t="s">
        <v>91</v>
      </c>
      <c r="E58" s="2" t="s">
        <v>91</v>
      </c>
      <c r="F58" s="3">
        <v>45231</v>
      </c>
      <c r="G58" s="3">
        <v>45503</v>
      </c>
      <c r="H58" s="7">
        <f t="shared" si="3"/>
        <v>272</v>
      </c>
      <c r="I58" s="4"/>
    </row>
    <row r="59" spans="1:9" x14ac:dyDescent="0.25">
      <c r="A59" s="2" t="s">
        <v>15</v>
      </c>
      <c r="B59" s="2" t="s">
        <v>40</v>
      </c>
      <c r="C59" s="10" t="s">
        <v>162</v>
      </c>
      <c r="D59" s="2" t="s">
        <v>92</v>
      </c>
      <c r="E59" s="2" t="s">
        <v>92</v>
      </c>
      <c r="F59" s="3">
        <v>45281</v>
      </c>
      <c r="G59" s="3">
        <v>45361</v>
      </c>
      <c r="H59" s="7">
        <f t="shared" si="3"/>
        <v>80</v>
      </c>
      <c r="I59" s="4"/>
    </row>
    <row r="60" spans="1:9" x14ac:dyDescent="0.25">
      <c r="A60" s="2" t="s">
        <v>15</v>
      </c>
      <c r="B60" s="2" t="s">
        <v>40</v>
      </c>
      <c r="C60" s="10" t="s">
        <v>163</v>
      </c>
      <c r="D60" s="2" t="s">
        <v>93</v>
      </c>
      <c r="E60" s="2" t="s">
        <v>93</v>
      </c>
      <c r="F60" s="3">
        <v>45281</v>
      </c>
      <c r="G60" s="3">
        <v>45371</v>
      </c>
      <c r="H60" s="7">
        <f t="shared" si="3"/>
        <v>90</v>
      </c>
      <c r="I60" s="4" t="str">
        <f t="shared" si="4"/>
        <v>업체선정, SHOP, 샘플시공</v>
      </c>
    </row>
    <row r="61" spans="1:9" x14ac:dyDescent="0.25">
      <c r="A61" s="2" t="s">
        <v>15</v>
      </c>
      <c r="B61" s="2" t="s">
        <v>40</v>
      </c>
      <c r="C61" s="10" t="s">
        <v>163</v>
      </c>
      <c r="D61" s="2" t="s">
        <v>94</v>
      </c>
      <c r="E61" s="2" t="s">
        <v>94</v>
      </c>
      <c r="F61" s="3">
        <v>45372</v>
      </c>
      <c r="G61" s="3">
        <v>45412</v>
      </c>
      <c r="H61" s="7">
        <f t="shared" si="3"/>
        <v>40</v>
      </c>
      <c r="I61" s="4" t="str">
        <f t="shared" si="4"/>
        <v>석재 선정, 공장 검수</v>
      </c>
    </row>
    <row r="62" spans="1:9" x14ac:dyDescent="0.25">
      <c r="A62" s="2" t="s">
        <v>15</v>
      </c>
      <c r="B62" s="2" t="s">
        <v>40</v>
      </c>
      <c r="C62" s="10" t="s">
        <v>161</v>
      </c>
      <c r="D62" s="2" t="s">
        <v>95</v>
      </c>
      <c r="E62" s="2" t="s">
        <v>95</v>
      </c>
      <c r="F62" s="3">
        <v>45413</v>
      </c>
      <c r="G62" s="3">
        <v>45503</v>
      </c>
      <c r="H62" s="7">
        <f t="shared" si="3"/>
        <v>90</v>
      </c>
      <c r="I62" s="4" t="str">
        <f t="shared" si="4"/>
        <v>저층부 외벽 석공사</v>
      </c>
    </row>
    <row r="63" spans="1:9" x14ac:dyDescent="0.25">
      <c r="A63" s="2" t="s">
        <v>15</v>
      </c>
      <c r="B63" s="2" t="s">
        <v>40</v>
      </c>
      <c r="C63" s="10" t="s">
        <v>164</v>
      </c>
      <c r="D63" s="2" t="s">
        <v>96</v>
      </c>
      <c r="E63" s="2" t="s">
        <v>96</v>
      </c>
      <c r="F63" s="3">
        <v>45505</v>
      </c>
      <c r="G63" s="3">
        <v>45545</v>
      </c>
      <c r="H63" s="7">
        <f t="shared" si="3"/>
        <v>40</v>
      </c>
      <c r="I63" s="4" t="str">
        <f t="shared" si="4"/>
        <v>증측부 벽돌쌓기</v>
      </c>
    </row>
    <row r="64" spans="1:9" x14ac:dyDescent="0.25">
      <c r="A64" s="2" t="s">
        <v>15</v>
      </c>
      <c r="B64" s="2" t="s">
        <v>40</v>
      </c>
      <c r="C64" s="10" t="s">
        <v>165</v>
      </c>
      <c r="D64" s="2" t="s">
        <v>97</v>
      </c>
      <c r="E64" s="2" t="s">
        <v>97</v>
      </c>
      <c r="F64" s="3">
        <v>45546</v>
      </c>
      <c r="G64" s="3">
        <v>45575</v>
      </c>
      <c r="H64" s="7">
        <f t="shared" si="3"/>
        <v>29</v>
      </c>
      <c r="I64" s="4" t="str">
        <f t="shared" si="4"/>
        <v>인테리어 내부 벽체</v>
      </c>
    </row>
    <row r="65" spans="1:9" x14ac:dyDescent="0.25">
      <c r="A65" s="2" t="s">
        <v>15</v>
      </c>
      <c r="B65" s="2" t="s">
        <v>40</v>
      </c>
      <c r="C65" s="10" t="s">
        <v>163</v>
      </c>
      <c r="D65" s="2" t="s">
        <v>98</v>
      </c>
      <c r="E65" s="2" t="s">
        <v>98</v>
      </c>
      <c r="F65" s="3">
        <v>45494</v>
      </c>
      <c r="G65" s="3">
        <v>45545</v>
      </c>
      <c r="H65" s="7">
        <f t="shared" si="3"/>
        <v>51</v>
      </c>
      <c r="I65" s="4"/>
    </row>
    <row r="66" spans="1:9" x14ac:dyDescent="0.25">
      <c r="A66" s="2" t="s">
        <v>15</v>
      </c>
      <c r="B66" s="2" t="s">
        <v>40</v>
      </c>
      <c r="C66" s="10" t="s">
        <v>40</v>
      </c>
      <c r="D66" s="2" t="s">
        <v>99</v>
      </c>
      <c r="E66" s="2" t="s">
        <v>99</v>
      </c>
      <c r="F66" s="3">
        <v>45505</v>
      </c>
      <c r="G66" s="3">
        <v>45565</v>
      </c>
      <c r="H66" s="7">
        <f t="shared" si="3"/>
        <v>60</v>
      </c>
      <c r="I66" s="4"/>
    </row>
    <row r="67" spans="1:9" x14ac:dyDescent="0.25">
      <c r="A67" s="2" t="s">
        <v>15</v>
      </c>
      <c r="B67" s="2" t="s">
        <v>40</v>
      </c>
      <c r="C67" s="10" t="s">
        <v>166</v>
      </c>
      <c r="D67" s="2" t="s">
        <v>42</v>
      </c>
      <c r="E67" s="2" t="s">
        <v>42</v>
      </c>
      <c r="F67" s="3">
        <v>45566</v>
      </c>
      <c r="G67" s="3">
        <v>45616</v>
      </c>
      <c r="H67" s="7">
        <f t="shared" si="3"/>
        <v>50</v>
      </c>
      <c r="I67" s="4" t="str">
        <f t="shared" si="4"/>
        <v>증축부 미장 견출</v>
      </c>
    </row>
    <row r="68" spans="1:9" x14ac:dyDescent="0.25">
      <c r="A68" s="2" t="s">
        <v>15</v>
      </c>
      <c r="B68" s="2" t="s">
        <v>40</v>
      </c>
      <c r="C68" s="10" t="s">
        <v>167</v>
      </c>
      <c r="D68" s="2" t="s">
        <v>43</v>
      </c>
      <c r="E68" s="2" t="s">
        <v>43</v>
      </c>
      <c r="F68" s="3">
        <v>45617</v>
      </c>
      <c r="G68" s="3">
        <v>45667</v>
      </c>
      <c r="H68" s="7">
        <f t="shared" si="3"/>
        <v>50</v>
      </c>
      <c r="I68" s="4" t="str">
        <f t="shared" si="4"/>
        <v>바닥미장</v>
      </c>
    </row>
    <row r="69" spans="1:9" x14ac:dyDescent="0.25">
      <c r="A69" s="2" t="s">
        <v>15</v>
      </c>
      <c r="B69" s="2" t="s">
        <v>44</v>
      </c>
      <c r="C69" s="10" t="s">
        <v>168</v>
      </c>
      <c r="D69" s="2" t="s">
        <v>100</v>
      </c>
      <c r="E69" s="2" t="s">
        <v>100</v>
      </c>
      <c r="F69" s="3">
        <v>45413</v>
      </c>
      <c r="G69" s="3">
        <v>45524</v>
      </c>
      <c r="H69" s="7">
        <f t="shared" si="3"/>
        <v>111</v>
      </c>
      <c r="I69" s="4"/>
    </row>
    <row r="70" spans="1:9" x14ac:dyDescent="0.25">
      <c r="A70" s="2" t="s">
        <v>15</v>
      </c>
      <c r="B70" s="2" t="s">
        <v>44</v>
      </c>
      <c r="C70" s="10" t="s">
        <v>44</v>
      </c>
      <c r="D70" s="2" t="s">
        <v>101</v>
      </c>
      <c r="E70" s="2" t="s">
        <v>101</v>
      </c>
      <c r="F70" s="3">
        <v>45546</v>
      </c>
      <c r="G70" s="3">
        <v>45606</v>
      </c>
      <c r="H70" s="7">
        <f t="shared" si="3"/>
        <v>60</v>
      </c>
      <c r="I70" s="4" t="str">
        <f t="shared" si="4"/>
        <v>뿜칠 공사</v>
      </c>
    </row>
    <row r="71" spans="1:9" x14ac:dyDescent="0.25">
      <c r="A71" s="2" t="s">
        <v>15</v>
      </c>
      <c r="B71" s="2" t="s">
        <v>44</v>
      </c>
      <c r="C71" s="10" t="s">
        <v>44</v>
      </c>
      <c r="D71" s="2" t="s">
        <v>102</v>
      </c>
      <c r="E71" s="2" t="s">
        <v>102</v>
      </c>
      <c r="F71" s="3">
        <v>45607</v>
      </c>
      <c r="G71" s="3">
        <v>45667</v>
      </c>
      <c r="H71" s="7">
        <f t="shared" si="3"/>
        <v>60</v>
      </c>
      <c r="I71" s="4" t="str">
        <f t="shared" si="4"/>
        <v>벽체 도장</v>
      </c>
    </row>
    <row r="72" spans="1:9" x14ac:dyDescent="0.25">
      <c r="A72" s="2" t="s">
        <v>15</v>
      </c>
      <c r="B72" s="2" t="s">
        <v>45</v>
      </c>
      <c r="C72" s="10" t="s">
        <v>45</v>
      </c>
      <c r="D72" s="2" t="s">
        <v>103</v>
      </c>
      <c r="E72" s="2" t="s">
        <v>103</v>
      </c>
      <c r="F72" s="3">
        <v>45494</v>
      </c>
      <c r="G72" s="3">
        <v>45565</v>
      </c>
      <c r="H72" s="7">
        <f t="shared" si="3"/>
        <v>71</v>
      </c>
      <c r="I72" s="4"/>
    </row>
    <row r="73" spans="1:9" x14ac:dyDescent="0.25">
      <c r="A73" s="2" t="s">
        <v>15</v>
      </c>
      <c r="B73" s="2" t="s">
        <v>45</v>
      </c>
      <c r="C73" s="10" t="s">
        <v>169</v>
      </c>
      <c r="D73" s="2" t="s">
        <v>104</v>
      </c>
      <c r="E73" s="2" t="s">
        <v>104</v>
      </c>
      <c r="F73" s="3">
        <v>45566</v>
      </c>
      <c r="G73" s="3">
        <v>45585</v>
      </c>
      <c r="H73" s="7">
        <f t="shared" si="3"/>
        <v>19</v>
      </c>
      <c r="I73" s="4" t="str">
        <f t="shared" si="4"/>
        <v>저층부 외부 창호</v>
      </c>
    </row>
    <row r="74" spans="1:9" x14ac:dyDescent="0.25">
      <c r="A74" s="2" t="s">
        <v>15</v>
      </c>
      <c r="B74" s="2" t="s">
        <v>45</v>
      </c>
      <c r="C74" s="10" t="s">
        <v>170</v>
      </c>
      <c r="D74" s="2" t="s">
        <v>12</v>
      </c>
      <c r="E74" s="2" t="s">
        <v>12</v>
      </c>
      <c r="F74" s="3">
        <v>45586</v>
      </c>
      <c r="G74" s="3">
        <v>45636</v>
      </c>
      <c r="H74" s="7">
        <f t="shared" si="3"/>
        <v>50</v>
      </c>
      <c r="I74" s="4" t="str">
        <f t="shared" si="4"/>
        <v>고층부 외부 창호/판넬 설치</v>
      </c>
    </row>
    <row r="75" spans="1:9" x14ac:dyDescent="0.25">
      <c r="A75" s="2" t="s">
        <v>15</v>
      </c>
      <c r="B75" s="2" t="s">
        <v>45</v>
      </c>
      <c r="C75" s="10" t="s">
        <v>171</v>
      </c>
      <c r="D75" s="2" t="s">
        <v>105</v>
      </c>
      <c r="E75" s="2" t="s">
        <v>105</v>
      </c>
      <c r="F75" s="3">
        <v>45586</v>
      </c>
      <c r="G75" s="3">
        <v>45667</v>
      </c>
      <c r="H75" s="7">
        <f t="shared" si="3"/>
        <v>81</v>
      </c>
      <c r="I75" s="4" t="str">
        <f t="shared" si="4"/>
        <v>유리공사</v>
      </c>
    </row>
    <row r="76" spans="1:9" x14ac:dyDescent="0.25">
      <c r="A76" s="2" t="s">
        <v>15</v>
      </c>
      <c r="B76" s="2" t="s">
        <v>46</v>
      </c>
      <c r="C76" s="10" t="s">
        <v>172</v>
      </c>
      <c r="D76" s="2" t="s">
        <v>106</v>
      </c>
      <c r="E76" s="2" t="s">
        <v>106</v>
      </c>
      <c r="F76" s="3">
        <v>45027</v>
      </c>
      <c r="G76" s="3">
        <v>45301</v>
      </c>
      <c r="H76" s="7">
        <f t="shared" si="3"/>
        <v>274</v>
      </c>
      <c r="I76" s="4"/>
    </row>
    <row r="77" spans="1:9" x14ac:dyDescent="0.25">
      <c r="A77" s="2" t="s">
        <v>15</v>
      </c>
      <c r="B77" s="2" t="s">
        <v>46</v>
      </c>
      <c r="C77" s="10" t="s">
        <v>172</v>
      </c>
      <c r="D77" s="2" t="s">
        <v>107</v>
      </c>
      <c r="E77" s="2" t="s">
        <v>107</v>
      </c>
      <c r="F77" s="3">
        <v>45302</v>
      </c>
      <c r="G77" s="3">
        <v>45504</v>
      </c>
      <c r="H77" s="7">
        <f t="shared" si="3"/>
        <v>202</v>
      </c>
      <c r="I77" s="4" t="str">
        <f t="shared" si="4"/>
        <v>승강기 발주 및 변경</v>
      </c>
    </row>
    <row r="78" spans="1:9" x14ac:dyDescent="0.25">
      <c r="A78" s="2" t="s">
        <v>15</v>
      </c>
      <c r="B78" s="2" t="s">
        <v>46</v>
      </c>
      <c r="C78" s="10" t="s">
        <v>172</v>
      </c>
      <c r="D78" s="2" t="s">
        <v>108</v>
      </c>
      <c r="E78" s="2" t="s">
        <v>108</v>
      </c>
      <c r="F78" s="3">
        <v>45505</v>
      </c>
      <c r="G78" s="3">
        <v>45585</v>
      </c>
      <c r="H78" s="7">
        <f t="shared" si="3"/>
        <v>80</v>
      </c>
      <c r="I78" s="4" t="str">
        <f t="shared" si="4"/>
        <v>승강기 제작</v>
      </c>
    </row>
    <row r="79" spans="1:9" x14ac:dyDescent="0.25">
      <c r="A79" s="2" t="s">
        <v>15</v>
      </c>
      <c r="B79" s="2" t="s">
        <v>46</v>
      </c>
      <c r="C79" s="10" t="s">
        <v>172</v>
      </c>
      <c r="D79" s="2" t="s">
        <v>109</v>
      </c>
      <c r="E79" s="2" t="s">
        <v>109</v>
      </c>
      <c r="F79" s="3">
        <v>45586</v>
      </c>
      <c r="G79" s="3">
        <v>45688</v>
      </c>
      <c r="H79" s="7">
        <f t="shared" si="3"/>
        <v>102</v>
      </c>
      <c r="I79" s="4" t="str">
        <f t="shared" si="4"/>
        <v>승강기 설치</v>
      </c>
    </row>
    <row r="80" spans="1:9" x14ac:dyDescent="0.25">
      <c r="A80" s="2" t="s">
        <v>15</v>
      </c>
      <c r="B80" s="2" t="s">
        <v>46</v>
      </c>
      <c r="C80" s="10" t="s">
        <v>173</v>
      </c>
      <c r="D80" s="2" t="s">
        <v>110</v>
      </c>
      <c r="E80" s="2" t="s">
        <v>110</v>
      </c>
      <c r="F80" s="3">
        <v>45027</v>
      </c>
      <c r="G80" s="3">
        <v>45371</v>
      </c>
      <c r="H80" s="7">
        <f t="shared" si="3"/>
        <v>344</v>
      </c>
      <c r="I80" s="4"/>
    </row>
    <row r="81" spans="1:9" x14ac:dyDescent="0.25">
      <c r="A81" s="2" t="s">
        <v>15</v>
      </c>
      <c r="B81" s="2" t="s">
        <v>46</v>
      </c>
      <c r="C81" s="10" t="s">
        <v>174</v>
      </c>
      <c r="D81" s="2" t="s">
        <v>111</v>
      </c>
      <c r="E81" s="2" t="s">
        <v>111</v>
      </c>
      <c r="F81" s="3">
        <v>45372</v>
      </c>
      <c r="G81" s="3">
        <v>45412</v>
      </c>
      <c r="H81" s="7">
        <f t="shared" si="3"/>
        <v>40</v>
      </c>
      <c r="I81" s="4" t="str">
        <f t="shared" si="4"/>
        <v>금속, 철골 업체선정 작업준비</v>
      </c>
    </row>
    <row r="82" spans="1:9" x14ac:dyDescent="0.25">
      <c r="A82" s="2" t="s">
        <v>15</v>
      </c>
      <c r="B82" s="2" t="s">
        <v>46</v>
      </c>
      <c r="C82" s="10" t="s">
        <v>175</v>
      </c>
      <c r="D82" s="2" t="s">
        <v>112</v>
      </c>
      <c r="E82" s="2" t="s">
        <v>112</v>
      </c>
      <c r="F82" s="3">
        <v>45413</v>
      </c>
      <c r="G82" s="3">
        <v>45483</v>
      </c>
      <c r="H82" s="7">
        <f t="shared" si="3"/>
        <v>70</v>
      </c>
      <c r="I82" s="4" t="str">
        <f t="shared" si="4"/>
        <v>트렌치 설치</v>
      </c>
    </row>
    <row r="83" spans="1:9" x14ac:dyDescent="0.25">
      <c r="A83" s="2" t="s">
        <v>15</v>
      </c>
      <c r="B83" s="2" t="s">
        <v>46</v>
      </c>
      <c r="C83" s="10" t="s">
        <v>175</v>
      </c>
      <c r="D83" s="2" t="s">
        <v>113</v>
      </c>
      <c r="E83" s="2" t="s">
        <v>113</v>
      </c>
      <c r="F83" s="3">
        <v>45484</v>
      </c>
      <c r="G83" s="3">
        <v>45616</v>
      </c>
      <c r="H83" s="7">
        <f t="shared" si="3"/>
        <v>132</v>
      </c>
      <c r="I83" s="4" t="str">
        <f t="shared" si="4"/>
        <v>지하 금속 창호</v>
      </c>
    </row>
    <row r="84" spans="1:9" x14ac:dyDescent="0.25">
      <c r="A84" s="2" t="s">
        <v>15</v>
      </c>
      <c r="B84" s="2" t="s">
        <v>46</v>
      </c>
      <c r="C84" s="10" t="s">
        <v>175</v>
      </c>
      <c r="D84" s="2" t="s">
        <v>114</v>
      </c>
      <c r="E84" s="2" t="s">
        <v>114</v>
      </c>
      <c r="F84" s="3">
        <v>45484</v>
      </c>
      <c r="G84" s="3">
        <v>45616</v>
      </c>
      <c r="H84" s="7">
        <f t="shared" si="3"/>
        <v>132</v>
      </c>
      <c r="I84" s="4" t="str">
        <f>D82</f>
        <v>지하 금속 창호</v>
      </c>
    </row>
    <row r="85" spans="1:9" x14ac:dyDescent="0.25">
      <c r="A85" s="2" t="s">
        <v>15</v>
      </c>
      <c r="B85" s="2" t="s">
        <v>46</v>
      </c>
      <c r="C85" s="10" t="s">
        <v>176</v>
      </c>
      <c r="D85" s="2" t="s">
        <v>115</v>
      </c>
      <c r="E85" s="2" t="s">
        <v>115</v>
      </c>
      <c r="F85" s="3">
        <v>45617</v>
      </c>
      <c r="G85" s="3">
        <v>45688</v>
      </c>
      <c r="H85" s="7">
        <f t="shared" si="3"/>
        <v>71</v>
      </c>
      <c r="I85" s="4" t="str">
        <f t="shared" si="4"/>
        <v>금속문짝 설치</v>
      </c>
    </row>
    <row r="86" spans="1:9" x14ac:dyDescent="0.25">
      <c r="A86" s="2" t="s">
        <v>15</v>
      </c>
      <c r="B86" s="2" t="s">
        <v>47</v>
      </c>
      <c r="C86" s="10" t="s">
        <v>177</v>
      </c>
      <c r="D86" s="2" t="s">
        <v>116</v>
      </c>
      <c r="E86" s="2" t="s">
        <v>116</v>
      </c>
      <c r="F86" s="3">
        <v>44603</v>
      </c>
      <c r="G86" s="3">
        <v>44844</v>
      </c>
      <c r="H86" s="7">
        <f t="shared" si="3"/>
        <v>241</v>
      </c>
      <c r="I86" s="4"/>
    </row>
    <row r="87" spans="1:9" x14ac:dyDescent="0.25">
      <c r="A87" s="2" t="s">
        <v>15</v>
      </c>
      <c r="B87" s="2" t="s">
        <v>47</v>
      </c>
      <c r="C87" s="10" t="s">
        <v>177</v>
      </c>
      <c r="D87" s="2" t="s">
        <v>117</v>
      </c>
      <c r="E87" s="2" t="s">
        <v>117</v>
      </c>
      <c r="F87" s="3">
        <v>44845</v>
      </c>
      <c r="G87" s="3">
        <v>45230</v>
      </c>
      <c r="H87" s="7">
        <f t="shared" ref="H87:H126" si="5">G87-F87</f>
        <v>385</v>
      </c>
      <c r="I87" s="4" t="str">
        <f t="shared" si="4"/>
        <v>지열 천공 및 트랜치 배관</v>
      </c>
    </row>
    <row r="88" spans="1:9" x14ac:dyDescent="0.25">
      <c r="A88" s="2" t="s">
        <v>15</v>
      </c>
      <c r="B88" s="2" t="s">
        <v>47</v>
      </c>
      <c r="C88" s="10" t="s">
        <v>178</v>
      </c>
      <c r="D88" s="2" t="s">
        <v>48</v>
      </c>
      <c r="E88" s="2" t="s">
        <v>48</v>
      </c>
      <c r="F88" s="3">
        <v>44845</v>
      </c>
      <c r="G88" s="3">
        <v>45077</v>
      </c>
      <c r="H88" s="7">
        <f t="shared" si="5"/>
        <v>232</v>
      </c>
      <c r="I88" s="4"/>
    </row>
    <row r="89" spans="1:9" x14ac:dyDescent="0.25">
      <c r="A89" s="2" t="s">
        <v>15</v>
      </c>
      <c r="B89" s="2" t="s">
        <v>47</v>
      </c>
      <c r="C89" s="10" t="s">
        <v>177</v>
      </c>
      <c r="D89" s="2" t="s">
        <v>118</v>
      </c>
      <c r="E89" s="2" t="s">
        <v>118</v>
      </c>
      <c r="F89" s="3">
        <v>45231</v>
      </c>
      <c r="G89" s="3">
        <v>45371</v>
      </c>
      <c r="H89" s="7">
        <f t="shared" si="5"/>
        <v>140</v>
      </c>
      <c r="I89" s="4" t="str">
        <f t="shared" si="4"/>
        <v>SHOP DWG</v>
      </c>
    </row>
    <row r="90" spans="1:9" x14ac:dyDescent="0.25">
      <c r="A90" s="2" t="s">
        <v>15</v>
      </c>
      <c r="B90" s="2" t="s">
        <v>47</v>
      </c>
      <c r="C90" s="10" t="s">
        <v>178</v>
      </c>
      <c r="D90" s="2" t="s">
        <v>48</v>
      </c>
      <c r="E90" s="2" t="s">
        <v>48</v>
      </c>
      <c r="F90" s="3">
        <v>45292</v>
      </c>
      <c r="G90" s="3">
        <v>45657</v>
      </c>
      <c r="H90" s="7">
        <f t="shared" si="5"/>
        <v>365</v>
      </c>
      <c r="I90" s="4"/>
    </row>
    <row r="91" spans="1:9" x14ac:dyDescent="0.25">
      <c r="A91" s="2" t="s">
        <v>15</v>
      </c>
      <c r="B91" s="2" t="s">
        <v>47</v>
      </c>
      <c r="C91" s="10" t="s">
        <v>177</v>
      </c>
      <c r="D91" s="2" t="s">
        <v>49</v>
      </c>
      <c r="E91" s="2" t="s">
        <v>49</v>
      </c>
      <c r="F91" s="3">
        <v>45383</v>
      </c>
      <c r="G91" s="3">
        <v>45483</v>
      </c>
      <c r="H91" s="7">
        <f t="shared" si="5"/>
        <v>100</v>
      </c>
      <c r="I91" s="4"/>
    </row>
    <row r="92" spans="1:9" x14ac:dyDescent="0.25">
      <c r="A92" s="2" t="s">
        <v>15</v>
      </c>
      <c r="B92" s="2" t="s">
        <v>47</v>
      </c>
      <c r="C92" s="10" t="s">
        <v>177</v>
      </c>
      <c r="D92" s="2" t="s">
        <v>119</v>
      </c>
      <c r="E92" s="2" t="s">
        <v>119</v>
      </c>
      <c r="F92" s="3">
        <v>45413</v>
      </c>
      <c r="G92" s="3">
        <v>45565</v>
      </c>
      <c r="H92" s="7">
        <f t="shared" si="5"/>
        <v>152</v>
      </c>
      <c r="I92" s="4"/>
    </row>
    <row r="93" spans="1:9" x14ac:dyDescent="0.25">
      <c r="A93" s="2" t="s">
        <v>15</v>
      </c>
      <c r="B93" s="2" t="s">
        <v>47</v>
      </c>
      <c r="C93" s="10" t="s">
        <v>177</v>
      </c>
      <c r="D93" s="2" t="s">
        <v>120</v>
      </c>
      <c r="E93" s="2" t="s">
        <v>120</v>
      </c>
      <c r="F93" s="3">
        <v>45413</v>
      </c>
      <c r="G93" s="3">
        <v>45565</v>
      </c>
      <c r="H93" s="7">
        <f t="shared" si="5"/>
        <v>152</v>
      </c>
      <c r="I93" s="4"/>
    </row>
    <row r="94" spans="1:9" x14ac:dyDescent="0.25">
      <c r="A94" s="2" t="s">
        <v>15</v>
      </c>
      <c r="B94" s="2" t="s">
        <v>47</v>
      </c>
      <c r="C94" s="10" t="s">
        <v>177</v>
      </c>
      <c r="D94" s="2" t="s">
        <v>121</v>
      </c>
      <c r="E94" s="2" t="s">
        <v>121</v>
      </c>
      <c r="F94" s="3">
        <v>45483</v>
      </c>
      <c r="G94" s="3">
        <v>45657</v>
      </c>
      <c r="H94" s="7">
        <f t="shared" si="5"/>
        <v>174</v>
      </c>
      <c r="I94" s="4"/>
    </row>
    <row r="95" spans="1:9" x14ac:dyDescent="0.25">
      <c r="A95" s="2" t="s">
        <v>15</v>
      </c>
      <c r="B95" s="2" t="s">
        <v>47</v>
      </c>
      <c r="C95" s="10" t="s">
        <v>177</v>
      </c>
      <c r="D95" s="2" t="s">
        <v>122</v>
      </c>
      <c r="E95" s="2" t="s">
        <v>122</v>
      </c>
      <c r="F95" s="3">
        <v>45566</v>
      </c>
      <c r="G95" s="3">
        <v>45657</v>
      </c>
      <c r="H95" s="7">
        <f t="shared" si="5"/>
        <v>91</v>
      </c>
      <c r="I95" s="4"/>
    </row>
    <row r="96" spans="1:9" x14ac:dyDescent="0.25">
      <c r="A96" s="2" t="s">
        <v>15</v>
      </c>
      <c r="B96" s="2" t="s">
        <v>47</v>
      </c>
      <c r="C96" s="10" t="s">
        <v>177</v>
      </c>
      <c r="D96" s="2" t="s">
        <v>123</v>
      </c>
      <c r="E96" s="2" t="s">
        <v>123</v>
      </c>
      <c r="F96" s="3">
        <v>45566</v>
      </c>
      <c r="G96" s="3">
        <v>45657</v>
      </c>
      <c r="H96" s="7">
        <f t="shared" si="5"/>
        <v>91</v>
      </c>
      <c r="I96" s="4"/>
    </row>
    <row r="97" spans="1:9" x14ac:dyDescent="0.25">
      <c r="A97" s="2" t="s">
        <v>15</v>
      </c>
      <c r="B97" s="2" t="s">
        <v>47</v>
      </c>
      <c r="C97" s="10" t="s">
        <v>179</v>
      </c>
      <c r="D97" s="2" t="s">
        <v>124</v>
      </c>
      <c r="E97" s="2" t="s">
        <v>124</v>
      </c>
      <c r="F97" s="3">
        <v>45658</v>
      </c>
      <c r="G97" s="3">
        <v>45688</v>
      </c>
      <c r="H97" s="7">
        <f t="shared" si="5"/>
        <v>30</v>
      </c>
      <c r="I97" s="4" t="str">
        <f t="shared" si="4"/>
        <v>옥상 장비, 덕트,보온</v>
      </c>
    </row>
    <row r="98" spans="1:9" x14ac:dyDescent="0.25">
      <c r="A98" s="2" t="s">
        <v>145</v>
      </c>
      <c r="B98" s="2" t="s">
        <v>50</v>
      </c>
      <c r="C98" s="10" t="s">
        <v>180</v>
      </c>
      <c r="D98" s="2" t="s">
        <v>48</v>
      </c>
      <c r="E98" s="2" t="s">
        <v>48</v>
      </c>
      <c r="F98" s="3">
        <v>44743</v>
      </c>
      <c r="G98" s="3">
        <v>44834</v>
      </c>
      <c r="H98" s="7">
        <f t="shared" si="5"/>
        <v>91</v>
      </c>
      <c r="I98" s="4"/>
    </row>
    <row r="99" spans="1:9" x14ac:dyDescent="0.25">
      <c r="A99" s="2" t="s">
        <v>145</v>
      </c>
      <c r="B99" s="2" t="s">
        <v>50</v>
      </c>
      <c r="C99" s="10" t="s">
        <v>181</v>
      </c>
      <c r="D99" s="2" t="s">
        <v>125</v>
      </c>
      <c r="E99" s="2" t="s">
        <v>125</v>
      </c>
      <c r="F99" s="3">
        <v>44835</v>
      </c>
      <c r="G99" s="3">
        <v>44905</v>
      </c>
      <c r="H99" s="7">
        <f t="shared" si="5"/>
        <v>70</v>
      </c>
      <c r="I99" s="4" t="str">
        <f t="shared" si="4"/>
        <v>SHOP DWG</v>
      </c>
    </row>
    <row r="100" spans="1:9" x14ac:dyDescent="0.25">
      <c r="A100" s="2" t="s">
        <v>145</v>
      </c>
      <c r="B100" s="2" t="s">
        <v>50</v>
      </c>
      <c r="C100" s="10" t="s">
        <v>181</v>
      </c>
      <c r="D100" s="2" t="s">
        <v>126</v>
      </c>
      <c r="E100" s="2" t="s">
        <v>126</v>
      </c>
      <c r="F100" s="3">
        <v>44906</v>
      </c>
      <c r="G100" s="3">
        <v>45361</v>
      </c>
      <c r="H100" s="7">
        <f t="shared" si="5"/>
        <v>455</v>
      </c>
      <c r="I100" s="4" t="str">
        <f t="shared" ref="I100:I126" si="6">D99</f>
        <v>접지 공사</v>
      </c>
    </row>
    <row r="101" spans="1:9" x14ac:dyDescent="0.25">
      <c r="A101" s="2" t="s">
        <v>145</v>
      </c>
      <c r="B101" s="2" t="s">
        <v>50</v>
      </c>
      <c r="C101" s="10" t="s">
        <v>181</v>
      </c>
      <c r="D101" s="2" t="s">
        <v>127</v>
      </c>
      <c r="E101" s="2" t="s">
        <v>127</v>
      </c>
      <c r="F101" s="3">
        <v>44996</v>
      </c>
      <c r="G101" s="3">
        <v>45555</v>
      </c>
      <c r="H101" s="7">
        <f t="shared" si="5"/>
        <v>559</v>
      </c>
      <c r="I101" s="4"/>
    </row>
    <row r="102" spans="1:9" x14ac:dyDescent="0.25">
      <c r="A102" s="2" t="s">
        <v>145</v>
      </c>
      <c r="B102" s="2" t="s">
        <v>50</v>
      </c>
      <c r="C102" s="10" t="s">
        <v>181</v>
      </c>
      <c r="D102" s="2" t="s">
        <v>128</v>
      </c>
      <c r="E102" s="2" t="s">
        <v>128</v>
      </c>
      <c r="F102" s="3">
        <v>45220</v>
      </c>
      <c r="G102" s="3">
        <v>45301</v>
      </c>
      <c r="H102" s="7">
        <f t="shared" si="5"/>
        <v>81</v>
      </c>
      <c r="I102" s="4"/>
    </row>
    <row r="103" spans="1:9" x14ac:dyDescent="0.25">
      <c r="A103" s="2" t="s">
        <v>145</v>
      </c>
      <c r="B103" s="2" t="s">
        <v>50</v>
      </c>
      <c r="C103" s="10" t="s">
        <v>181</v>
      </c>
      <c r="D103" s="2" t="s">
        <v>129</v>
      </c>
      <c r="E103" s="2" t="s">
        <v>129</v>
      </c>
      <c r="F103" s="3">
        <v>45302</v>
      </c>
      <c r="G103" s="3">
        <v>45382</v>
      </c>
      <c r="H103" s="7">
        <f t="shared" si="5"/>
        <v>80</v>
      </c>
      <c r="I103" s="4" t="str">
        <f t="shared" si="6"/>
        <v>인입덕트 설치</v>
      </c>
    </row>
    <row r="104" spans="1:9" x14ac:dyDescent="0.25">
      <c r="A104" s="2" t="s">
        <v>145</v>
      </c>
      <c r="B104" s="2" t="s">
        <v>50</v>
      </c>
      <c r="C104" s="10" t="s">
        <v>181</v>
      </c>
      <c r="D104" s="2" t="s">
        <v>130</v>
      </c>
      <c r="E104" s="2" t="s">
        <v>130</v>
      </c>
      <c r="F104" s="3">
        <v>45352</v>
      </c>
      <c r="G104" s="3">
        <v>45545</v>
      </c>
      <c r="H104" s="7">
        <f t="shared" si="5"/>
        <v>193</v>
      </c>
      <c r="I104" s="4"/>
    </row>
    <row r="105" spans="1:9" x14ac:dyDescent="0.25">
      <c r="A105" s="2" t="s">
        <v>145</v>
      </c>
      <c r="B105" s="2" t="s">
        <v>50</v>
      </c>
      <c r="C105" s="10" t="s">
        <v>181</v>
      </c>
      <c r="D105" s="2" t="s">
        <v>131</v>
      </c>
      <c r="E105" s="2" t="s">
        <v>131</v>
      </c>
      <c r="F105" s="3">
        <v>45383</v>
      </c>
      <c r="G105" s="3">
        <v>45483</v>
      </c>
      <c r="H105" s="7">
        <f t="shared" si="5"/>
        <v>100</v>
      </c>
      <c r="I105" s="4"/>
    </row>
    <row r="106" spans="1:9" x14ac:dyDescent="0.25">
      <c r="A106" s="2" t="s">
        <v>145</v>
      </c>
      <c r="B106" s="2" t="s">
        <v>50</v>
      </c>
      <c r="C106" s="10" t="s">
        <v>181</v>
      </c>
      <c r="D106" s="2" t="s">
        <v>132</v>
      </c>
      <c r="E106" s="2" t="s">
        <v>132</v>
      </c>
      <c r="F106" s="3">
        <v>45484</v>
      </c>
      <c r="G106" s="3">
        <v>45606</v>
      </c>
      <c r="H106" s="7">
        <f t="shared" si="5"/>
        <v>122</v>
      </c>
      <c r="I106" s="4" t="str">
        <f t="shared" si="6"/>
        <v>2차 수전설비 설치</v>
      </c>
    </row>
    <row r="107" spans="1:9" x14ac:dyDescent="0.25">
      <c r="A107" s="2" t="s">
        <v>145</v>
      </c>
      <c r="B107" s="2" t="s">
        <v>50</v>
      </c>
      <c r="C107" s="10" t="s">
        <v>181</v>
      </c>
      <c r="D107" s="2" t="s">
        <v>133</v>
      </c>
      <c r="E107" s="2" t="s">
        <v>133</v>
      </c>
      <c r="F107" s="3">
        <v>45536</v>
      </c>
      <c r="G107" s="3">
        <v>45616</v>
      </c>
      <c r="H107" s="7">
        <f t="shared" si="5"/>
        <v>80</v>
      </c>
      <c r="I107" s="4"/>
    </row>
    <row r="108" spans="1:9" x14ac:dyDescent="0.25">
      <c r="A108" s="2" t="s">
        <v>145</v>
      </c>
      <c r="B108" s="2" t="s">
        <v>50</v>
      </c>
      <c r="C108" s="10" t="s">
        <v>181</v>
      </c>
      <c r="D108" s="2" t="s">
        <v>134</v>
      </c>
      <c r="E108" s="2" t="s">
        <v>134</v>
      </c>
      <c r="F108" s="3">
        <v>45556</v>
      </c>
      <c r="G108" s="3">
        <v>45626</v>
      </c>
      <c r="H108" s="7">
        <f t="shared" si="5"/>
        <v>70</v>
      </c>
      <c r="I108" s="4"/>
    </row>
    <row r="109" spans="1:9" x14ac:dyDescent="0.25">
      <c r="A109" s="2" t="s">
        <v>145</v>
      </c>
      <c r="B109" s="2" t="s">
        <v>50</v>
      </c>
      <c r="C109" s="10" t="s">
        <v>182</v>
      </c>
      <c r="D109" s="2" t="s">
        <v>51</v>
      </c>
      <c r="E109" s="2" t="s">
        <v>51</v>
      </c>
      <c r="F109" s="3">
        <v>45627</v>
      </c>
      <c r="G109" s="3">
        <v>45646</v>
      </c>
      <c r="H109" s="7">
        <f t="shared" si="5"/>
        <v>19</v>
      </c>
      <c r="I109" s="4" t="str">
        <f t="shared" si="6"/>
        <v>조명구 및 배선기구설치</v>
      </c>
    </row>
    <row r="110" spans="1:9" x14ac:dyDescent="0.25">
      <c r="A110" s="2" t="s">
        <v>146</v>
      </c>
      <c r="B110" s="2" t="s">
        <v>52</v>
      </c>
      <c r="C110" s="10" t="s">
        <v>183</v>
      </c>
      <c r="D110" s="2" t="s">
        <v>48</v>
      </c>
      <c r="E110" s="2" t="s">
        <v>48</v>
      </c>
      <c r="F110" s="3">
        <v>44794</v>
      </c>
      <c r="G110" s="3">
        <v>44946</v>
      </c>
      <c r="H110" s="7">
        <f t="shared" si="5"/>
        <v>152</v>
      </c>
      <c r="I110" s="4"/>
    </row>
    <row r="111" spans="1:9" x14ac:dyDescent="0.25">
      <c r="A111" s="2" t="s">
        <v>146</v>
      </c>
      <c r="B111" s="2" t="s">
        <v>52</v>
      </c>
      <c r="C111" s="10" t="s">
        <v>184</v>
      </c>
      <c r="D111" s="2" t="s">
        <v>135</v>
      </c>
      <c r="E111" s="2" t="s">
        <v>135</v>
      </c>
      <c r="F111" s="3">
        <v>44947</v>
      </c>
      <c r="G111" s="3">
        <v>45169</v>
      </c>
      <c r="H111" s="7">
        <f t="shared" si="5"/>
        <v>222</v>
      </c>
      <c r="I111" s="4" t="str">
        <f>D110</f>
        <v>SHOP DWG</v>
      </c>
    </row>
    <row r="112" spans="1:9" x14ac:dyDescent="0.25">
      <c r="A112" s="2" t="s">
        <v>146</v>
      </c>
      <c r="B112" s="2" t="s">
        <v>52</v>
      </c>
      <c r="C112" s="10" t="s">
        <v>184</v>
      </c>
      <c r="D112" s="2" t="s">
        <v>136</v>
      </c>
      <c r="E112" s="2" t="s">
        <v>136</v>
      </c>
      <c r="F112" s="3">
        <v>44947</v>
      </c>
      <c r="G112" s="3">
        <v>45311</v>
      </c>
      <c r="H112" s="7">
        <f t="shared" si="5"/>
        <v>364</v>
      </c>
      <c r="I112" s="4" t="s">
        <v>48</v>
      </c>
    </row>
    <row r="113" spans="1:9" x14ac:dyDescent="0.25">
      <c r="A113" s="2" t="s">
        <v>146</v>
      </c>
      <c r="B113" s="2" t="s">
        <v>52</v>
      </c>
      <c r="C113" s="10" t="s">
        <v>184</v>
      </c>
      <c r="D113" s="2" t="s">
        <v>137</v>
      </c>
      <c r="E113" s="2" t="s">
        <v>137</v>
      </c>
      <c r="F113" s="3">
        <v>44978</v>
      </c>
      <c r="G113" s="3">
        <v>45250</v>
      </c>
      <c r="H113" s="7">
        <f t="shared" si="5"/>
        <v>272</v>
      </c>
      <c r="I113" s="4"/>
    </row>
    <row r="114" spans="1:9" x14ac:dyDescent="0.25">
      <c r="A114" s="2" t="s">
        <v>146</v>
      </c>
      <c r="B114" s="2" t="s">
        <v>52</v>
      </c>
      <c r="C114" s="10" t="s">
        <v>184</v>
      </c>
      <c r="D114" s="2" t="s">
        <v>135</v>
      </c>
      <c r="E114" s="2" t="s">
        <v>135</v>
      </c>
      <c r="F114" s="3">
        <v>44947</v>
      </c>
      <c r="G114" s="3">
        <v>45169</v>
      </c>
      <c r="H114" s="7">
        <f t="shared" si="5"/>
        <v>222</v>
      </c>
      <c r="I114" s="4" t="str">
        <f>D110</f>
        <v>SHOP DWG</v>
      </c>
    </row>
    <row r="115" spans="1:9" x14ac:dyDescent="0.25">
      <c r="A115" s="2" t="s">
        <v>146</v>
      </c>
      <c r="B115" s="2" t="s">
        <v>52</v>
      </c>
      <c r="C115" s="10" t="s">
        <v>184</v>
      </c>
      <c r="D115" s="2" t="s">
        <v>136</v>
      </c>
      <c r="E115" s="2" t="s">
        <v>136</v>
      </c>
      <c r="F115" s="3">
        <v>45312</v>
      </c>
      <c r="G115" s="3">
        <v>45555</v>
      </c>
      <c r="H115" s="7">
        <f t="shared" si="5"/>
        <v>243</v>
      </c>
      <c r="I115" s="4"/>
    </row>
    <row r="116" spans="1:9" x14ac:dyDescent="0.25">
      <c r="A116" s="2" t="s">
        <v>146</v>
      </c>
      <c r="B116" s="2" t="s">
        <v>52</v>
      </c>
      <c r="C116" s="10" t="s">
        <v>184</v>
      </c>
      <c r="D116" s="2" t="s">
        <v>137</v>
      </c>
      <c r="E116" s="2" t="s">
        <v>137</v>
      </c>
      <c r="F116" s="3">
        <v>45343</v>
      </c>
      <c r="G116" s="3">
        <v>45616</v>
      </c>
      <c r="H116" s="7">
        <f t="shared" si="5"/>
        <v>273</v>
      </c>
      <c r="I116" s="4"/>
    </row>
    <row r="117" spans="1:9" x14ac:dyDescent="0.25">
      <c r="A117" s="2" t="s">
        <v>146</v>
      </c>
      <c r="B117" s="2" t="s">
        <v>52</v>
      </c>
      <c r="C117" s="10" t="s">
        <v>184</v>
      </c>
      <c r="D117" s="2" t="s">
        <v>53</v>
      </c>
      <c r="E117" s="2" t="s">
        <v>53</v>
      </c>
      <c r="F117" s="3">
        <v>45576</v>
      </c>
      <c r="G117" s="3">
        <v>45616</v>
      </c>
      <c r="H117" s="7">
        <f t="shared" si="5"/>
        <v>40</v>
      </c>
      <c r="I117" s="4"/>
    </row>
    <row r="118" spans="1:9" x14ac:dyDescent="0.25">
      <c r="A118" s="2" t="s">
        <v>146</v>
      </c>
      <c r="B118" s="2" t="s">
        <v>52</v>
      </c>
      <c r="C118" s="10" t="s">
        <v>185</v>
      </c>
      <c r="D118" s="2" t="s">
        <v>138</v>
      </c>
      <c r="E118" s="2" t="s">
        <v>138</v>
      </c>
      <c r="F118" s="3">
        <v>45617</v>
      </c>
      <c r="G118" s="3">
        <v>45646</v>
      </c>
      <c r="H118" s="7">
        <f t="shared" si="5"/>
        <v>29</v>
      </c>
      <c r="I118" s="4" t="str">
        <f t="shared" si="6"/>
        <v>인입관로</v>
      </c>
    </row>
    <row r="119" spans="1:9" x14ac:dyDescent="0.25">
      <c r="A119" s="2" t="s">
        <v>147</v>
      </c>
      <c r="B119" s="2" t="s">
        <v>54</v>
      </c>
      <c r="C119" s="10" t="s">
        <v>186</v>
      </c>
      <c r="D119" s="2" t="s">
        <v>55</v>
      </c>
      <c r="E119" s="2" t="s">
        <v>55</v>
      </c>
      <c r="F119" s="3">
        <v>44825</v>
      </c>
      <c r="G119" s="3">
        <v>44936</v>
      </c>
      <c r="H119" s="7">
        <f t="shared" si="5"/>
        <v>111</v>
      </c>
      <c r="I119" s="4"/>
    </row>
    <row r="120" spans="1:9" x14ac:dyDescent="0.25">
      <c r="A120" s="2" t="s">
        <v>147</v>
      </c>
      <c r="B120" s="2" t="s">
        <v>54</v>
      </c>
      <c r="C120" s="10" t="s">
        <v>186</v>
      </c>
      <c r="D120" s="2" t="s">
        <v>139</v>
      </c>
      <c r="E120" s="2" t="s">
        <v>139</v>
      </c>
      <c r="F120" s="3">
        <v>44937</v>
      </c>
      <c r="G120" s="3">
        <v>45138</v>
      </c>
      <c r="H120" s="7">
        <f t="shared" si="5"/>
        <v>201</v>
      </c>
      <c r="I120" s="4" t="str">
        <f t="shared" si="6"/>
        <v>설계검토</v>
      </c>
    </row>
    <row r="121" spans="1:9" x14ac:dyDescent="0.25">
      <c r="A121" s="2" t="s">
        <v>147</v>
      </c>
      <c r="B121" s="2" t="s">
        <v>54</v>
      </c>
      <c r="C121" s="10" t="s">
        <v>186</v>
      </c>
      <c r="D121" s="2" t="s">
        <v>140</v>
      </c>
      <c r="E121" s="2" t="s">
        <v>140</v>
      </c>
      <c r="F121" s="3">
        <v>45139</v>
      </c>
      <c r="G121" s="3">
        <v>45230</v>
      </c>
      <c r="H121" s="7">
        <f t="shared" si="5"/>
        <v>91</v>
      </c>
      <c r="I121" s="4" t="str">
        <f t="shared" si="6"/>
        <v>전선관 배관, 옥내소화전함, 슬리브 설치</v>
      </c>
    </row>
    <row r="122" spans="1:9" x14ac:dyDescent="0.25">
      <c r="A122" s="2" t="s">
        <v>147</v>
      </c>
      <c r="B122" s="2" t="s">
        <v>54</v>
      </c>
      <c r="C122" s="10" t="s">
        <v>186</v>
      </c>
      <c r="D122" s="2" t="s">
        <v>141</v>
      </c>
      <c r="E122" s="2" t="s">
        <v>141</v>
      </c>
      <c r="F122" s="3">
        <v>45231</v>
      </c>
      <c r="G122" s="3">
        <v>45291</v>
      </c>
      <c r="H122" s="7">
        <f t="shared" si="5"/>
        <v>60</v>
      </c>
      <c r="I122" s="4" t="str">
        <f t="shared" si="6"/>
        <v>전기공사(자탐,유도등)</v>
      </c>
    </row>
    <row r="123" spans="1:9" x14ac:dyDescent="0.25">
      <c r="A123" s="2" t="s">
        <v>147</v>
      </c>
      <c r="B123" s="2" t="s">
        <v>54</v>
      </c>
      <c r="C123" s="10" t="s">
        <v>186</v>
      </c>
      <c r="D123" s="2" t="s">
        <v>142</v>
      </c>
      <c r="E123" s="2" t="s">
        <v>142</v>
      </c>
      <c r="F123" s="3">
        <v>45292</v>
      </c>
      <c r="G123" s="3">
        <v>45412</v>
      </c>
      <c r="H123" s="7">
        <f t="shared" si="5"/>
        <v>120</v>
      </c>
      <c r="I123" s="4" t="str">
        <f t="shared" si="6"/>
        <v>AV실 배관공사</v>
      </c>
    </row>
    <row r="124" spans="1:9" x14ac:dyDescent="0.25">
      <c r="A124" s="2" t="s">
        <v>147</v>
      </c>
      <c r="B124" s="2" t="s">
        <v>54</v>
      </c>
      <c r="C124" s="10" t="s">
        <v>186</v>
      </c>
      <c r="D124" s="2" t="s">
        <v>143</v>
      </c>
      <c r="E124" s="2" t="s">
        <v>143</v>
      </c>
      <c r="F124" s="3">
        <v>45413</v>
      </c>
      <c r="G124" s="3">
        <v>45535</v>
      </c>
      <c r="H124" s="7">
        <f t="shared" si="5"/>
        <v>122</v>
      </c>
      <c r="I124" s="4" t="str">
        <f t="shared" si="6"/>
        <v>소화배관공사, 전기공사(자탐,유도등)</v>
      </c>
    </row>
    <row r="125" spans="1:9" x14ac:dyDescent="0.25">
      <c r="A125" s="2" t="s">
        <v>147</v>
      </c>
      <c r="B125" s="2" t="s">
        <v>54</v>
      </c>
      <c r="C125" s="10" t="s">
        <v>186</v>
      </c>
      <c r="D125" s="2" t="s">
        <v>144</v>
      </c>
      <c r="E125" s="2" t="s">
        <v>144</v>
      </c>
      <c r="F125" s="3">
        <v>45536</v>
      </c>
      <c r="G125" s="3">
        <v>45616</v>
      </c>
      <c r="H125" s="7">
        <f t="shared" si="5"/>
        <v>80</v>
      </c>
      <c r="I125" s="4" t="str">
        <f t="shared" si="6"/>
        <v>소화배관(SP,옥내소화전), 전기공사</v>
      </c>
    </row>
    <row r="126" spans="1:9" x14ac:dyDescent="0.25">
      <c r="A126" s="2" t="s">
        <v>147</v>
      </c>
      <c r="B126" s="2" t="s">
        <v>54</v>
      </c>
      <c r="C126" s="10" t="s">
        <v>187</v>
      </c>
      <c r="D126" s="2" t="s">
        <v>56</v>
      </c>
      <c r="E126" s="2" t="s">
        <v>56</v>
      </c>
      <c r="F126" s="3">
        <v>45627</v>
      </c>
      <c r="G126" s="3">
        <v>45646</v>
      </c>
      <c r="H126" s="7">
        <f t="shared" si="5"/>
        <v>19</v>
      </c>
      <c r="I126" s="4" t="str">
        <f t="shared" si="6"/>
        <v>내진공사, 보온공사</v>
      </c>
    </row>
    <row r="127" spans="1:9" x14ac:dyDescent="0.25">
      <c r="I127" s="4"/>
    </row>
    <row r="128" spans="1:9" x14ac:dyDescent="0.25">
      <c r="I128" s="4"/>
    </row>
    <row r="129" spans="9:9" x14ac:dyDescent="0.25">
      <c r="I129" s="4"/>
    </row>
    <row r="130" spans="9:9" x14ac:dyDescent="0.25">
      <c r="I130" s="4"/>
    </row>
    <row r="131" spans="9:9" x14ac:dyDescent="0.25">
      <c r="I131" s="4"/>
    </row>
    <row r="132" spans="9:9" x14ac:dyDescent="0.25">
      <c r="I132" s="4"/>
    </row>
    <row r="133" spans="9:9" x14ac:dyDescent="0.25">
      <c r="I133" s="4"/>
    </row>
    <row r="134" spans="9:9" x14ac:dyDescent="0.25">
      <c r="I134" s="4"/>
    </row>
    <row r="135" spans="9:9" x14ac:dyDescent="0.25">
      <c r="I135" s="4"/>
    </row>
    <row r="136" spans="9:9" x14ac:dyDescent="0.25">
      <c r="I136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93FFD047665EC43B5ED00921A7BC2E5" ma:contentTypeVersion="12" ma:contentTypeDescription="새 문서를 만듭니다." ma:contentTypeScope="" ma:versionID="b3783423a8fec5fcc4766545e070c851">
  <xsd:schema xmlns:xsd="http://www.w3.org/2001/XMLSchema" xmlns:xs="http://www.w3.org/2001/XMLSchema" xmlns:p="http://schemas.microsoft.com/office/2006/metadata/properties" xmlns:ns2="a0e151cf-fc60-4274-9af4-38a62f522765" xmlns:ns3="a86f4630-2404-4dfa-a9ca-51e874bebea2" targetNamespace="http://schemas.microsoft.com/office/2006/metadata/properties" ma:root="true" ma:fieldsID="ad50e851bbe58064b8db3e90634e58da" ns2:_="" ns3:_="">
    <xsd:import namespace="a0e151cf-fc60-4274-9af4-38a62f522765"/>
    <xsd:import namespace="a86f4630-2404-4dfa-a9ca-51e874bebea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151cf-fc60-4274-9af4-38a62f52276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이미지 태그" ma:readOnly="false" ma:fieldId="{5cf76f15-5ced-4ddc-b409-7134ff3c332f}" ma:taxonomyMulti="true" ma:sspId="d2c5a619-2e3e-40b4-8970-6123beef9a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f4630-2404-4dfa-a9ca-51e874bebea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5a20631-7809-4815-ab45-bb371e447f88}" ma:internalName="TaxCatchAll" ma:showField="CatchAllData" ma:web="a86f4630-2404-4dfa-a9ca-51e874bebe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335F57-12F7-4675-A7DF-C9575EB3A0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151cf-fc60-4274-9af4-38a62f522765"/>
    <ds:schemaRef ds:uri="a86f4630-2404-4dfa-a9ca-51e874bebe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19ABB2-9098-4349-B3DC-1A9C624C4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 상혁</dc:creator>
  <cp:lastModifiedBy>남 상혁</cp:lastModifiedBy>
  <dcterms:created xsi:type="dcterms:W3CDTF">2024-10-07T14:02:38Z</dcterms:created>
  <dcterms:modified xsi:type="dcterms:W3CDTF">2024-10-24T17:59:31Z</dcterms:modified>
</cp:coreProperties>
</file>