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Post Grad\sam\geo mean\"/>
    </mc:Choice>
  </mc:AlternateContent>
  <xr:revisionPtr revIDLastSave="0" documentId="13_ncr:1_{2256C65A-8378-4C4A-9256-98D46129D8DB}" xr6:coauthVersionLast="40" xr6:coauthVersionMax="40" xr10:uidLastSave="{00000000-0000-0000-0000-000000000000}"/>
  <bookViews>
    <workbookView xWindow="495" yWindow="465" windowWidth="27735" windowHeight="15315" activeTab="5" xr2:uid="{15571FCD-40CC-4F2A-BB17-22B91BA72262}"/>
  </bookViews>
  <sheets>
    <sheet name="Summary" sheetId="4" r:id="rId1"/>
    <sheet name="Analysis" sheetId="2" r:id="rId2"/>
    <sheet name="WO Outliers" sheetId="3" r:id="rId3"/>
    <sheet name="Raw" sheetId="1" r:id="rId4"/>
    <sheet name="Notes" sheetId="5" r:id="rId5"/>
    <sheet name="GeoMe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0" i="6" l="1"/>
  <c r="G108" i="6" s="1"/>
  <c r="F65" i="6"/>
  <c r="F373" i="6"/>
  <c r="F371" i="6"/>
  <c r="I369" i="6"/>
  <c r="I371" i="6" s="1"/>
  <c r="F369" i="6"/>
  <c r="F367" i="6"/>
  <c r="G367" i="6" s="1"/>
  <c r="F365" i="6"/>
  <c r="G365" i="6" s="1"/>
  <c r="F363" i="6"/>
  <c r="I361" i="6"/>
  <c r="I362" i="6" s="1"/>
  <c r="F361" i="6"/>
  <c r="F359" i="6"/>
  <c r="F356" i="6"/>
  <c r="G356" i="6" s="1"/>
  <c r="F354" i="6"/>
  <c r="G354" i="6" s="1"/>
  <c r="I353" i="6"/>
  <c r="I352" i="6"/>
  <c r="I354" i="6" s="1"/>
  <c r="F352" i="6"/>
  <c r="F350" i="6"/>
  <c r="F348" i="6"/>
  <c r="F346" i="6"/>
  <c r="I344" i="6"/>
  <c r="I345" i="6" s="1"/>
  <c r="F344" i="6"/>
  <c r="F342" i="6"/>
  <c r="G342" i="6" s="1"/>
  <c r="F339" i="6"/>
  <c r="G339" i="6" s="1"/>
  <c r="F337" i="6"/>
  <c r="I336" i="6"/>
  <c r="I335" i="6"/>
  <c r="I337" i="6" s="1"/>
  <c r="F335" i="6"/>
  <c r="F333" i="6"/>
  <c r="F331" i="6"/>
  <c r="F329" i="6"/>
  <c r="G329" i="6" s="1"/>
  <c r="I327" i="6"/>
  <c r="I328" i="6" s="1"/>
  <c r="F327" i="6"/>
  <c r="F325" i="6"/>
  <c r="F322" i="6"/>
  <c r="F320" i="6"/>
  <c r="I318" i="6"/>
  <c r="I320" i="6" s="1"/>
  <c r="F318" i="6"/>
  <c r="G318" i="6" s="1"/>
  <c r="F316" i="6"/>
  <c r="G316" i="6" s="1"/>
  <c r="F314" i="6"/>
  <c r="G314" i="6" s="1"/>
  <c r="F312" i="6"/>
  <c r="I310" i="6"/>
  <c r="I311" i="6" s="1"/>
  <c r="F310" i="6"/>
  <c r="F308" i="6"/>
  <c r="F305" i="6"/>
  <c r="G305" i="6" s="1"/>
  <c r="F303" i="6"/>
  <c r="G303" i="6" s="1"/>
  <c r="I302" i="6"/>
  <c r="I301" i="6"/>
  <c r="I303" i="6" s="1"/>
  <c r="F301" i="6"/>
  <c r="F299" i="6"/>
  <c r="F297" i="6"/>
  <c r="F295" i="6"/>
  <c r="I293" i="6"/>
  <c r="I294" i="6" s="1"/>
  <c r="F293" i="6"/>
  <c r="F291" i="6"/>
  <c r="G291" i="6" s="1"/>
  <c r="F288" i="6"/>
  <c r="G288" i="6" s="1"/>
  <c r="F286" i="6"/>
  <c r="I285" i="6"/>
  <c r="I284" i="6"/>
  <c r="I286" i="6" s="1"/>
  <c r="F284" i="6"/>
  <c r="F282" i="6"/>
  <c r="F280" i="6"/>
  <c r="F278" i="6"/>
  <c r="G278" i="6" s="1"/>
  <c r="I276" i="6"/>
  <c r="I277" i="6" s="1"/>
  <c r="F276" i="6"/>
  <c r="F274" i="6"/>
  <c r="F271" i="6"/>
  <c r="F269" i="6"/>
  <c r="I267" i="6"/>
  <c r="I269" i="6" s="1"/>
  <c r="F267" i="6"/>
  <c r="G267" i="6" s="1"/>
  <c r="F265" i="6"/>
  <c r="G265" i="6" s="1"/>
  <c r="F263" i="6"/>
  <c r="G263" i="6" s="1"/>
  <c r="F261" i="6"/>
  <c r="I259" i="6"/>
  <c r="I260" i="6" s="1"/>
  <c r="F259" i="6"/>
  <c r="F257" i="6"/>
  <c r="F254" i="6"/>
  <c r="G254" i="6" s="1"/>
  <c r="F252" i="6"/>
  <c r="G252" i="6" s="1"/>
  <c r="I250" i="6"/>
  <c r="I252" i="6" s="1"/>
  <c r="F250" i="6"/>
  <c r="G250" i="6" s="1"/>
  <c r="F248" i="6"/>
  <c r="F246" i="6"/>
  <c r="F244" i="6"/>
  <c r="G244" i="6" s="1"/>
  <c r="I242" i="6"/>
  <c r="F242" i="6"/>
  <c r="F240" i="6"/>
  <c r="F237" i="6"/>
  <c r="G237" i="6" s="1"/>
  <c r="F235" i="6"/>
  <c r="G235" i="6" s="1"/>
  <c r="I233" i="6"/>
  <c r="I235" i="6" s="1"/>
  <c r="F233" i="6"/>
  <c r="F231" i="6"/>
  <c r="F229" i="6"/>
  <c r="F227" i="6"/>
  <c r="I225" i="6"/>
  <c r="F225" i="6"/>
  <c r="F223" i="6"/>
  <c r="F220" i="6"/>
  <c r="F218" i="6"/>
  <c r="I216" i="6"/>
  <c r="I218" i="6" s="1"/>
  <c r="F216" i="6"/>
  <c r="F214" i="6"/>
  <c r="F212" i="6"/>
  <c r="F210" i="6"/>
  <c r="I208" i="6"/>
  <c r="I209" i="6" s="1"/>
  <c r="F208" i="6"/>
  <c r="F206" i="6"/>
  <c r="F203" i="6"/>
  <c r="F201" i="6"/>
  <c r="I199" i="6"/>
  <c r="I200" i="6" s="1"/>
  <c r="F199" i="6"/>
  <c r="G199" i="6" s="1"/>
  <c r="F197" i="6"/>
  <c r="G197" i="6" s="1"/>
  <c r="F195" i="6"/>
  <c r="G195" i="6" s="1"/>
  <c r="I193" i="6"/>
  <c r="F193" i="6"/>
  <c r="G193" i="6" s="1"/>
  <c r="I191" i="6"/>
  <c r="I192" i="6" s="1"/>
  <c r="F191" i="6"/>
  <c r="F189" i="6"/>
  <c r="F186" i="6"/>
  <c r="G186" i="6" s="1"/>
  <c r="F184" i="6"/>
  <c r="G184" i="6" s="1"/>
  <c r="I182" i="6"/>
  <c r="I183" i="6" s="1"/>
  <c r="F182" i="6"/>
  <c r="F180" i="6"/>
  <c r="F178" i="6"/>
  <c r="F176" i="6"/>
  <c r="I174" i="6"/>
  <c r="I176" i="6" s="1"/>
  <c r="F174" i="6"/>
  <c r="F172" i="6"/>
  <c r="G172" i="6" s="1"/>
  <c r="F169" i="6"/>
  <c r="G169" i="6" s="1"/>
  <c r="F167" i="6"/>
  <c r="I165" i="6"/>
  <c r="I166" i="6" s="1"/>
  <c r="F165" i="6"/>
  <c r="F163" i="6"/>
  <c r="F161" i="6"/>
  <c r="I159" i="6"/>
  <c r="F159" i="6"/>
  <c r="G159" i="6" s="1"/>
  <c r="I157" i="6"/>
  <c r="I158" i="6" s="1"/>
  <c r="F157" i="6"/>
  <c r="F155" i="6"/>
  <c r="F152" i="6"/>
  <c r="F150" i="6"/>
  <c r="I148" i="6"/>
  <c r="I149" i="6" s="1"/>
  <c r="F148" i="6"/>
  <c r="G148" i="6" s="1"/>
  <c r="F146" i="6"/>
  <c r="G146" i="6" s="1"/>
  <c r="F144" i="6"/>
  <c r="G144" i="6" s="1"/>
  <c r="F142" i="6"/>
  <c r="I140" i="6"/>
  <c r="I142" i="6" s="1"/>
  <c r="F140" i="6"/>
  <c r="F138" i="6"/>
  <c r="F135" i="6"/>
  <c r="G135" i="6" s="1"/>
  <c r="F133" i="6"/>
  <c r="G133" i="6" s="1"/>
  <c r="I131" i="6"/>
  <c r="I132" i="6" s="1"/>
  <c r="F131" i="6"/>
  <c r="G131" i="6" s="1"/>
  <c r="F129" i="6"/>
  <c r="F127" i="6"/>
  <c r="I125" i="6"/>
  <c r="F125" i="6"/>
  <c r="G125" i="6" s="1"/>
  <c r="I123" i="6"/>
  <c r="I124" i="6" s="1"/>
  <c r="F123" i="6"/>
  <c r="F121" i="6"/>
  <c r="F118" i="6"/>
  <c r="G118" i="6" s="1"/>
  <c r="F116" i="6"/>
  <c r="I114" i="6"/>
  <c r="I115" i="6" s="1"/>
  <c r="F114" i="6"/>
  <c r="F112" i="6"/>
  <c r="F110" i="6"/>
  <c r="F108" i="6"/>
  <c r="I106" i="6"/>
  <c r="I108" i="6" s="1"/>
  <c r="F106" i="6"/>
  <c r="F104" i="6"/>
  <c r="F101" i="6"/>
  <c r="F99" i="6"/>
  <c r="I97" i="6"/>
  <c r="I98" i="6" s="1"/>
  <c r="F97" i="6"/>
  <c r="F95" i="6"/>
  <c r="F93" i="6"/>
  <c r="I91" i="6"/>
  <c r="F91" i="6"/>
  <c r="G91" i="6" s="1"/>
  <c r="I89" i="6"/>
  <c r="I90" i="6" s="1"/>
  <c r="F89" i="6"/>
  <c r="F87" i="6"/>
  <c r="F84" i="6"/>
  <c r="G84" i="6" s="1"/>
  <c r="F82" i="6"/>
  <c r="G82" i="6" s="1"/>
  <c r="I80" i="6"/>
  <c r="I81" i="6" s="1"/>
  <c r="F80" i="6"/>
  <c r="G80" i="6" s="1"/>
  <c r="F78" i="6"/>
  <c r="F76" i="6"/>
  <c r="F74" i="6"/>
  <c r="I72" i="6"/>
  <c r="I74" i="6" s="1"/>
  <c r="F72" i="6"/>
  <c r="F70" i="6"/>
  <c r="G70" i="6" s="1"/>
  <c r="F67" i="6"/>
  <c r="G67" i="6" s="1"/>
  <c r="F63" i="6"/>
  <c r="G63" i="6" s="1"/>
  <c r="F61" i="6"/>
  <c r="F59" i="6"/>
  <c r="F57" i="6"/>
  <c r="I55" i="6"/>
  <c r="I57" i="6" s="1"/>
  <c r="F55" i="6"/>
  <c r="F53" i="6"/>
  <c r="F50" i="6"/>
  <c r="G50" i="6" s="1"/>
  <c r="F48" i="6"/>
  <c r="G48" i="6" s="1"/>
  <c r="I46" i="6"/>
  <c r="I47" i="6" s="1"/>
  <c r="F46" i="6"/>
  <c r="F44" i="6"/>
  <c r="F42" i="6"/>
  <c r="F40" i="6"/>
  <c r="G40" i="6" s="1"/>
  <c r="I38" i="6"/>
  <c r="I39" i="6" s="1"/>
  <c r="F38" i="6"/>
  <c r="F36" i="6"/>
  <c r="F33" i="6"/>
  <c r="F31" i="6"/>
  <c r="I29" i="6"/>
  <c r="I30" i="6" s="1"/>
  <c r="F29" i="6"/>
  <c r="F27" i="6"/>
  <c r="F25" i="6"/>
  <c r="F23" i="6"/>
  <c r="G23" i="6" s="1"/>
  <c r="I21" i="6"/>
  <c r="I22" i="6" s="1"/>
  <c r="F21" i="6"/>
  <c r="F19" i="6"/>
  <c r="F16" i="6"/>
  <c r="F390" i="6" s="1"/>
  <c r="F14" i="6"/>
  <c r="F388" i="6" s="1"/>
  <c r="F12" i="6"/>
  <c r="F386" i="6" s="1"/>
  <c r="F10" i="6"/>
  <c r="F384" i="6" s="1"/>
  <c r="F8" i="6"/>
  <c r="F382" i="6" s="1"/>
  <c r="F6" i="6"/>
  <c r="F4" i="6"/>
  <c r="I3" i="6"/>
  <c r="I4" i="6" s="1"/>
  <c r="F2" i="6"/>
  <c r="F376" i="6" s="1"/>
  <c r="G93" i="6" l="1"/>
  <c r="G369" i="6"/>
  <c r="G97" i="6"/>
  <c r="G214" i="6"/>
  <c r="G29" i="6"/>
  <c r="H27" i="6" s="1"/>
  <c r="G42" i="6"/>
  <c r="G112" i="6"/>
  <c r="G138" i="6"/>
  <c r="G150" i="6"/>
  <c r="G163" i="6"/>
  <c r="G201" i="6"/>
  <c r="G216" i="6"/>
  <c r="G229" i="6"/>
  <c r="G269" i="6"/>
  <c r="G284" i="6"/>
  <c r="G320" i="6"/>
  <c r="G335" i="6"/>
  <c r="G371" i="6"/>
  <c r="G212" i="6"/>
  <c r="G280" i="6"/>
  <c r="G27" i="6"/>
  <c r="G333" i="6"/>
  <c r="G359" i="6"/>
  <c r="G325" i="6"/>
  <c r="G308" i="6"/>
  <c r="G274" i="6"/>
  <c r="G257" i="6"/>
  <c r="G240" i="6"/>
  <c r="G223" i="6"/>
  <c r="G189" i="6"/>
  <c r="G155" i="6"/>
  <c r="G121" i="6"/>
  <c r="G87" i="6"/>
  <c r="G53" i="6"/>
  <c r="G36" i="6"/>
  <c r="G19" i="6"/>
  <c r="G44" i="6"/>
  <c r="G99" i="6"/>
  <c r="G114" i="6"/>
  <c r="G152" i="6"/>
  <c r="G165" i="6"/>
  <c r="G178" i="6"/>
  <c r="G203" i="6"/>
  <c r="G231" i="6"/>
  <c r="G271" i="6"/>
  <c r="G297" i="6"/>
  <c r="G322" i="6"/>
  <c r="G348" i="6"/>
  <c r="G373" i="6"/>
  <c r="G25" i="6"/>
  <c r="G95" i="6"/>
  <c r="G331" i="6"/>
  <c r="G110" i="6"/>
  <c r="G127" i="6"/>
  <c r="G180" i="6"/>
  <c r="G206" i="6"/>
  <c r="G218" i="6"/>
  <c r="G233" i="6"/>
  <c r="G246" i="6"/>
  <c r="G299" i="6"/>
  <c r="G350" i="6"/>
  <c r="G65" i="6"/>
  <c r="G161" i="6"/>
  <c r="G282" i="6"/>
  <c r="G31" i="6"/>
  <c r="G46" i="6"/>
  <c r="G59" i="6"/>
  <c r="G76" i="6"/>
  <c r="G101" i="6"/>
  <c r="G33" i="6"/>
  <c r="G61" i="6"/>
  <c r="G78" i="6"/>
  <c r="G104" i="6"/>
  <c r="G116" i="6"/>
  <c r="G129" i="6"/>
  <c r="G167" i="6"/>
  <c r="G182" i="6"/>
  <c r="G220" i="6"/>
  <c r="G248" i="6"/>
  <c r="G286" i="6"/>
  <c r="G301" i="6"/>
  <c r="G337" i="6"/>
  <c r="G352" i="6"/>
  <c r="G74" i="6"/>
  <c r="G142" i="6"/>
  <c r="G176" i="6"/>
  <c r="G210" i="6"/>
  <c r="G227" i="6"/>
  <c r="G261" i="6"/>
  <c r="G295" i="6"/>
  <c r="G346" i="6"/>
  <c r="G363" i="6"/>
  <c r="I107" i="6"/>
  <c r="I141" i="6"/>
  <c r="I175" i="6"/>
  <c r="I319" i="6"/>
  <c r="G57" i="6"/>
  <c r="G312" i="6"/>
  <c r="I73" i="6"/>
  <c r="I234" i="6"/>
  <c r="I370" i="6"/>
  <c r="I56" i="6"/>
  <c r="I268" i="6"/>
  <c r="I217" i="6"/>
  <c r="F378" i="6"/>
  <c r="G72" i="6" s="1"/>
  <c r="H70" i="6" s="1"/>
  <c r="I70" i="6" s="1"/>
  <c r="J70" i="6" s="1"/>
  <c r="K70" i="6" s="1"/>
  <c r="I201" i="6"/>
  <c r="I251" i="6"/>
  <c r="I116" i="6"/>
  <c r="I184" i="6"/>
  <c r="I5" i="6"/>
  <c r="I23" i="6"/>
  <c r="I40" i="6"/>
  <c r="H95" i="6"/>
  <c r="I99" i="6"/>
  <c r="I167" i="6"/>
  <c r="I31" i="6"/>
  <c r="I48" i="6"/>
  <c r="H78" i="6"/>
  <c r="I82" i="6"/>
  <c r="I150" i="6"/>
  <c r="H44" i="6"/>
  <c r="H129" i="6"/>
  <c r="I133" i="6"/>
  <c r="I210" i="6"/>
  <c r="I243" i="6"/>
  <c r="I244" i="6"/>
  <c r="I226" i="6"/>
  <c r="I227" i="6"/>
  <c r="I261" i="6"/>
  <c r="I278" i="6"/>
  <c r="I295" i="6"/>
  <c r="I312" i="6"/>
  <c r="I329" i="6"/>
  <c r="I346" i="6"/>
  <c r="I363" i="6"/>
  <c r="F308" i="3"/>
  <c r="F310" i="3"/>
  <c r="F193" i="3"/>
  <c r="G174" i="6" l="1"/>
  <c r="H172" i="6" s="1"/>
  <c r="G140" i="6"/>
  <c r="H138" i="6" s="1"/>
  <c r="G106" i="6"/>
  <c r="G361" i="6"/>
  <c r="H359" i="6" s="1"/>
  <c r="I359" i="6" s="1"/>
  <c r="J359" i="6" s="1"/>
  <c r="K359" i="6" s="1"/>
  <c r="G276" i="6"/>
  <c r="G208" i="6"/>
  <c r="H206" i="6" s="1"/>
  <c r="G344" i="6"/>
  <c r="G259" i="6"/>
  <c r="G225" i="6"/>
  <c r="H223" i="6" s="1"/>
  <c r="G157" i="6"/>
  <c r="H155" i="6" s="1"/>
  <c r="G123" i="6"/>
  <c r="G89" i="6"/>
  <c r="H87" i="6" s="1"/>
  <c r="I87" i="6" s="1"/>
  <c r="J87" i="6" s="1"/>
  <c r="K87" i="6" s="1"/>
  <c r="G21" i="6"/>
  <c r="H19" i="6" s="1"/>
  <c r="I19" i="6" s="1"/>
  <c r="J19" i="6" s="1"/>
  <c r="K19" i="6" s="1"/>
  <c r="G327" i="6"/>
  <c r="H325" i="6" s="1"/>
  <c r="I325" i="6" s="1"/>
  <c r="J325" i="6" s="1"/>
  <c r="K325" i="6" s="1"/>
  <c r="G38" i="6"/>
  <c r="G310" i="6"/>
  <c r="G191" i="6"/>
  <c r="G55" i="6"/>
  <c r="H53" i="6" s="1"/>
  <c r="G242" i="6"/>
  <c r="H240" i="6" s="1"/>
  <c r="G293" i="6"/>
  <c r="H282" i="6"/>
  <c r="H350" i="6"/>
  <c r="H197" i="6"/>
  <c r="H299" i="6"/>
  <c r="H367" i="6"/>
  <c r="H163" i="6"/>
  <c r="I155" i="6" s="1"/>
  <c r="J155" i="6" s="1"/>
  <c r="K155" i="6" s="1"/>
  <c r="H342" i="6"/>
  <c r="H308" i="6"/>
  <c r="H274" i="6"/>
  <c r="H112" i="6"/>
  <c r="H61" i="6"/>
  <c r="H231" i="6"/>
  <c r="I223" i="6" s="1"/>
  <c r="J223" i="6" s="1"/>
  <c r="K223" i="6" s="1"/>
  <c r="H316" i="6"/>
  <c r="H214" i="6"/>
  <c r="H104" i="6"/>
  <c r="I104" i="6" s="1"/>
  <c r="J104" i="6" s="1"/>
  <c r="K104" i="6" s="1"/>
  <c r="H121" i="6"/>
  <c r="I121" i="6" s="1"/>
  <c r="J121" i="6" s="1"/>
  <c r="K121" i="6" s="1"/>
  <c r="H189" i="6"/>
  <c r="H248" i="6"/>
  <c r="H146" i="6"/>
  <c r="H265" i="6"/>
  <c r="H333" i="6"/>
  <c r="H291" i="6"/>
  <c r="I291" i="6" s="1"/>
  <c r="J291" i="6" s="1"/>
  <c r="K291" i="6" s="1"/>
  <c r="H257" i="6"/>
  <c r="H180" i="6"/>
  <c r="H36" i="6"/>
  <c r="I36" i="6" s="1"/>
  <c r="J36" i="6" s="1"/>
  <c r="K36" i="6" s="1"/>
  <c r="F182" i="3"/>
  <c r="F65" i="3"/>
  <c r="I3" i="3"/>
  <c r="I4" i="3" s="1"/>
  <c r="I55" i="3"/>
  <c r="I56" i="3" s="1"/>
  <c r="I5" i="3"/>
  <c r="I369" i="3"/>
  <c r="I371" i="3" s="1"/>
  <c r="I361" i="3"/>
  <c r="I362" i="3" s="1"/>
  <c r="I352" i="3"/>
  <c r="I354" i="3" s="1"/>
  <c r="I344" i="3"/>
  <c r="I345" i="3" s="1"/>
  <c r="I335" i="3"/>
  <c r="I337" i="3" s="1"/>
  <c r="I327" i="3"/>
  <c r="I328" i="3" s="1"/>
  <c r="I318" i="3"/>
  <c r="I320" i="3" s="1"/>
  <c r="I310" i="3"/>
  <c r="I311" i="3" s="1"/>
  <c r="I301" i="3"/>
  <c r="I303" i="3" s="1"/>
  <c r="I293" i="3"/>
  <c r="I294" i="3" s="1"/>
  <c r="I284" i="3"/>
  <c r="I286" i="3" s="1"/>
  <c r="I276" i="3"/>
  <c r="I277" i="3" s="1"/>
  <c r="I267" i="3"/>
  <c r="I269" i="3" s="1"/>
  <c r="I259" i="3"/>
  <c r="I260" i="3" s="1"/>
  <c r="I250" i="3"/>
  <c r="I252" i="3" s="1"/>
  <c r="I242" i="3"/>
  <c r="I243" i="3" s="1"/>
  <c r="I233" i="3"/>
  <c r="I235" i="3" s="1"/>
  <c r="I225" i="3"/>
  <c r="I226" i="3" s="1"/>
  <c r="I216" i="3"/>
  <c r="I218" i="3" s="1"/>
  <c r="I208" i="3"/>
  <c r="I209" i="3" s="1"/>
  <c r="I199" i="3"/>
  <c r="I201" i="3" s="1"/>
  <c r="I191" i="3"/>
  <c r="I192" i="3" s="1"/>
  <c r="I182" i="3"/>
  <c r="I184" i="3" s="1"/>
  <c r="I174" i="3"/>
  <c r="I175" i="3" s="1"/>
  <c r="I165" i="3"/>
  <c r="I167" i="3" s="1"/>
  <c r="I157" i="3"/>
  <c r="I158" i="3" s="1"/>
  <c r="I148" i="3"/>
  <c r="I150" i="3" s="1"/>
  <c r="I140" i="3"/>
  <c r="I141" i="3" s="1"/>
  <c r="I131" i="3"/>
  <c r="I133" i="3" s="1"/>
  <c r="I123" i="3"/>
  <c r="I124" i="3" s="1"/>
  <c r="I114" i="3"/>
  <c r="I116" i="3" s="1"/>
  <c r="I106" i="3"/>
  <c r="I107" i="3" s="1"/>
  <c r="I97" i="3"/>
  <c r="I99" i="3" s="1"/>
  <c r="I89" i="3"/>
  <c r="I90" i="3" s="1"/>
  <c r="I80" i="3"/>
  <c r="I82" i="3" s="1"/>
  <c r="I72" i="3"/>
  <c r="I73" i="3" s="1"/>
  <c r="I46" i="3"/>
  <c r="I48" i="3" s="1"/>
  <c r="I38" i="3"/>
  <c r="I39" i="3" s="1"/>
  <c r="I29" i="3"/>
  <c r="I31" i="3" s="1"/>
  <c r="I23" i="3"/>
  <c r="I21" i="3"/>
  <c r="I22" i="3" s="1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F314" i="3"/>
  <c r="F312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8" i="3"/>
  <c r="F276" i="3"/>
  <c r="F274" i="3"/>
  <c r="F271" i="3"/>
  <c r="F269" i="3"/>
  <c r="F267" i="3"/>
  <c r="F265" i="3"/>
  <c r="F263" i="3"/>
  <c r="F261" i="3"/>
  <c r="F259" i="3"/>
  <c r="F257" i="3"/>
  <c r="F254" i="3"/>
  <c r="F252" i="3"/>
  <c r="F250" i="3"/>
  <c r="F248" i="3"/>
  <c r="F246" i="3"/>
  <c r="F244" i="3"/>
  <c r="F242" i="3"/>
  <c r="F240" i="3"/>
  <c r="F237" i="3"/>
  <c r="F235" i="3"/>
  <c r="F233" i="3"/>
  <c r="F231" i="3"/>
  <c r="F229" i="3"/>
  <c r="F227" i="3"/>
  <c r="F225" i="3"/>
  <c r="F223" i="3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1" i="3"/>
  <c r="F189" i="3"/>
  <c r="F186" i="3"/>
  <c r="F184" i="3"/>
  <c r="F180" i="3"/>
  <c r="F178" i="3"/>
  <c r="F176" i="3"/>
  <c r="F174" i="3"/>
  <c r="F172" i="3"/>
  <c r="F169" i="3"/>
  <c r="F167" i="3"/>
  <c r="F165" i="3"/>
  <c r="F163" i="3"/>
  <c r="F161" i="3"/>
  <c r="F159" i="3"/>
  <c r="F157" i="3"/>
  <c r="F155" i="3"/>
  <c r="F152" i="3"/>
  <c r="F150" i="3"/>
  <c r="F148" i="3"/>
  <c r="F146" i="3"/>
  <c r="F144" i="3"/>
  <c r="F142" i="3"/>
  <c r="F140" i="3"/>
  <c r="F138" i="3"/>
  <c r="F135" i="3"/>
  <c r="F133" i="3"/>
  <c r="F131" i="3"/>
  <c r="F129" i="3"/>
  <c r="F127" i="3"/>
  <c r="F125" i="3"/>
  <c r="F123" i="3"/>
  <c r="F121" i="3"/>
  <c r="F118" i="3"/>
  <c r="F116" i="3"/>
  <c r="F114" i="3"/>
  <c r="F112" i="3"/>
  <c r="F110" i="3"/>
  <c r="F108" i="3"/>
  <c r="F106" i="3"/>
  <c r="F104" i="3"/>
  <c r="F101" i="3"/>
  <c r="F99" i="3"/>
  <c r="F97" i="3"/>
  <c r="F95" i="3"/>
  <c r="F93" i="3"/>
  <c r="F91" i="3"/>
  <c r="F89" i="3"/>
  <c r="F87" i="3"/>
  <c r="F84" i="3"/>
  <c r="F82" i="3"/>
  <c r="F80" i="3"/>
  <c r="F78" i="3"/>
  <c r="F76" i="3"/>
  <c r="F74" i="3"/>
  <c r="F72" i="3"/>
  <c r="F70" i="3"/>
  <c r="N70" i="3" s="1"/>
  <c r="F67" i="3"/>
  <c r="N135" i="3" s="1"/>
  <c r="F63" i="3"/>
  <c r="F61" i="3"/>
  <c r="F59" i="3"/>
  <c r="F57" i="3"/>
  <c r="F55" i="3"/>
  <c r="N21" i="3" s="1"/>
  <c r="F53" i="3"/>
  <c r="N87" i="3" s="1"/>
  <c r="F50" i="3"/>
  <c r="N50" i="3" s="1"/>
  <c r="F48" i="3"/>
  <c r="F46" i="3"/>
  <c r="F44" i="3"/>
  <c r="N44" i="3" s="1"/>
  <c r="F42" i="3"/>
  <c r="F40" i="3"/>
  <c r="N40" i="3" s="1"/>
  <c r="F38" i="3"/>
  <c r="F36" i="3"/>
  <c r="F33" i="3"/>
  <c r="F31" i="3"/>
  <c r="N31" i="3" s="1"/>
  <c r="F29" i="3"/>
  <c r="F27" i="3"/>
  <c r="N27" i="3" s="1"/>
  <c r="F25" i="3"/>
  <c r="F23" i="3"/>
  <c r="G21" i="3"/>
  <c r="F21" i="3"/>
  <c r="F19" i="3"/>
  <c r="N19" i="3" s="1"/>
  <c r="F16" i="3"/>
  <c r="F14" i="3"/>
  <c r="G65" i="3" s="1"/>
  <c r="F12" i="3"/>
  <c r="F10" i="3"/>
  <c r="F8" i="3"/>
  <c r="F6" i="3"/>
  <c r="F4" i="3"/>
  <c r="F2" i="3"/>
  <c r="N2" i="3" s="1"/>
  <c r="G29" i="3" l="1"/>
  <c r="N138" i="3"/>
  <c r="I261" i="3"/>
  <c r="I206" i="6"/>
  <c r="J206" i="6" s="1"/>
  <c r="K206" i="6" s="1"/>
  <c r="N169" i="3"/>
  <c r="I342" i="6"/>
  <c r="J342" i="6" s="1"/>
  <c r="K342" i="6" s="1"/>
  <c r="N33" i="3"/>
  <c r="G208" i="3"/>
  <c r="G106" i="3"/>
  <c r="G123" i="3"/>
  <c r="G97" i="3"/>
  <c r="I138" i="6"/>
  <c r="J138" i="6" s="1"/>
  <c r="K138" i="6" s="1"/>
  <c r="N148" i="3"/>
  <c r="N84" i="3"/>
  <c r="G74" i="3"/>
  <c r="G125" i="3"/>
  <c r="G159" i="3"/>
  <c r="G144" i="3"/>
  <c r="N10" i="3"/>
  <c r="G95" i="3"/>
  <c r="I172" i="6"/>
  <c r="J172" i="6" s="1"/>
  <c r="K172" i="6" s="1"/>
  <c r="I240" i="6"/>
  <c r="J240" i="6" s="1"/>
  <c r="K240" i="6" s="1"/>
  <c r="I274" i="6"/>
  <c r="J274" i="6" s="1"/>
  <c r="K274" i="6" s="1"/>
  <c r="I189" i="6"/>
  <c r="J189" i="6" s="1"/>
  <c r="K189" i="6" s="1"/>
  <c r="I257" i="6"/>
  <c r="J257" i="6" s="1"/>
  <c r="K257" i="6" s="1"/>
  <c r="I308" i="6"/>
  <c r="J308" i="6" s="1"/>
  <c r="K308" i="6" s="1"/>
  <c r="I53" i="6"/>
  <c r="J53" i="6" s="1"/>
  <c r="K53" i="6" s="1"/>
  <c r="G129" i="3"/>
  <c r="G195" i="3"/>
  <c r="N129" i="3"/>
  <c r="N95" i="3"/>
  <c r="G104" i="3"/>
  <c r="N112" i="3"/>
  <c r="G121" i="3"/>
  <c r="G142" i="3"/>
  <c r="G148" i="3"/>
  <c r="I193" i="3"/>
  <c r="I57" i="3"/>
  <c r="G27" i="3"/>
  <c r="G42" i="3"/>
  <c r="G57" i="3"/>
  <c r="N78" i="3"/>
  <c r="G87" i="3"/>
  <c r="G108" i="3"/>
  <c r="G138" i="3"/>
  <c r="N146" i="3"/>
  <c r="G223" i="3"/>
  <c r="G231" i="3"/>
  <c r="G257" i="3"/>
  <c r="I295" i="3"/>
  <c r="G61" i="3"/>
  <c r="G19" i="3"/>
  <c r="G23" i="3"/>
  <c r="G36" i="3"/>
  <c r="G44" i="3"/>
  <c r="G80" i="3"/>
  <c r="G89" i="3"/>
  <c r="G101" i="3"/>
  <c r="G110" i="3"/>
  <c r="N118" i="3"/>
  <c r="G146" i="3"/>
  <c r="N155" i="3"/>
  <c r="G199" i="3"/>
  <c r="I329" i="3"/>
  <c r="I363" i="3"/>
  <c r="I346" i="3"/>
  <c r="I312" i="3"/>
  <c r="I278" i="3"/>
  <c r="I244" i="3"/>
  <c r="I227" i="3"/>
  <c r="I210" i="3"/>
  <c r="I176" i="3"/>
  <c r="G169" i="3"/>
  <c r="I159" i="3"/>
  <c r="N144" i="3"/>
  <c r="I142" i="3"/>
  <c r="G112" i="3"/>
  <c r="N106" i="3"/>
  <c r="I74" i="3"/>
  <c r="N46" i="3"/>
  <c r="N97" i="3"/>
  <c r="N72" i="3"/>
  <c r="N29" i="3"/>
  <c r="N93" i="3"/>
  <c r="N123" i="3"/>
  <c r="N25" i="3"/>
  <c r="N38" i="3"/>
  <c r="N114" i="3"/>
  <c r="N165" i="3"/>
  <c r="N42" i="3"/>
  <c r="G38" i="3"/>
  <c r="G46" i="3"/>
  <c r="I40" i="3"/>
  <c r="N23" i="3"/>
  <c r="O19" i="3" s="1"/>
  <c r="G33" i="3"/>
  <c r="I370" i="3"/>
  <c r="I353" i="3"/>
  <c r="I336" i="3"/>
  <c r="I319" i="3"/>
  <c r="I302" i="3"/>
  <c r="I285" i="3"/>
  <c r="I268" i="3"/>
  <c r="I251" i="3"/>
  <c r="I234" i="3"/>
  <c r="I217" i="3"/>
  <c r="I200" i="3"/>
  <c r="I183" i="3"/>
  <c r="I166" i="3"/>
  <c r="I149" i="3"/>
  <c r="I132" i="3"/>
  <c r="I125" i="3"/>
  <c r="I115" i="3"/>
  <c r="I108" i="3"/>
  <c r="I91" i="3"/>
  <c r="I98" i="3"/>
  <c r="I81" i="3"/>
  <c r="I47" i="3"/>
  <c r="I30" i="3"/>
  <c r="G337" i="3"/>
  <c r="G303" i="3"/>
  <c r="G269" i="3"/>
  <c r="G150" i="3"/>
  <c r="N152" i="3"/>
  <c r="G152" i="3"/>
  <c r="N214" i="3"/>
  <c r="G214" i="3"/>
  <c r="N6" i="3"/>
  <c r="G72" i="3"/>
  <c r="N116" i="3"/>
  <c r="N127" i="3"/>
  <c r="G127" i="3"/>
  <c r="N140" i="3"/>
  <c r="G140" i="3"/>
  <c r="G157" i="3"/>
  <c r="G178" i="3"/>
  <c r="N337" i="3"/>
  <c r="N303" i="3"/>
  <c r="N269" i="3"/>
  <c r="N235" i="3"/>
  <c r="N201" i="3"/>
  <c r="N133" i="3"/>
  <c r="N99" i="3"/>
  <c r="N108" i="3"/>
  <c r="N14" i="3"/>
  <c r="G50" i="3"/>
  <c r="G78" i="3"/>
  <c r="N80" i="3"/>
  <c r="G84" i="3"/>
  <c r="N89" i="3"/>
  <c r="G31" i="3"/>
  <c r="G40" i="3"/>
  <c r="N359" i="3"/>
  <c r="N325" i="3"/>
  <c r="N291" i="3"/>
  <c r="N257" i="3"/>
  <c r="N223" i="3"/>
  <c r="N189" i="3"/>
  <c r="N121" i="3"/>
  <c r="N82" i="3"/>
  <c r="N346" i="3"/>
  <c r="N312" i="3"/>
  <c r="N278" i="3"/>
  <c r="N244" i="3"/>
  <c r="N210" i="3"/>
  <c r="N142" i="3"/>
  <c r="N131" i="3"/>
  <c r="O129" i="3" s="1"/>
  <c r="G131" i="3"/>
  <c r="G70" i="3"/>
  <c r="N74" i="3"/>
  <c r="G93" i="3"/>
  <c r="G361" i="3"/>
  <c r="G327" i="3"/>
  <c r="G293" i="3"/>
  <c r="G259" i="3"/>
  <c r="G225" i="3"/>
  <c r="G191" i="3"/>
  <c r="G344" i="3"/>
  <c r="G310" i="3"/>
  <c r="G276" i="3"/>
  <c r="G242" i="3"/>
  <c r="G348" i="3"/>
  <c r="G314" i="3"/>
  <c r="G280" i="3"/>
  <c r="G246" i="3"/>
  <c r="G212" i="3"/>
  <c r="G365" i="3"/>
  <c r="G331" i="3"/>
  <c r="G297" i="3"/>
  <c r="G263" i="3"/>
  <c r="G229" i="3"/>
  <c r="G339" i="3"/>
  <c r="G305" i="3"/>
  <c r="G271" i="3"/>
  <c r="G237" i="3"/>
  <c r="G203" i="3"/>
  <c r="G356" i="3"/>
  <c r="G322" i="3"/>
  <c r="G288" i="3"/>
  <c r="G254" i="3"/>
  <c r="G220" i="3"/>
  <c r="N16" i="3"/>
  <c r="G25" i="3"/>
  <c r="H19" i="3" s="1"/>
  <c r="G48" i="3"/>
  <c r="N348" i="3"/>
  <c r="N314" i="3"/>
  <c r="N280" i="3"/>
  <c r="N246" i="3"/>
  <c r="N212" i="3"/>
  <c r="G59" i="3"/>
  <c r="N178" i="3"/>
  <c r="G76" i="3"/>
  <c r="N91" i="3"/>
  <c r="N101" i="3"/>
  <c r="N110" i="3"/>
  <c r="G116" i="3"/>
  <c r="G133" i="3"/>
  <c r="N4" i="3"/>
  <c r="N8" i="3"/>
  <c r="G352" i="3"/>
  <c r="G318" i="3"/>
  <c r="G284" i="3"/>
  <c r="G250" i="3"/>
  <c r="G216" i="3"/>
  <c r="G182" i="3"/>
  <c r="G335" i="3"/>
  <c r="G301" i="3"/>
  <c r="G267" i="3"/>
  <c r="G233" i="3"/>
  <c r="N12" i="3"/>
  <c r="N36" i="3"/>
  <c r="N48" i="3"/>
  <c r="G53" i="3"/>
  <c r="N361" i="3"/>
  <c r="N327" i="3"/>
  <c r="N293" i="3"/>
  <c r="N259" i="3"/>
  <c r="N225" i="3"/>
  <c r="N191" i="3"/>
  <c r="G55" i="3"/>
  <c r="N157" i="3"/>
  <c r="G63" i="3"/>
  <c r="G67" i="3"/>
  <c r="N76" i="3"/>
  <c r="G82" i="3"/>
  <c r="G91" i="3"/>
  <c r="G99" i="3"/>
  <c r="H95" i="3" s="1"/>
  <c r="N104" i="3"/>
  <c r="G114" i="3"/>
  <c r="G118" i="3"/>
  <c r="N125" i="3"/>
  <c r="G135" i="3"/>
  <c r="N150" i="3"/>
  <c r="N161" i="3"/>
  <c r="G161" i="3"/>
  <c r="N167" i="3"/>
  <c r="G167" i="3"/>
  <c r="N176" i="3"/>
  <c r="G176" i="3"/>
  <c r="G186" i="3"/>
  <c r="N206" i="3"/>
  <c r="G206" i="3"/>
  <c r="N240" i="3"/>
  <c r="N248" i="3"/>
  <c r="N265" i="3"/>
  <c r="N274" i="3"/>
  <c r="N282" i="3"/>
  <c r="N299" i="3"/>
  <c r="N308" i="3"/>
  <c r="N316" i="3"/>
  <c r="N333" i="3"/>
  <c r="N342" i="3"/>
  <c r="N350" i="3"/>
  <c r="N367" i="3"/>
  <c r="G189" i="3"/>
  <c r="G197" i="3"/>
  <c r="G201" i="3"/>
  <c r="G210" i="3"/>
  <c r="N233" i="3"/>
  <c r="N242" i="3"/>
  <c r="N267" i="3"/>
  <c r="N276" i="3"/>
  <c r="N301" i="3"/>
  <c r="N310" i="3"/>
  <c r="N335" i="3"/>
  <c r="N344" i="3"/>
  <c r="N369" i="3"/>
  <c r="G172" i="3"/>
  <c r="N172" i="3"/>
  <c r="N174" i="3"/>
  <c r="N180" i="3"/>
  <c r="G180" i="3"/>
  <c r="N184" i="3"/>
  <c r="G184" i="3"/>
  <c r="N193" i="3"/>
  <c r="G193" i="3"/>
  <c r="N218" i="3"/>
  <c r="N227" i="3"/>
  <c r="G235" i="3"/>
  <c r="G244" i="3"/>
  <c r="N252" i="3"/>
  <c r="N261" i="3"/>
  <c r="N286" i="3"/>
  <c r="N295" i="3"/>
  <c r="N320" i="3"/>
  <c r="N329" i="3"/>
  <c r="N354" i="3"/>
  <c r="N363" i="3"/>
  <c r="G371" i="3"/>
  <c r="N163" i="3"/>
  <c r="G359" i="3"/>
  <c r="G325" i="3"/>
  <c r="G291" i="3"/>
  <c r="G346" i="3"/>
  <c r="G312" i="3"/>
  <c r="G278" i="3"/>
  <c r="G367" i="3"/>
  <c r="G333" i="3"/>
  <c r="G299" i="3"/>
  <c r="G265" i="3"/>
  <c r="H265" i="3" s="1"/>
  <c r="N352" i="3"/>
  <c r="N318" i="3"/>
  <c r="N284" i="3"/>
  <c r="N250" i="3"/>
  <c r="N216" i="3"/>
  <c r="N182" i="3"/>
  <c r="N339" i="3"/>
  <c r="N305" i="3"/>
  <c r="N271" i="3"/>
  <c r="N237" i="3"/>
  <c r="N203" i="3"/>
  <c r="G155" i="3"/>
  <c r="H155" i="3" s="1"/>
  <c r="N159" i="3"/>
  <c r="G163" i="3"/>
  <c r="G165" i="3"/>
  <c r="G174" i="3"/>
  <c r="N186" i="3"/>
  <c r="N195" i="3"/>
  <c r="N199" i="3"/>
  <c r="N208" i="3"/>
  <c r="N220" i="3"/>
  <c r="N229" i="3"/>
  <c r="N254" i="3"/>
  <c r="N263" i="3"/>
  <c r="N288" i="3"/>
  <c r="N297" i="3"/>
  <c r="N322" i="3"/>
  <c r="N331" i="3"/>
  <c r="N356" i="3"/>
  <c r="N365" i="3"/>
  <c r="N373" i="3"/>
  <c r="G369" i="3"/>
  <c r="N371" i="3"/>
  <c r="N197" i="3"/>
  <c r="G218" i="3"/>
  <c r="G227" i="3"/>
  <c r="N231" i="3"/>
  <c r="G240" i="3"/>
  <c r="G248" i="3"/>
  <c r="G252" i="3"/>
  <c r="G261" i="3"/>
  <c r="G274" i="3"/>
  <c r="G282" i="3"/>
  <c r="G286" i="3"/>
  <c r="G295" i="3"/>
  <c r="G308" i="3"/>
  <c r="G316" i="3"/>
  <c r="G320" i="3"/>
  <c r="G329" i="3"/>
  <c r="G342" i="3"/>
  <c r="G350" i="3"/>
  <c r="G354" i="3"/>
  <c r="G363" i="3"/>
  <c r="G373" i="3"/>
  <c r="O44" i="3" l="1"/>
  <c r="H36" i="3"/>
  <c r="H299" i="3"/>
  <c r="H129" i="3"/>
  <c r="H121" i="3"/>
  <c r="I121" i="3" s="1"/>
  <c r="J121" i="3" s="1"/>
  <c r="K121" i="3" s="1"/>
  <c r="O27" i="3"/>
  <c r="H342" i="3"/>
  <c r="I342" i="3" s="1"/>
  <c r="J342" i="3" s="1"/>
  <c r="K342" i="3" s="1"/>
  <c r="H27" i="3"/>
  <c r="H206" i="3"/>
  <c r="H87" i="3"/>
  <c r="H138" i="3"/>
  <c r="I138" i="3" s="1"/>
  <c r="J138" i="3" s="1"/>
  <c r="K138" i="3" s="1"/>
  <c r="O36" i="3"/>
  <c r="O146" i="3"/>
  <c r="H231" i="3"/>
  <c r="H146" i="3"/>
  <c r="H104" i="3"/>
  <c r="O10" i="3"/>
  <c r="H367" i="3"/>
  <c r="O342" i="3"/>
  <c r="O308" i="3"/>
  <c r="H257" i="3"/>
  <c r="I257" i="3" s="1"/>
  <c r="J257" i="3" s="1"/>
  <c r="K257" i="3" s="1"/>
  <c r="H223" i="3"/>
  <c r="I223" i="3" s="1"/>
  <c r="J223" i="3" s="1"/>
  <c r="K223" i="3" s="1"/>
  <c r="O231" i="3"/>
  <c r="O172" i="3"/>
  <c r="H180" i="3"/>
  <c r="O163" i="3"/>
  <c r="H112" i="3"/>
  <c r="O112" i="3"/>
  <c r="O70" i="3"/>
  <c r="O78" i="3"/>
  <c r="P70" i="3" s="1"/>
  <c r="Q70" i="3" s="1"/>
  <c r="R70" i="3" s="1"/>
  <c r="P19" i="3"/>
  <c r="Q19" i="3" s="1"/>
  <c r="R19" i="3" s="1"/>
  <c r="O2" i="3"/>
  <c r="O155" i="3"/>
  <c r="H53" i="3"/>
  <c r="O87" i="3"/>
  <c r="O95" i="3"/>
  <c r="H61" i="3"/>
  <c r="H44" i="3"/>
  <c r="I36" i="3" s="1"/>
  <c r="J36" i="3" s="1"/>
  <c r="K36" i="3" s="1"/>
  <c r="I19" i="3"/>
  <c r="J19" i="3" s="1"/>
  <c r="K19" i="3" s="1"/>
  <c r="P2" i="3"/>
  <c r="Q2" i="3" s="1"/>
  <c r="R2" i="3" s="1"/>
  <c r="H291" i="3"/>
  <c r="O350" i="3"/>
  <c r="P342" i="3" s="1"/>
  <c r="Q342" i="3" s="1"/>
  <c r="R342" i="3" s="1"/>
  <c r="O265" i="3"/>
  <c r="O189" i="3"/>
  <c r="O325" i="3"/>
  <c r="I87" i="3"/>
  <c r="J87" i="3" s="1"/>
  <c r="K87" i="3" s="1"/>
  <c r="H325" i="3"/>
  <c r="H172" i="3"/>
  <c r="I172" i="3" s="1"/>
  <c r="J172" i="3" s="1"/>
  <c r="K172" i="3" s="1"/>
  <c r="H197" i="3"/>
  <c r="O299" i="3"/>
  <c r="O104" i="3"/>
  <c r="P104" i="3" s="1"/>
  <c r="Q104" i="3" s="1"/>
  <c r="R104" i="3" s="1"/>
  <c r="O223" i="3"/>
  <c r="O359" i="3"/>
  <c r="H316" i="3"/>
  <c r="H282" i="3"/>
  <c r="H248" i="3"/>
  <c r="H359" i="3"/>
  <c r="I359" i="3" s="1"/>
  <c r="J359" i="3" s="1"/>
  <c r="K359" i="3" s="1"/>
  <c r="O180" i="3"/>
  <c r="H189" i="3"/>
  <c r="O333" i="3"/>
  <c r="O282" i="3"/>
  <c r="O248" i="3"/>
  <c r="O206" i="3"/>
  <c r="O257" i="3"/>
  <c r="H214" i="3"/>
  <c r="I206" i="3" s="1"/>
  <c r="J206" i="3" s="1"/>
  <c r="K206" i="3" s="1"/>
  <c r="H350" i="3"/>
  <c r="H308" i="3"/>
  <c r="H274" i="3"/>
  <c r="I274" i="3" s="1"/>
  <c r="J274" i="3" s="1"/>
  <c r="K274" i="3" s="1"/>
  <c r="H240" i="3"/>
  <c r="O197" i="3"/>
  <c r="H163" i="3"/>
  <c r="I155" i="3" s="1"/>
  <c r="J155" i="3" s="1"/>
  <c r="K155" i="3" s="1"/>
  <c r="H333" i="3"/>
  <c r="O367" i="3"/>
  <c r="O316" i="3"/>
  <c r="O274" i="3"/>
  <c r="O240" i="3"/>
  <c r="P36" i="3"/>
  <c r="Q36" i="3" s="1"/>
  <c r="R36" i="3" s="1"/>
  <c r="H70" i="3"/>
  <c r="O121" i="3"/>
  <c r="P121" i="3" s="1"/>
  <c r="Q121" i="3" s="1"/>
  <c r="R121" i="3" s="1"/>
  <c r="O291" i="3"/>
  <c r="H78" i="3"/>
  <c r="O138" i="3"/>
  <c r="P138" i="3" s="1"/>
  <c r="Q138" i="3" s="1"/>
  <c r="R138" i="3" s="1"/>
  <c r="O214" i="3"/>
  <c r="G365" i="2"/>
  <c r="G361" i="2"/>
  <c r="G293" i="2"/>
  <c r="G259" i="2"/>
  <c r="G242" i="2"/>
  <c r="G225" i="2"/>
  <c r="G178" i="2"/>
  <c r="G161" i="2"/>
  <c r="G157" i="2"/>
  <c r="G144" i="2"/>
  <c r="G110" i="2"/>
  <c r="G93" i="2"/>
  <c r="G89" i="2"/>
  <c r="G74" i="2"/>
  <c r="G38" i="2"/>
  <c r="G21" i="2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G344" i="2" s="1"/>
  <c r="F342" i="2"/>
  <c r="F339" i="2"/>
  <c r="F337" i="2"/>
  <c r="F335" i="2"/>
  <c r="F333" i="2"/>
  <c r="F331" i="2"/>
  <c r="F329" i="2"/>
  <c r="G329" i="2" s="1"/>
  <c r="F327" i="2"/>
  <c r="F325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G276" i="2" s="1"/>
  <c r="F274" i="2"/>
  <c r="F271" i="2"/>
  <c r="F269" i="2"/>
  <c r="F267" i="2"/>
  <c r="F265" i="2"/>
  <c r="F263" i="2"/>
  <c r="F261" i="2"/>
  <c r="F259" i="2"/>
  <c r="F257" i="2"/>
  <c r="F254" i="2"/>
  <c r="F252" i="2"/>
  <c r="F250" i="2"/>
  <c r="F248" i="2"/>
  <c r="F246" i="2"/>
  <c r="F244" i="2"/>
  <c r="F242" i="2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G208" i="2" s="1"/>
  <c r="F206" i="2"/>
  <c r="F203" i="2"/>
  <c r="F201" i="2"/>
  <c r="F199" i="2"/>
  <c r="F197" i="2"/>
  <c r="F195" i="2"/>
  <c r="G195" i="2" s="1"/>
  <c r="F193" i="2"/>
  <c r="F191" i="2"/>
  <c r="G191" i="2" s="1"/>
  <c r="F189" i="2"/>
  <c r="F186" i="2"/>
  <c r="F184" i="2"/>
  <c r="F182" i="2"/>
  <c r="F180" i="2"/>
  <c r="F178" i="2"/>
  <c r="F176" i="2"/>
  <c r="F174" i="2"/>
  <c r="G174" i="2" s="1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G140" i="2" s="1"/>
  <c r="F138" i="2"/>
  <c r="F135" i="2"/>
  <c r="F133" i="2"/>
  <c r="F131" i="2"/>
  <c r="F129" i="2"/>
  <c r="F127" i="2"/>
  <c r="G127" i="2" s="1"/>
  <c r="F125" i="2"/>
  <c r="F123" i="2"/>
  <c r="G123" i="2" s="1"/>
  <c r="F121" i="2"/>
  <c r="F118" i="2"/>
  <c r="F116" i="2"/>
  <c r="F114" i="2"/>
  <c r="F112" i="2"/>
  <c r="F110" i="2"/>
  <c r="F108" i="2"/>
  <c r="F106" i="2"/>
  <c r="G106" i="2" s="1"/>
  <c r="F104" i="2"/>
  <c r="F101" i="2"/>
  <c r="F99" i="2"/>
  <c r="F97" i="2"/>
  <c r="F95" i="2"/>
  <c r="F93" i="2"/>
  <c r="F91" i="2"/>
  <c r="F89" i="2"/>
  <c r="F87" i="2"/>
  <c r="F84" i="2"/>
  <c r="F82" i="2"/>
  <c r="F80" i="2"/>
  <c r="F78" i="2"/>
  <c r="F76" i="2"/>
  <c r="F74" i="2"/>
  <c r="F72" i="2"/>
  <c r="F70" i="2"/>
  <c r="F67" i="2"/>
  <c r="G67" i="2" s="1"/>
  <c r="F65" i="2"/>
  <c r="F63" i="2"/>
  <c r="F61" i="2"/>
  <c r="F59" i="2"/>
  <c r="G59" i="2" s="1"/>
  <c r="F57" i="2"/>
  <c r="F55" i="2"/>
  <c r="G55" i="2" s="1"/>
  <c r="F53" i="2"/>
  <c r="F50" i="2"/>
  <c r="N50" i="2" s="1"/>
  <c r="F48" i="2"/>
  <c r="F46" i="2"/>
  <c r="N46" i="2" s="1"/>
  <c r="F44" i="2"/>
  <c r="F42" i="2"/>
  <c r="N42" i="2" s="1"/>
  <c r="F40" i="2"/>
  <c r="F38" i="2"/>
  <c r="N38" i="2" s="1"/>
  <c r="F36" i="2"/>
  <c r="F33" i="2"/>
  <c r="N33" i="2" s="1"/>
  <c r="F31" i="2"/>
  <c r="F29" i="2"/>
  <c r="N29" i="2" s="1"/>
  <c r="F27" i="2"/>
  <c r="F25" i="2"/>
  <c r="N25" i="2" s="1"/>
  <c r="F23" i="2"/>
  <c r="F21" i="2"/>
  <c r="N21" i="2" s="1"/>
  <c r="F19" i="2"/>
  <c r="F16" i="2"/>
  <c r="N16" i="2" s="1"/>
  <c r="F14" i="2"/>
  <c r="N14" i="2" s="1"/>
  <c r="F12" i="2"/>
  <c r="N12" i="2" s="1"/>
  <c r="F10" i="2"/>
  <c r="N10" i="2" s="1"/>
  <c r="F8" i="2"/>
  <c r="N8" i="2" s="1"/>
  <c r="F6" i="2"/>
  <c r="N6" i="2" s="1"/>
  <c r="F4" i="2"/>
  <c r="N4" i="2" s="1"/>
  <c r="F2" i="2"/>
  <c r="N2" i="2" s="1"/>
  <c r="O2" i="2" s="1"/>
  <c r="P274" i="3" l="1"/>
  <c r="Q274" i="3" s="1"/>
  <c r="R274" i="3" s="1"/>
  <c r="G25" i="2"/>
  <c r="G42" i="2"/>
  <c r="G310" i="2"/>
  <c r="I104" i="3"/>
  <c r="J104" i="3" s="1"/>
  <c r="K104" i="3" s="1"/>
  <c r="O10" i="2"/>
  <c r="P2" i="2" s="1"/>
  <c r="Q2" i="2" s="1"/>
  <c r="R2" i="2" s="1"/>
  <c r="I291" i="3"/>
  <c r="J291" i="3" s="1"/>
  <c r="K291" i="3" s="1"/>
  <c r="I53" i="3"/>
  <c r="J53" i="3" s="1"/>
  <c r="K53" i="3" s="1"/>
  <c r="G63" i="2"/>
  <c r="G114" i="2"/>
  <c r="G131" i="2"/>
  <c r="G182" i="2"/>
  <c r="G250" i="2"/>
  <c r="G284" i="2"/>
  <c r="G301" i="2"/>
  <c r="G318" i="2"/>
  <c r="G369" i="2"/>
  <c r="I70" i="3"/>
  <c r="J70" i="3" s="1"/>
  <c r="K70" i="3" s="1"/>
  <c r="N27" i="2"/>
  <c r="G27" i="2"/>
  <c r="N44" i="2"/>
  <c r="G44" i="2"/>
  <c r="N70" i="2"/>
  <c r="N95" i="2"/>
  <c r="G95" i="2"/>
  <c r="N80" i="2"/>
  <c r="G80" i="2"/>
  <c r="N106" i="2"/>
  <c r="N140" i="2"/>
  <c r="N165" i="2"/>
  <c r="N191" i="2"/>
  <c r="N233" i="2"/>
  <c r="N276" i="2"/>
  <c r="N352" i="2"/>
  <c r="N36" i="2"/>
  <c r="G36" i="2"/>
  <c r="G61" i="2"/>
  <c r="N87" i="2"/>
  <c r="G87" i="2"/>
  <c r="N104" i="2"/>
  <c r="G104" i="2"/>
  <c r="N72" i="2"/>
  <c r="G72" i="2"/>
  <c r="N97" i="2"/>
  <c r="N123" i="2"/>
  <c r="N148" i="2"/>
  <c r="N174" i="2"/>
  <c r="N199" i="2"/>
  <c r="N216" i="2"/>
  <c r="N242" i="2"/>
  <c r="N267" i="2"/>
  <c r="N293" i="2"/>
  <c r="N310" i="2"/>
  <c r="N327" i="2"/>
  <c r="G327" i="2"/>
  <c r="N335" i="2"/>
  <c r="G335" i="2"/>
  <c r="N361" i="2"/>
  <c r="G212" i="2"/>
  <c r="G229" i="2"/>
  <c r="G246" i="2"/>
  <c r="G263" i="2"/>
  <c r="G280" i="2"/>
  <c r="G297" i="2"/>
  <c r="G314" i="2"/>
  <c r="G333" i="2"/>
  <c r="G348" i="2"/>
  <c r="N23" i="2"/>
  <c r="G23" i="2"/>
  <c r="N31" i="2"/>
  <c r="G31" i="2"/>
  <c r="N40" i="2"/>
  <c r="G40" i="2"/>
  <c r="N48" i="2"/>
  <c r="G48" i="2"/>
  <c r="G57" i="2"/>
  <c r="G65" i="2"/>
  <c r="N74" i="2"/>
  <c r="N82" i="2"/>
  <c r="N91" i="2"/>
  <c r="G91" i="2"/>
  <c r="N99" i="2"/>
  <c r="G99" i="2"/>
  <c r="N108" i="2"/>
  <c r="G108" i="2"/>
  <c r="N116" i="2"/>
  <c r="G116" i="2"/>
  <c r="N125" i="2"/>
  <c r="G29" i="2"/>
  <c r="G46" i="2"/>
  <c r="G82" i="2"/>
  <c r="G97" i="2"/>
  <c r="G148" i="2"/>
  <c r="G165" i="2"/>
  <c r="G199" i="2"/>
  <c r="G216" i="2"/>
  <c r="G233" i="2"/>
  <c r="G267" i="2"/>
  <c r="G337" i="2"/>
  <c r="G352" i="2"/>
  <c r="N19" i="2"/>
  <c r="O19" i="2" s="1"/>
  <c r="G19" i="2"/>
  <c r="H19" i="2" s="1"/>
  <c r="G53" i="2"/>
  <c r="N78" i="2"/>
  <c r="N112" i="2"/>
  <c r="G112" i="2"/>
  <c r="N89" i="2"/>
  <c r="N114" i="2"/>
  <c r="N131" i="2"/>
  <c r="N157" i="2"/>
  <c r="N182" i="2"/>
  <c r="N208" i="2"/>
  <c r="N225" i="2"/>
  <c r="N250" i="2"/>
  <c r="N259" i="2"/>
  <c r="N284" i="2"/>
  <c r="N301" i="2"/>
  <c r="N318" i="2"/>
  <c r="N344" i="2"/>
  <c r="N369" i="2"/>
  <c r="G78" i="2"/>
  <c r="N76" i="2"/>
  <c r="G76" i="2"/>
  <c r="N84" i="2"/>
  <c r="G84" i="2"/>
  <c r="N93" i="2"/>
  <c r="N101" i="2"/>
  <c r="N110" i="2"/>
  <c r="N118" i="2"/>
  <c r="N127" i="2"/>
  <c r="N135" i="2"/>
  <c r="N144" i="2"/>
  <c r="N152" i="2"/>
  <c r="N161" i="2"/>
  <c r="N169" i="2"/>
  <c r="N178" i="2"/>
  <c r="N186" i="2"/>
  <c r="N195" i="2"/>
  <c r="N203" i="2"/>
  <c r="N212" i="2"/>
  <c r="N220" i="2"/>
  <c r="N229" i="2"/>
  <c r="N237" i="2"/>
  <c r="N246" i="2"/>
  <c r="N254" i="2"/>
  <c r="N263" i="2"/>
  <c r="N271" i="2"/>
  <c r="N280" i="2"/>
  <c r="N288" i="2"/>
  <c r="N297" i="2"/>
  <c r="N305" i="2"/>
  <c r="N314" i="2"/>
  <c r="N322" i="2"/>
  <c r="N331" i="2"/>
  <c r="G331" i="2"/>
  <c r="N339" i="2"/>
  <c r="G339" i="2"/>
  <c r="N348" i="2"/>
  <c r="N356" i="2"/>
  <c r="N365" i="2"/>
  <c r="N373" i="2"/>
  <c r="G33" i="2"/>
  <c r="G50" i="2"/>
  <c r="G70" i="2"/>
  <c r="H70" i="2" s="1"/>
  <c r="G101" i="2"/>
  <c r="G118" i="2"/>
  <c r="G135" i="2"/>
  <c r="G152" i="2"/>
  <c r="G169" i="2"/>
  <c r="G186" i="2"/>
  <c r="G203" i="2"/>
  <c r="G220" i="2"/>
  <c r="G237" i="2"/>
  <c r="G254" i="2"/>
  <c r="G271" i="2"/>
  <c r="G288" i="2"/>
  <c r="G305" i="2"/>
  <c r="G322" i="2"/>
  <c r="G325" i="2"/>
  <c r="G356" i="2"/>
  <c r="G373" i="2"/>
  <c r="N133" i="2"/>
  <c r="N142" i="2"/>
  <c r="N150" i="2"/>
  <c r="N159" i="2"/>
  <c r="N167" i="2"/>
  <c r="N176" i="2"/>
  <c r="N184" i="2"/>
  <c r="N193" i="2"/>
  <c r="N201" i="2"/>
  <c r="N210" i="2"/>
  <c r="N218" i="2"/>
  <c r="N227" i="2"/>
  <c r="N235" i="2"/>
  <c r="N244" i="2"/>
  <c r="N252" i="2"/>
  <c r="N261" i="2"/>
  <c r="N269" i="2"/>
  <c r="N278" i="2"/>
  <c r="N286" i="2"/>
  <c r="N295" i="2"/>
  <c r="N303" i="2"/>
  <c r="N312" i="2"/>
  <c r="N320" i="2"/>
  <c r="N329" i="2"/>
  <c r="N337" i="2"/>
  <c r="N346" i="2"/>
  <c r="N354" i="2"/>
  <c r="N363" i="2"/>
  <c r="N371" i="2"/>
  <c r="G125" i="2"/>
  <c r="G133" i="2"/>
  <c r="G142" i="2"/>
  <c r="G150" i="2"/>
  <c r="G159" i="2"/>
  <c r="G167" i="2"/>
  <c r="G176" i="2"/>
  <c r="G184" i="2"/>
  <c r="G193" i="2"/>
  <c r="G201" i="2"/>
  <c r="G210" i="2"/>
  <c r="G218" i="2"/>
  <c r="G227" i="2"/>
  <c r="G235" i="2"/>
  <c r="G244" i="2"/>
  <c r="G252" i="2"/>
  <c r="G261" i="2"/>
  <c r="G269" i="2"/>
  <c r="G278" i="2"/>
  <c r="G286" i="2"/>
  <c r="G295" i="2"/>
  <c r="G303" i="2"/>
  <c r="G312" i="2"/>
  <c r="G320" i="2"/>
  <c r="G346" i="2"/>
  <c r="G354" i="2"/>
  <c r="G363" i="2"/>
  <c r="G371" i="2"/>
  <c r="N121" i="2"/>
  <c r="N129" i="2"/>
  <c r="N138" i="2"/>
  <c r="N146" i="2"/>
  <c r="N155" i="2"/>
  <c r="N163" i="2"/>
  <c r="N172" i="2"/>
  <c r="O172" i="2" s="1"/>
  <c r="N180" i="2"/>
  <c r="O180" i="2" s="1"/>
  <c r="N189" i="2"/>
  <c r="N197" i="2"/>
  <c r="N206" i="2"/>
  <c r="N214" i="2"/>
  <c r="N223" i="2"/>
  <c r="N231" i="2"/>
  <c r="O231" i="2" s="1"/>
  <c r="N240" i="2"/>
  <c r="O240" i="2" s="1"/>
  <c r="N248" i="2"/>
  <c r="O248" i="2" s="1"/>
  <c r="N257" i="2"/>
  <c r="N265" i="2"/>
  <c r="N274" i="2"/>
  <c r="N282" i="2"/>
  <c r="N291" i="2"/>
  <c r="N299" i="2"/>
  <c r="N308" i="2"/>
  <c r="O308" i="2" s="1"/>
  <c r="N316" i="2"/>
  <c r="O316" i="2" s="1"/>
  <c r="N325" i="2"/>
  <c r="N333" i="2"/>
  <c r="N342" i="2"/>
  <c r="N350" i="2"/>
  <c r="O350" i="2" s="1"/>
  <c r="N359" i="2"/>
  <c r="N367" i="2"/>
  <c r="O367" i="2" s="1"/>
  <c r="G121" i="2"/>
  <c r="H121" i="2" s="1"/>
  <c r="G129" i="2"/>
  <c r="H129" i="2" s="1"/>
  <c r="G138" i="2"/>
  <c r="G146" i="2"/>
  <c r="G155" i="2"/>
  <c r="G163" i="2"/>
  <c r="G172" i="2"/>
  <c r="G180" i="2"/>
  <c r="H180" i="2" s="1"/>
  <c r="G189" i="2"/>
  <c r="H189" i="2" s="1"/>
  <c r="G197" i="2"/>
  <c r="H197" i="2" s="1"/>
  <c r="G206" i="2"/>
  <c r="G214" i="2"/>
  <c r="G223" i="2"/>
  <c r="G231" i="2"/>
  <c r="G240" i="2"/>
  <c r="G248" i="2"/>
  <c r="G257" i="2"/>
  <c r="G265" i="2"/>
  <c r="H265" i="2" s="1"/>
  <c r="G274" i="2"/>
  <c r="G282" i="2"/>
  <c r="G291" i="2"/>
  <c r="G299" i="2"/>
  <c r="H299" i="2" s="1"/>
  <c r="G308" i="2"/>
  <c r="G316" i="2"/>
  <c r="H316" i="2" s="1"/>
  <c r="G342" i="2"/>
  <c r="H342" i="2" s="1"/>
  <c r="G350" i="2"/>
  <c r="H350" i="2" s="1"/>
  <c r="G359" i="2"/>
  <c r="G367" i="2"/>
  <c r="P308" i="3"/>
  <c r="Q308" i="3" s="1"/>
  <c r="R308" i="3" s="1"/>
  <c r="P172" i="3"/>
  <c r="Q172" i="3" s="1"/>
  <c r="R172" i="3" s="1"/>
  <c r="P155" i="3"/>
  <c r="Q155" i="3" s="1"/>
  <c r="R155" i="3" s="1"/>
  <c r="P359" i="3"/>
  <c r="Q359" i="3" s="1"/>
  <c r="R359" i="3" s="1"/>
  <c r="P240" i="3"/>
  <c r="Q240" i="3" s="1"/>
  <c r="R240" i="3" s="1"/>
  <c r="P223" i="3"/>
  <c r="Q223" i="3" s="1"/>
  <c r="R223" i="3" s="1"/>
  <c r="P87" i="3"/>
  <c r="Q87" i="3" s="1"/>
  <c r="R87" i="3" s="1"/>
  <c r="P291" i="3"/>
  <c r="Q291" i="3" s="1"/>
  <c r="R291" i="3" s="1"/>
  <c r="I308" i="3"/>
  <c r="J308" i="3" s="1"/>
  <c r="K308" i="3" s="1"/>
  <c r="P325" i="3"/>
  <c r="Q325" i="3" s="1"/>
  <c r="R325" i="3" s="1"/>
  <c r="P257" i="3"/>
  <c r="Q257" i="3" s="1"/>
  <c r="R257" i="3" s="1"/>
  <c r="I240" i="3"/>
  <c r="J240" i="3" s="1"/>
  <c r="K240" i="3" s="1"/>
  <c r="P206" i="3"/>
  <c r="Q206" i="3" s="1"/>
  <c r="R206" i="3" s="1"/>
  <c r="I189" i="3"/>
  <c r="J189" i="3" s="1"/>
  <c r="K189" i="3" s="1"/>
  <c r="I325" i="3"/>
  <c r="J325" i="3" s="1"/>
  <c r="K325" i="3" s="1"/>
  <c r="P189" i="3"/>
  <c r="Q189" i="3" s="1"/>
  <c r="R189" i="3" s="1"/>
  <c r="I342" i="2" l="1"/>
  <c r="J342" i="2" s="1"/>
  <c r="K342" i="2" s="1"/>
  <c r="P172" i="2"/>
  <c r="Q172" i="2" s="1"/>
  <c r="R172" i="2" s="1"/>
  <c r="H359" i="2"/>
  <c r="I359" i="2" s="1"/>
  <c r="J359" i="2" s="1"/>
  <c r="K359" i="2" s="1"/>
  <c r="P308" i="2"/>
  <c r="Q308" i="2" s="1"/>
  <c r="R308" i="2" s="1"/>
  <c r="H248" i="2"/>
  <c r="O299" i="2"/>
  <c r="O163" i="2"/>
  <c r="I121" i="2"/>
  <c r="J121" i="2" s="1"/>
  <c r="K121" i="2" s="1"/>
  <c r="H325" i="2"/>
  <c r="P240" i="2"/>
  <c r="Q240" i="2" s="1"/>
  <c r="R240" i="2" s="1"/>
  <c r="H163" i="2"/>
  <c r="O282" i="2"/>
  <c r="O146" i="2"/>
  <c r="H257" i="2"/>
  <c r="I257" i="2" s="1"/>
  <c r="J257" i="2" s="1"/>
  <c r="K257" i="2" s="1"/>
  <c r="H231" i="2"/>
  <c r="O214" i="2"/>
  <c r="H291" i="2"/>
  <c r="I291" i="2" s="1"/>
  <c r="J291" i="2" s="1"/>
  <c r="K291" i="2" s="1"/>
  <c r="H223" i="2"/>
  <c r="H155" i="2"/>
  <c r="I155" i="2" s="1"/>
  <c r="J155" i="2" s="1"/>
  <c r="K155" i="2" s="1"/>
  <c r="O342" i="2"/>
  <c r="P342" i="2" s="1"/>
  <c r="Q342" i="2" s="1"/>
  <c r="R342" i="2" s="1"/>
  <c r="O274" i="2"/>
  <c r="P274" i="2" s="1"/>
  <c r="Q274" i="2" s="1"/>
  <c r="R274" i="2" s="1"/>
  <c r="O206" i="2"/>
  <c r="O138" i="2"/>
  <c r="P138" i="2" s="1"/>
  <c r="Q138" i="2" s="1"/>
  <c r="R138" i="2" s="1"/>
  <c r="I189" i="2"/>
  <c r="J189" i="2" s="1"/>
  <c r="K189" i="2" s="1"/>
  <c r="H367" i="2"/>
  <c r="H282" i="2"/>
  <c r="H214" i="2"/>
  <c r="H146" i="2"/>
  <c r="O333" i="2"/>
  <c r="O265" i="2"/>
  <c r="O197" i="2"/>
  <c r="O129" i="2"/>
  <c r="H112" i="2"/>
  <c r="H333" i="2"/>
  <c r="O87" i="2"/>
  <c r="H44" i="2"/>
  <c r="H78" i="2"/>
  <c r="I70" i="2" s="1"/>
  <c r="J70" i="2" s="1"/>
  <c r="K70" i="2" s="1"/>
  <c r="O112" i="2"/>
  <c r="H104" i="2"/>
  <c r="I104" i="2" s="1"/>
  <c r="J104" i="2" s="1"/>
  <c r="K104" i="2" s="1"/>
  <c r="H61" i="2"/>
  <c r="H95" i="2"/>
  <c r="O44" i="2"/>
  <c r="O78" i="2"/>
  <c r="O104" i="2"/>
  <c r="H36" i="2"/>
  <c r="I36" i="2" s="1"/>
  <c r="J36" i="2" s="1"/>
  <c r="K36" i="2" s="1"/>
  <c r="O95" i="2"/>
  <c r="H27" i="2"/>
  <c r="I19" i="2" s="1"/>
  <c r="J19" i="2" s="1"/>
  <c r="K19" i="2" s="1"/>
  <c r="H308" i="2"/>
  <c r="I308" i="2" s="1"/>
  <c r="J308" i="2" s="1"/>
  <c r="K308" i="2" s="1"/>
  <c r="H274" i="2"/>
  <c r="I274" i="2" s="1"/>
  <c r="J274" i="2" s="1"/>
  <c r="K274" i="2" s="1"/>
  <c r="H240" i="2"/>
  <c r="I240" i="2" s="1"/>
  <c r="J240" i="2" s="1"/>
  <c r="K240" i="2" s="1"/>
  <c r="H206" i="2"/>
  <c r="I206" i="2" s="1"/>
  <c r="J206" i="2" s="1"/>
  <c r="K206" i="2" s="1"/>
  <c r="H172" i="2"/>
  <c r="I172" i="2" s="1"/>
  <c r="J172" i="2" s="1"/>
  <c r="K172" i="2" s="1"/>
  <c r="H138" i="2"/>
  <c r="I138" i="2" s="1"/>
  <c r="J138" i="2" s="1"/>
  <c r="K138" i="2" s="1"/>
  <c r="O359" i="2"/>
  <c r="P359" i="2" s="1"/>
  <c r="Q359" i="2" s="1"/>
  <c r="R359" i="2" s="1"/>
  <c r="O325" i="2"/>
  <c r="O291" i="2"/>
  <c r="O257" i="2"/>
  <c r="O223" i="2"/>
  <c r="P223" i="2" s="1"/>
  <c r="Q223" i="2" s="1"/>
  <c r="R223" i="2" s="1"/>
  <c r="O189" i="2"/>
  <c r="O155" i="2"/>
  <c r="O121" i="2"/>
  <c r="I325" i="2"/>
  <c r="J325" i="2" s="1"/>
  <c r="K325" i="2" s="1"/>
  <c r="H53" i="2"/>
  <c r="H87" i="2"/>
  <c r="I87" i="2" s="1"/>
  <c r="J87" i="2" s="1"/>
  <c r="K87" i="2" s="1"/>
  <c r="O36" i="2"/>
  <c r="P36" i="2" s="1"/>
  <c r="Q36" i="2" s="1"/>
  <c r="R36" i="2" s="1"/>
  <c r="O70" i="2"/>
  <c r="P70" i="2" s="1"/>
  <c r="Q70" i="2" s="1"/>
  <c r="R70" i="2" s="1"/>
  <c r="O27" i="2"/>
  <c r="P19" i="2" s="1"/>
  <c r="Q19" i="2" s="1"/>
  <c r="R19" i="2" s="1"/>
  <c r="P206" i="2" l="1"/>
  <c r="Q206" i="2" s="1"/>
  <c r="R206" i="2" s="1"/>
  <c r="P189" i="2"/>
  <c r="Q189" i="2" s="1"/>
  <c r="R189" i="2" s="1"/>
  <c r="P104" i="2"/>
  <c r="Q104" i="2" s="1"/>
  <c r="R104" i="2" s="1"/>
  <c r="P155" i="2"/>
  <c r="Q155" i="2" s="1"/>
  <c r="R155" i="2" s="1"/>
  <c r="I223" i="2"/>
  <c r="J223" i="2" s="1"/>
  <c r="K223" i="2" s="1"/>
  <c r="P121" i="2"/>
  <c r="Q121" i="2" s="1"/>
  <c r="R121" i="2" s="1"/>
  <c r="P257" i="2"/>
  <c r="Q257" i="2" s="1"/>
  <c r="R257" i="2" s="1"/>
  <c r="P87" i="2"/>
  <c r="Q87" i="2" s="1"/>
  <c r="R87" i="2" s="1"/>
  <c r="P291" i="2"/>
  <c r="Q291" i="2" s="1"/>
  <c r="R291" i="2" s="1"/>
  <c r="P325" i="2"/>
  <c r="Q325" i="2" s="1"/>
  <c r="R325" i="2" s="1"/>
  <c r="I53" i="2"/>
  <c r="J53" i="2" s="1"/>
  <c r="K53" i="2" s="1"/>
</calcChain>
</file>

<file path=xl/sharedStrings.xml><?xml version="1.0" encoding="utf-8"?>
<sst xmlns="http://schemas.openxmlformats.org/spreadsheetml/2006/main" count="4389" uniqueCount="63">
  <si>
    <t>N/A</t>
  </si>
  <si>
    <t>Sample</t>
  </si>
  <si>
    <t>Genotype</t>
  </si>
  <si>
    <t>Gene</t>
  </si>
  <si>
    <t>1_13</t>
  </si>
  <si>
    <t>4_1</t>
  </si>
  <si>
    <t>4_4</t>
  </si>
  <si>
    <t>9_3</t>
  </si>
  <si>
    <t>3_5</t>
  </si>
  <si>
    <t>9_1</t>
  </si>
  <si>
    <t>2_1</t>
  </si>
  <si>
    <t>2_3</t>
  </si>
  <si>
    <t>KO</t>
  </si>
  <si>
    <t>WT</t>
  </si>
  <si>
    <t>OPN4</t>
  </si>
  <si>
    <t>Hprt</t>
  </si>
  <si>
    <t>Cq</t>
  </si>
  <si>
    <t>GAPDH</t>
  </si>
  <si>
    <t>Herc3</t>
  </si>
  <si>
    <t>Hes6</t>
  </si>
  <si>
    <t>Hspb6</t>
  </si>
  <si>
    <t>Itsn1</t>
  </si>
  <si>
    <t>Lrp3</t>
  </si>
  <si>
    <t>Lyst</t>
  </si>
  <si>
    <t>Mamdc2</t>
  </si>
  <si>
    <t>Mtap1a</t>
  </si>
  <si>
    <t>Pcdh10</t>
  </si>
  <si>
    <t>Peli2</t>
  </si>
  <si>
    <t>Pgm2</t>
  </si>
  <si>
    <t>Pgm2I1</t>
  </si>
  <si>
    <t>Pla2r1</t>
  </si>
  <si>
    <t>Plcd1</t>
  </si>
  <si>
    <t>Plcxd2</t>
  </si>
  <si>
    <t>Podxl2</t>
  </si>
  <si>
    <t>Ppp1r9a</t>
  </si>
  <si>
    <t>Prkca</t>
  </si>
  <si>
    <t>psd3 (psmd3)</t>
  </si>
  <si>
    <t>Average</t>
  </si>
  <si>
    <t>dCt (Gapdh)</t>
  </si>
  <si>
    <t>ddCt</t>
  </si>
  <si>
    <t>FC</t>
  </si>
  <si>
    <t>FC (negative)</t>
  </si>
  <si>
    <t/>
  </si>
  <si>
    <t>dCt(HPRT)</t>
  </si>
  <si>
    <t>W/O Outliers</t>
  </si>
  <si>
    <t>GAPDH FC</t>
  </si>
  <si>
    <t>HPRT FC</t>
  </si>
  <si>
    <t>Samples Run</t>
  </si>
  <si>
    <t>Genes Run:</t>
  </si>
  <si>
    <t>012118_1_13</t>
  </si>
  <si>
    <t>012118_4_1</t>
  </si>
  <si>
    <t>012118_9_3</t>
  </si>
  <si>
    <t>012118_3_5</t>
  </si>
  <si>
    <t>012118_9_1</t>
  </si>
  <si>
    <t>012118_2_1</t>
  </si>
  <si>
    <t>012118_2_3</t>
  </si>
  <si>
    <t>Control Genes:</t>
  </si>
  <si>
    <t>GAPDH (HKG)</t>
  </si>
  <si>
    <t>HPRT (HKG)</t>
  </si>
  <si>
    <t>012118_4_4</t>
  </si>
  <si>
    <t>psd3(psmd3)</t>
  </si>
  <si>
    <t>Sample 4_4 concentration was 8.82 ng/µL, not 10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</si>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</sst>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66F9-039D-7247-8643-BE9A174D0F8F}">
  <dimension ref="A1:M22"/>
  <sheetViews>
    <sheetView workbookViewId="0">
      <selection activeCell="M21" sqref="M21:M22"/>
    </sheetView>
  </sheetViews>
  <sheetFormatPr defaultColWidth="11.42578125" defaultRowHeight="15" x14ac:dyDescent="0.25"/>
  <sheetData>
    <row r="1" spans="1:13" x14ac:dyDescent="0.25">
      <c r="A1" s="6">
        <v>43251</v>
      </c>
    </row>
    <row r="2" spans="1:13" x14ac:dyDescent="0.25">
      <c r="J2" t="s">
        <v>44</v>
      </c>
    </row>
    <row r="3" spans="1:13" x14ac:dyDescent="0.25">
      <c r="G3" t="s">
        <v>45</v>
      </c>
      <c r="H3" t="s">
        <v>46</v>
      </c>
      <c r="L3" t="s">
        <v>45</v>
      </c>
      <c r="M3" t="s">
        <v>46</v>
      </c>
    </row>
    <row r="4" spans="1:13" x14ac:dyDescent="0.25">
      <c r="B4" t="s">
        <v>47</v>
      </c>
      <c r="C4" t="s">
        <v>59</v>
      </c>
      <c r="E4" t="s">
        <v>48</v>
      </c>
      <c r="F4" s="1" t="s">
        <v>18</v>
      </c>
      <c r="G4" s="3">
        <v>-1.1095694720678453</v>
      </c>
      <c r="H4" s="3">
        <v>-1.2690509571917363</v>
      </c>
      <c r="K4" s="1" t="s">
        <v>18</v>
      </c>
      <c r="L4" s="3">
        <v>-1.1095694720678453</v>
      </c>
      <c r="M4" s="3">
        <v>-1.2690509571917363</v>
      </c>
    </row>
    <row r="5" spans="1:13" x14ac:dyDescent="0.25">
      <c r="C5" t="s">
        <v>49</v>
      </c>
      <c r="F5" s="1" t="s">
        <v>19</v>
      </c>
      <c r="G5" s="4">
        <v>2.9587750184976738</v>
      </c>
      <c r="H5" s="4">
        <v>2.5869461085367429</v>
      </c>
      <c r="K5" s="1" t="s">
        <v>19</v>
      </c>
      <c r="L5" s="4">
        <v>2.9587750184976738</v>
      </c>
      <c r="M5" s="4">
        <v>2.5847056612749766</v>
      </c>
    </row>
    <row r="6" spans="1:13" x14ac:dyDescent="0.25">
      <c r="C6" t="s">
        <v>50</v>
      </c>
      <c r="F6" s="1" t="s">
        <v>20</v>
      </c>
      <c r="G6" s="3">
        <v>-1.093345978647396</v>
      </c>
      <c r="H6" s="3">
        <v>-1.2504956162486907</v>
      </c>
      <c r="K6" s="1" t="s">
        <v>20</v>
      </c>
      <c r="L6" s="3">
        <v>-1.093345978647396</v>
      </c>
      <c r="M6" s="3">
        <v>-1.2515795576510911</v>
      </c>
    </row>
    <row r="7" spans="1:13" x14ac:dyDescent="0.25">
      <c r="C7" t="s">
        <v>51</v>
      </c>
      <c r="F7" s="1" t="s">
        <v>21</v>
      </c>
      <c r="G7" s="3">
        <v>1.2354186371269298</v>
      </c>
      <c r="H7" s="3">
        <v>1.0801637217256335</v>
      </c>
      <c r="K7" s="1" t="s">
        <v>21</v>
      </c>
      <c r="L7" s="3">
        <v>1.2354186371269298</v>
      </c>
      <c r="M7" s="3">
        <v>1.0792282365044248</v>
      </c>
    </row>
    <row r="8" spans="1:13" x14ac:dyDescent="0.25">
      <c r="C8" t="s">
        <v>52</v>
      </c>
      <c r="F8" s="1" t="s">
        <v>22</v>
      </c>
      <c r="G8" s="3">
        <v>1.0914529950601943</v>
      </c>
      <c r="H8" s="3">
        <v>-1.0478992383750723</v>
      </c>
      <c r="K8" s="1" t="s">
        <v>22</v>
      </c>
      <c r="L8" s="3">
        <v>1.0914529950601943</v>
      </c>
      <c r="M8" s="3">
        <v>-1.0488075673250179</v>
      </c>
    </row>
    <row r="9" spans="1:13" x14ac:dyDescent="0.25">
      <c r="C9" t="s">
        <v>53</v>
      </c>
      <c r="F9" s="1" t="s">
        <v>23</v>
      </c>
      <c r="G9" s="3">
        <v>-1.1143867425958924</v>
      </c>
      <c r="H9" s="3">
        <v>-1.2745606273192649</v>
      </c>
      <c r="K9" s="1" t="s">
        <v>23</v>
      </c>
      <c r="L9" s="3">
        <v>-1.1143867425958924</v>
      </c>
      <c r="M9" s="3">
        <v>-1.2756654285003881</v>
      </c>
    </row>
    <row r="10" spans="1:13" x14ac:dyDescent="0.25">
      <c r="C10" t="s">
        <v>54</v>
      </c>
      <c r="F10" s="1" t="s">
        <v>24</v>
      </c>
      <c r="G10" s="5">
        <v>-1.7807685269122229</v>
      </c>
      <c r="H10" s="5">
        <v>-2.0367233062056496</v>
      </c>
      <c r="K10" s="1" t="s">
        <v>24</v>
      </c>
      <c r="L10" s="5">
        <v>-1.7807685269122229</v>
      </c>
      <c r="M10" s="5">
        <v>-2.0384887571901587</v>
      </c>
    </row>
    <row r="11" spans="1:13" x14ac:dyDescent="0.25">
      <c r="C11" t="s">
        <v>55</v>
      </c>
      <c r="F11" s="1" t="s">
        <v>25</v>
      </c>
      <c r="G11" s="5">
        <v>-1.5013392372391712</v>
      </c>
      <c r="H11" s="5">
        <v>-1.717130872875513</v>
      </c>
      <c r="K11" s="1" t="s">
        <v>25</v>
      </c>
      <c r="L11" s="5">
        <v>-1.5013392372391712</v>
      </c>
      <c r="M11" s="5">
        <v>-1.7186192981224828</v>
      </c>
    </row>
    <row r="12" spans="1:13" x14ac:dyDescent="0.25">
      <c r="F12" s="1" t="s">
        <v>26</v>
      </c>
      <c r="G12" s="3">
        <v>-1.1566881839052867</v>
      </c>
      <c r="H12" s="3">
        <v>-1.3229421716350365</v>
      </c>
      <c r="K12" s="1" t="s">
        <v>26</v>
      </c>
      <c r="L12" s="3">
        <v>-1.1019051158766098</v>
      </c>
      <c r="M12" s="3">
        <v>-1.2613774088312519</v>
      </c>
    </row>
    <row r="13" spans="1:13" x14ac:dyDescent="0.25">
      <c r="F13" s="1" t="s">
        <v>27</v>
      </c>
      <c r="G13" s="3">
        <v>1.3648571856642742</v>
      </c>
      <c r="H13" s="3">
        <v>1.1933357430317182</v>
      </c>
      <c r="K13" s="1" t="s">
        <v>27</v>
      </c>
      <c r="L13" s="3">
        <v>1.3648571856642742</v>
      </c>
      <c r="M13" s="3">
        <v>1.1923022441934468</v>
      </c>
    </row>
    <row r="14" spans="1:13" x14ac:dyDescent="0.25">
      <c r="B14" t="s">
        <v>56</v>
      </c>
      <c r="C14" t="s">
        <v>14</v>
      </c>
      <c r="F14" s="1" t="s">
        <v>28</v>
      </c>
      <c r="G14" s="3">
        <v>-1.061607155513254</v>
      </c>
      <c r="H14" s="3">
        <v>-1.2141948843950479</v>
      </c>
      <c r="K14" s="1" t="s">
        <v>28</v>
      </c>
      <c r="L14" s="3">
        <v>-1.061607155513254</v>
      </c>
      <c r="M14" s="3">
        <v>-1.2152473599804696</v>
      </c>
    </row>
    <row r="15" spans="1:13" x14ac:dyDescent="0.25">
      <c r="C15" t="s">
        <v>57</v>
      </c>
      <c r="F15" s="1" t="s">
        <v>29</v>
      </c>
      <c r="G15" s="3">
        <v>-1.2602849819142992</v>
      </c>
      <c r="H15" s="3">
        <v>-1.4414292235817003</v>
      </c>
      <c r="K15" s="1" t="s">
        <v>29</v>
      </c>
      <c r="L15" s="3">
        <v>-1.2602849819142992</v>
      </c>
      <c r="M15" s="3">
        <v>-1.4426786680369774</v>
      </c>
    </row>
    <row r="16" spans="1:13" x14ac:dyDescent="0.25">
      <c r="C16" t="s">
        <v>58</v>
      </c>
      <c r="F16" s="1" t="s">
        <v>30</v>
      </c>
      <c r="G16" s="3">
        <v>-1.2800942180504062</v>
      </c>
      <c r="H16" s="3">
        <v>-1.4640856959456288</v>
      </c>
      <c r="K16" s="1" t="s">
        <v>30</v>
      </c>
      <c r="L16" s="3">
        <v>-1.2800942180504062</v>
      </c>
      <c r="M16" s="3">
        <v>-1.4653547792449839</v>
      </c>
    </row>
    <row r="17" spans="6:13" x14ac:dyDescent="0.25">
      <c r="F17" s="1" t="s">
        <v>31</v>
      </c>
      <c r="G17" s="3">
        <v>1.0792282365044281</v>
      </c>
      <c r="H17" s="3">
        <v>-1.0597691234898265</v>
      </c>
      <c r="K17" s="1" t="s">
        <v>31</v>
      </c>
      <c r="L17" s="3">
        <v>1.0792282365044281</v>
      </c>
      <c r="M17" s="3">
        <v>-1.0606877413682181</v>
      </c>
    </row>
    <row r="18" spans="6:13" x14ac:dyDescent="0.25">
      <c r="F18" s="1" t="s">
        <v>32</v>
      </c>
      <c r="G18" s="3">
        <v>-1.0745629491512774</v>
      </c>
      <c r="H18" s="3">
        <v>-1.2290128500397504</v>
      </c>
      <c r="K18" s="1" t="s">
        <v>32</v>
      </c>
      <c r="L18" s="3">
        <v>-1.0745629491512774</v>
      </c>
      <c r="M18" s="3">
        <v>-1.2300781699776457</v>
      </c>
    </row>
    <row r="19" spans="6:13" x14ac:dyDescent="0.25">
      <c r="F19" s="1" t="s">
        <v>33</v>
      </c>
      <c r="G19" s="3">
        <v>1.09809281378705</v>
      </c>
      <c r="H19" s="3">
        <v>-1.0415629242680484</v>
      </c>
      <c r="K19" s="1" t="s">
        <v>33</v>
      </c>
      <c r="L19" s="3">
        <v>1.1516880527250768</v>
      </c>
      <c r="M19" s="3">
        <v>1.0060834674117014</v>
      </c>
    </row>
    <row r="20" spans="6:13" x14ac:dyDescent="0.25">
      <c r="F20" s="1" t="s">
        <v>34</v>
      </c>
      <c r="G20" s="3">
        <v>1.1627170047041218</v>
      </c>
      <c r="H20" s="3">
        <v>1.0165984949325717</v>
      </c>
      <c r="K20" s="1" t="s">
        <v>34</v>
      </c>
      <c r="L20" s="3">
        <v>1.1627170047041218</v>
      </c>
      <c r="M20" s="3">
        <v>1.0157180609309622</v>
      </c>
    </row>
    <row r="21" spans="6:13" x14ac:dyDescent="0.25">
      <c r="F21" s="1" t="s">
        <v>35</v>
      </c>
      <c r="G21" s="3">
        <v>-1.014838389436908</v>
      </c>
      <c r="H21" s="3">
        <v>-1.1607039143837228</v>
      </c>
      <c r="K21" s="1" t="s">
        <v>35</v>
      </c>
      <c r="L21" s="3">
        <v>-1.014838389436908</v>
      </c>
      <c r="M21" s="3">
        <v>-1.1617100234914886</v>
      </c>
    </row>
    <row r="22" spans="6:13" ht="30" x14ac:dyDescent="0.25">
      <c r="F22" s="1" t="s">
        <v>36</v>
      </c>
      <c r="G22" s="3">
        <v>-1.0192443785950773</v>
      </c>
      <c r="H22" s="3">
        <v>-1.1657431885340201</v>
      </c>
      <c r="K22" s="1" t="s">
        <v>36</v>
      </c>
      <c r="L22" s="3">
        <v>-1.0192443785950773</v>
      </c>
      <c r="M22" s="3">
        <v>-1.1667536657321802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F00A-A3D3-AD4A-AB0B-048A1BAB364D}">
  <dimension ref="B1:R374"/>
  <sheetViews>
    <sheetView workbookViewId="0">
      <selection sqref="A1:XFD1048576"/>
    </sheetView>
  </sheetViews>
  <sheetFormatPr defaultColWidth="11.42578125" defaultRowHeight="15" x14ac:dyDescent="0.25"/>
  <cols>
    <col min="4" max="4" width="11.140625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43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f>F2-$F$53</f>
        <v>-4.9099999999999984</v>
      </c>
      <c r="O2">
        <f>AVERAGE(N2,N4,N6,N8)</f>
        <v>-4.942499999999999</v>
      </c>
      <c r="P2">
        <f>O2-O10</f>
        <v>0.1937500000000032</v>
      </c>
      <c r="Q2" s="3">
        <f>2^-P2</f>
        <v>0.87433011714769504</v>
      </c>
      <c r="R2" s="3">
        <f>-1/Q2</f>
        <v>-1.1437327622457689</v>
      </c>
    </row>
    <row r="3" spans="2:18" x14ac:dyDescent="0.25">
      <c r="B3" t="s">
        <v>4</v>
      </c>
      <c r="C3" t="s">
        <v>12</v>
      </c>
      <c r="D3" s="1" t="s">
        <v>17</v>
      </c>
      <c r="E3">
        <v>14.34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N4">
        <f>F4-$F$55</f>
        <v>-4.7199999999999989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Q5" t="s">
        <v>42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f>F6-$F$57</f>
        <v>-4.884999999999998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f>F8-$F$59</f>
        <v>-5.254999999999999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f>F10-$F$61</f>
        <v>-5.2600000000000016</v>
      </c>
      <c r="O10">
        <f>AVERAGE(N10,N12,N14,N16)</f>
        <v>-5.1362500000000022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f>F12-$F$63</f>
        <v>-5.2950000000000017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f>F14-$F$65</f>
        <v>-4.7900000000000027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f>F16-$F$67</f>
        <v>-5.2000000000000028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</row>
    <row r="18" spans="2:18" x14ac:dyDescent="0.25">
      <c r="D18" s="1"/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>
        <f>F19-$F$2</f>
        <v>6.2849999999999984</v>
      </c>
      <c r="H19">
        <f>AVERAGE(G19,G21,G23,G25)</f>
        <v>6.2949999999999999</v>
      </c>
      <c r="I19">
        <f>H19-H27</f>
        <v>0.15000000000000036</v>
      </c>
      <c r="J19" s="3">
        <f>2^-I19</f>
        <v>0.90125046261082997</v>
      </c>
      <c r="K19" s="3">
        <f>-1/J19</f>
        <v>-1.1095694720678453</v>
      </c>
      <c r="N19">
        <f>F19-$F$53</f>
        <v>1.375</v>
      </c>
      <c r="O19">
        <f>AVERAGE(N19,N21,N23,N25)</f>
        <v>1.3525000000000009</v>
      </c>
      <c r="P19">
        <f>O19-O27</f>
        <v>0.34375000000000355</v>
      </c>
      <c r="Q19" s="3">
        <f>2^-P19</f>
        <v>0.78799042255394136</v>
      </c>
      <c r="R19" s="3">
        <f>-1/Q19</f>
        <v>-1.2690509571917363</v>
      </c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>
        <f>F21-$F$4</f>
        <v>6.3599999999999994</v>
      </c>
      <c r="N21">
        <f>F21-$F$55</f>
        <v>1.6400000000000006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J22" t="s">
        <v>42</v>
      </c>
      <c r="Q22" t="s">
        <v>42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>
        <f>F23-$F$6</f>
        <v>6.3000000000000007</v>
      </c>
      <c r="N23">
        <f>F23-$F$57</f>
        <v>1.4150000000000027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>
        <f>F25-$F$8</f>
        <v>6.2349999999999994</v>
      </c>
      <c r="N25">
        <f>F25-$F$59</f>
        <v>0.98000000000000043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>
        <f>F27-$F$10</f>
        <v>6.370000000000001</v>
      </c>
      <c r="H27">
        <f>AVERAGE(G27,G29,G31,G33)</f>
        <v>6.1449999999999996</v>
      </c>
      <c r="N27">
        <f>F27-$F$61</f>
        <v>1.1099999999999994</v>
      </c>
      <c r="O27">
        <f>AVERAGE(N27,N29,N31,N33)</f>
        <v>1.0087499999999974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>
        <f>F29-$F$12</f>
        <v>6.7249999999999979</v>
      </c>
      <c r="N29">
        <f>F29-$F$63</f>
        <v>1.4299999999999962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>
        <f>F31-$F$14</f>
        <v>5.379999999999999</v>
      </c>
      <c r="N31">
        <f>F31-$F$65</f>
        <v>0.58999999999999631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>
        <f>F33-$F$16</f>
        <v>6.1050000000000004</v>
      </c>
      <c r="N33">
        <f>F33-$F$67</f>
        <v>0.90499999999999758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</row>
    <row r="35" spans="2:18" x14ac:dyDescent="0.25">
      <c r="D35" s="1"/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>
        <f>F36-$F$2</f>
        <v>5.0600000000000005</v>
      </c>
      <c r="H36">
        <f>AVERAGE(G36,G38,G40,G42)</f>
        <v>5.4637499999999992</v>
      </c>
      <c r="I36">
        <f>H36-H44</f>
        <v>-1.5649999999999995</v>
      </c>
      <c r="J36" s="4">
        <f>2^-I36</f>
        <v>2.9587750184976738</v>
      </c>
      <c r="K36" s="4">
        <f>-1/J36</f>
        <v>-0.33797770825703161</v>
      </c>
      <c r="N36">
        <f>F36-$F$53</f>
        <v>0.15000000000000213</v>
      </c>
      <c r="O36">
        <f>AVERAGE(N36,N38,N40,N42)</f>
        <v>0.5212500000000011</v>
      </c>
      <c r="P36">
        <f>O36-O44</f>
        <v>-1.3712499999999954</v>
      </c>
      <c r="Q36" s="4">
        <f>2^-P36</f>
        <v>2.5869461085367429</v>
      </c>
      <c r="R36" s="4">
        <f>-1/Q36</f>
        <v>-0.38655617784230961</v>
      </c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>
        <f>F38-$F$4</f>
        <v>4.6149999999999984</v>
      </c>
      <c r="N38">
        <f>F38-$F$55</f>
        <v>-0.10500000000000043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>
        <f>F40-$F$6</f>
        <v>5.2650000000000006</v>
      </c>
      <c r="N40">
        <f>F40-$F$57</f>
        <v>0.38000000000000256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>
        <f>F42-$F$8</f>
        <v>6.9149999999999991</v>
      </c>
      <c r="N42">
        <f>F42-$F$59</f>
        <v>1.6600000000000001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>
        <f>F44-$F$10</f>
        <v>7.3349999999999973</v>
      </c>
      <c r="H44">
        <f>AVERAGE(G44,G46,G48,G50)</f>
        <v>7.0287499999999987</v>
      </c>
      <c r="N44">
        <f>F44-$F$61</f>
        <v>2.0749999999999957</v>
      </c>
      <c r="O44">
        <f>AVERAGE(N44,N46,N48,N50)</f>
        <v>1.8924999999999965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>
        <f>F46-$F$12</f>
        <v>7.1499999999999986</v>
      </c>
      <c r="N46">
        <f>F46-$F$63</f>
        <v>1.8549999999999969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>
        <f>F48-$F$14</f>
        <v>6.0749999999999993</v>
      </c>
      <c r="N48">
        <f>F48-$F$65</f>
        <v>1.2849999999999966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>
        <f>F50-$F$16</f>
        <v>7.5549999999999997</v>
      </c>
      <c r="N50">
        <f>F50-$F$67</f>
        <v>2.3549999999999969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</row>
    <row r="52" spans="2:18" x14ac:dyDescent="0.25">
      <c r="D52" s="1"/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>
        <f>F53-$F$2</f>
        <v>4.9099999999999984</v>
      </c>
      <c r="H53">
        <f>AVERAGE(G53,G55,G57,G59)</f>
        <v>4.942499999999999</v>
      </c>
      <c r="I53">
        <f>H53-H61</f>
        <v>-0.1937500000000032</v>
      </c>
      <c r="J53" s="3">
        <f>2^-I53</f>
        <v>1.1437327622457689</v>
      </c>
      <c r="K53" s="3">
        <f>-1/J53</f>
        <v>-0.87433011714769504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>
        <f>F55-$F$4</f>
        <v>4.7199999999999989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>
        <f>F57-$F$6</f>
        <v>4.884999999999998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>
        <f>F59-$F$8</f>
        <v>5.254999999999999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>
        <f>F61-$F$10</f>
        <v>5.2600000000000016</v>
      </c>
      <c r="H61">
        <f>AVERAGE(G61,G63,G65,G67)</f>
        <v>5.1362500000000022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>
        <f>F63-$F$12</f>
        <v>5.2950000000000017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AVERAGE(E65:E66)</f>
        <v>20.005000000000003</v>
      </c>
      <c r="G65">
        <f>F65-$F$14</f>
        <v>4.7900000000000027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>
        <f>F67-$F$16</f>
        <v>5.2000000000000028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</row>
    <row r="69" spans="2:18" x14ac:dyDescent="0.25">
      <c r="D69" s="1"/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>
        <f>F70-$F$2</f>
        <v>5.9649999999999981</v>
      </c>
      <c r="H70">
        <f>AVERAGE(G70,G72,G74,G76)</f>
        <v>5.7037499999999977</v>
      </c>
      <c r="I70">
        <f>H70-H78</f>
        <v>0.12874999999999837</v>
      </c>
      <c r="J70" s="3">
        <f>2^-I70</f>
        <v>0.91462356795524458</v>
      </c>
      <c r="K70" s="3">
        <f>-1/J70</f>
        <v>-1.093345978647396</v>
      </c>
      <c r="N70">
        <f>F70-$F$53</f>
        <v>1.0549999999999997</v>
      </c>
      <c r="O70">
        <f>AVERAGE(N70,N72,N74,N76)</f>
        <v>0.76124999999999954</v>
      </c>
      <c r="P70">
        <f>O70-O78</f>
        <v>0.32250000000000245</v>
      </c>
      <c r="Q70" s="3">
        <f>2^-P70</f>
        <v>0.79968293131635126</v>
      </c>
      <c r="R70" s="3">
        <f>-1/Q70</f>
        <v>-1.2504956162486907</v>
      </c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>
        <f>F72-$F$4</f>
        <v>5.764999999999997</v>
      </c>
      <c r="N72">
        <f>F72-$F$55</f>
        <v>1.0449999999999982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>
        <f>F74-$F$6</f>
        <v>5.8249999999999993</v>
      </c>
      <c r="N74">
        <f>F74-$F$57</f>
        <v>0.94000000000000128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>
        <f>F76-$F$8</f>
        <v>5.259999999999998</v>
      </c>
      <c r="N76">
        <f>F76-$F$59</f>
        <v>4.9999999999990052E-3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>
        <f>F78-$F$10</f>
        <v>5.7199999999999989</v>
      </c>
      <c r="H78">
        <f>AVERAGE(G78,G80,G82,G84)</f>
        <v>5.5749999999999993</v>
      </c>
      <c r="N78">
        <f>F78-$F$61</f>
        <v>0.4599999999999973</v>
      </c>
      <c r="O78">
        <f>AVERAGE(N78,N80,N82,N84)</f>
        <v>0.43874999999999709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>
        <f>F80-$F$12</f>
        <v>5.7349999999999994</v>
      </c>
      <c r="N80">
        <f>F80-$F$63</f>
        <v>0.43999999999999773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>
        <f>F82-$F$14</f>
        <v>5.43</v>
      </c>
      <c r="N82">
        <f>F82-$F$65</f>
        <v>0.63999999999999702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>
        <f>F84-$F$16</f>
        <v>5.4149999999999991</v>
      </c>
      <c r="N84">
        <f>F84-$F$67</f>
        <v>0.21499999999999631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</row>
    <row r="86" spans="2:18" x14ac:dyDescent="0.25">
      <c r="D86" s="1"/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>
        <f>F87-$F$2</f>
        <v>5.7050000000000001</v>
      </c>
      <c r="H87">
        <f>AVERAGE(G87,G89,G91,G93)</f>
        <v>5.7062499999999989</v>
      </c>
      <c r="I87">
        <f>H87-H95</f>
        <v>-0.3050000000000006</v>
      </c>
      <c r="J87" s="3">
        <f>2^-I87</f>
        <v>1.2354186371269298</v>
      </c>
      <c r="K87" s="3">
        <f>-1/J87</f>
        <v>-0.809442216547408</v>
      </c>
      <c r="N87">
        <f>F87-$F$53</f>
        <v>0.79500000000000171</v>
      </c>
      <c r="O87">
        <f>AVERAGE(N87,N89,N91,N93)</f>
        <v>0.76375000000000082</v>
      </c>
      <c r="P87">
        <f>O87-O95</f>
        <v>-0.11124999999999652</v>
      </c>
      <c r="Q87" s="3">
        <f>2^-P87</f>
        <v>1.0801637217256335</v>
      </c>
      <c r="R87" s="3">
        <f>-1/Q87</f>
        <v>-0.92578558221010554</v>
      </c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>
        <f>F89-$F$4</f>
        <v>5.0850000000000009</v>
      </c>
      <c r="N89">
        <f>F89-$F$55</f>
        <v>0.36500000000000199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>
        <f>F91-$F$6</f>
        <v>5.7999999999999972</v>
      </c>
      <c r="N91">
        <f>F91-$F$57</f>
        <v>0.91499999999999915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>
        <f>F93-$F$8</f>
        <v>6.2349999999999994</v>
      </c>
      <c r="N93">
        <f>F93-$F$59</f>
        <v>0.98000000000000043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>
        <f>F95-$F$10</f>
        <v>6.2149999999999999</v>
      </c>
      <c r="H95">
        <f>AVERAGE(G95,G97,G99,G101)</f>
        <v>6.0112499999999995</v>
      </c>
      <c r="N95">
        <f>F95-$F$61</f>
        <v>0.95499999999999829</v>
      </c>
      <c r="O95">
        <f>AVERAGE(N95,N97,N99,N101)</f>
        <v>0.87499999999999734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>
        <f>F97-$F$12</f>
        <v>6.1649999999999991</v>
      </c>
      <c r="N97">
        <f>F97-$F$63</f>
        <v>0.86999999999999744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>
        <f>F99-$F$14</f>
        <v>5.3900000000000006</v>
      </c>
      <c r="N99">
        <f>F99-$F$65</f>
        <v>0.59999999999999787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>
        <f>F101-$F$16</f>
        <v>6.2749999999999986</v>
      </c>
      <c r="N101">
        <f>F101-$F$67</f>
        <v>1.0749999999999957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</row>
    <row r="103" spans="2:18" x14ac:dyDescent="0.25">
      <c r="D103" s="1"/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>
        <f>F104-$F$2</f>
        <v>6.8750000000000018</v>
      </c>
      <c r="H104">
        <f>AVERAGE(G104,G106,G108,G110)</f>
        <v>6.745000000000001</v>
      </c>
      <c r="I104">
        <f>H104-H112</f>
        <v>-0.12624999999999886</v>
      </c>
      <c r="J104" s="3">
        <f>2^-I104</f>
        <v>1.0914529950601943</v>
      </c>
      <c r="K104" s="3">
        <f>-1/J104</f>
        <v>-0.91620986384745717</v>
      </c>
      <c r="N104">
        <f>F104-$F$53</f>
        <v>1.9650000000000034</v>
      </c>
      <c r="O104">
        <f>AVERAGE(N104,N106,N108,N110)</f>
        <v>1.802500000000002</v>
      </c>
      <c r="P104">
        <f>O104-O112</f>
        <v>6.7500000000004334E-2</v>
      </c>
      <c r="Q104" s="3">
        <f>2^-P104</f>
        <v>0.95429022503218219</v>
      </c>
      <c r="R104" s="3">
        <f>-1/Q104</f>
        <v>-1.0478992383750723</v>
      </c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>
        <f>F106-$F$4</f>
        <v>6.3850000000000016</v>
      </c>
      <c r="N106">
        <f>F106-$F$55</f>
        <v>1.6650000000000027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>
        <f>F108-$F$6</f>
        <v>6.5549999999999997</v>
      </c>
      <c r="N108">
        <f>F108-$F$57</f>
        <v>1.6700000000000017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>
        <f>F110-$F$8</f>
        <v>7.1649999999999991</v>
      </c>
      <c r="N110">
        <f>F110-$F$59</f>
        <v>1.9100000000000001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>
        <f>F112-$F$10</f>
        <v>7.18</v>
      </c>
      <c r="H112">
        <f>AVERAGE(G112,G114,G116,G118)</f>
        <v>6.8712499999999999</v>
      </c>
      <c r="N112">
        <f>F112-$F$61</f>
        <v>1.9199999999999982</v>
      </c>
      <c r="O112">
        <f>AVERAGE(N112,N114,N116,N118)</f>
        <v>1.7349999999999977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>
        <f>F114-$F$12</f>
        <v>7.1199999999999974</v>
      </c>
      <c r="N114">
        <f>F114-$F$63</f>
        <v>1.8249999999999957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>
        <f>F116-$F$14</f>
        <v>5.9700000000000024</v>
      </c>
      <c r="N116">
        <f>F116-$F$65</f>
        <v>1.1799999999999997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>
        <f>F118-$F$16</f>
        <v>7.2149999999999999</v>
      </c>
      <c r="N118">
        <f>F118-$F$67</f>
        <v>2.014999999999997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</row>
    <row r="120" spans="2:18" x14ac:dyDescent="0.25">
      <c r="D120" s="1"/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>
        <f>F121-$F$2</f>
        <v>6.8949999999999978</v>
      </c>
      <c r="H121">
        <f>AVERAGE(G121,G123,G125,G127)</f>
        <v>6.7787500000000005</v>
      </c>
      <c r="I121">
        <f>H121-H129</f>
        <v>0.15625</v>
      </c>
      <c r="J121" s="3">
        <f>2^-I121</f>
        <v>0.8973545375015537</v>
      </c>
      <c r="K121" s="3">
        <f>-1/J121</f>
        <v>-1.1143867425958924</v>
      </c>
      <c r="N121">
        <f>F121-$F$53</f>
        <v>1.9849999999999994</v>
      </c>
      <c r="O121">
        <f>AVERAGE(N121,N123,N125,N127)</f>
        <v>1.8362500000000015</v>
      </c>
      <c r="P121">
        <f>O121-O129</f>
        <v>0.3500000000000032</v>
      </c>
      <c r="Q121" s="3">
        <f>2^-P121</f>
        <v>0.78458409789674899</v>
      </c>
      <c r="R121" s="3">
        <f>-1/Q121</f>
        <v>-1.2745606273192649</v>
      </c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>
        <f>F123-$F$4</f>
        <v>6.48</v>
      </c>
      <c r="N123">
        <f>F123-$F$55</f>
        <v>1.7600000000000016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>
        <f>F125-$F$6</f>
        <v>6.8350000000000009</v>
      </c>
      <c r="N125">
        <f>F125-$F$57</f>
        <v>1.9500000000000028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>
        <f>F127-$F$8</f>
        <v>6.9050000000000011</v>
      </c>
      <c r="N127">
        <f>F127-$F$59</f>
        <v>1.6500000000000021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>
        <f>F129-$F$10</f>
        <v>6.6650000000000027</v>
      </c>
      <c r="H129">
        <f>AVERAGE(G129,G131,G133,G135)</f>
        <v>6.6225000000000005</v>
      </c>
      <c r="N129">
        <f>F129-$F$61</f>
        <v>1.4050000000000011</v>
      </c>
      <c r="O129">
        <f>AVERAGE(N129,N131,N133,N135)</f>
        <v>1.4862499999999983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>
        <f>F131-$F$12</f>
        <v>6.4699999999999989</v>
      </c>
      <c r="N131">
        <f>F131-$F$63</f>
        <v>1.1749999999999972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>
        <f>F133-$F$14</f>
        <v>6.8150000000000013</v>
      </c>
      <c r="N133">
        <f>F133-$F$65</f>
        <v>2.0249999999999986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>
        <f>F135-$F$16</f>
        <v>6.5399999999999991</v>
      </c>
      <c r="N135">
        <f>F135-$F$67</f>
        <v>1.3399999999999963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</row>
    <row r="137" spans="2:18" x14ac:dyDescent="0.25">
      <c r="D137" s="1"/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>
        <f>F138-$F$2</f>
        <v>11.575000000000001</v>
      </c>
      <c r="H138">
        <f>AVERAGE(G138,G140,G142,G144)</f>
        <v>11.139999999999999</v>
      </c>
      <c r="I138">
        <f>H138-H146</f>
        <v>0.8324999999999978</v>
      </c>
      <c r="J138" s="5">
        <f>2^-I138</f>
        <v>0.56155529755119693</v>
      </c>
      <c r="K138" s="5">
        <f>-1/J138</f>
        <v>-1.7807685269122229</v>
      </c>
      <c r="N138">
        <f>F138-$F$53</f>
        <v>6.6650000000000027</v>
      </c>
      <c r="O138">
        <f>AVERAGE(N138,N140,N142,N144)</f>
        <v>6.1975000000000016</v>
      </c>
      <c r="P138">
        <f>O138-O146</f>
        <v>1.0262500000000037</v>
      </c>
      <c r="Q138" s="5">
        <f>2^-P138</f>
        <v>0.49098470909284581</v>
      </c>
      <c r="R138" s="5">
        <f>-1/Q138</f>
        <v>-2.0367233062056496</v>
      </c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>
        <f>F140-$F$4</f>
        <v>10.98</v>
      </c>
      <c r="N140">
        <f>F140-$F$55</f>
        <v>6.2600000000000016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>
        <f>F142-$F$6</f>
        <v>11.574999999999999</v>
      </c>
      <c r="N142">
        <f>F142-$F$57</f>
        <v>6.6900000000000013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>
        <f>F144-$F$8</f>
        <v>10.43</v>
      </c>
      <c r="N144">
        <f>F144-$F$59</f>
        <v>5.1750000000000007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>
        <f>F146-$F$10</f>
        <v>10.68</v>
      </c>
      <c r="H146">
        <f>AVERAGE(G146,G148,G150,G152)</f>
        <v>10.307500000000001</v>
      </c>
      <c r="N146">
        <f>F146-$F$61</f>
        <v>5.4199999999999982</v>
      </c>
      <c r="O146">
        <f>AVERAGE(N146,N148,N150,N152)</f>
        <v>5.1712499999999979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>
        <f>F148-$F$12</f>
        <v>11.265000000000001</v>
      </c>
      <c r="N148">
        <f>F148-$F$63</f>
        <v>5.9699999999999989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>
        <f>F150-$F$14</f>
        <v>9.3850000000000016</v>
      </c>
      <c r="N150">
        <f>F150-$F$65</f>
        <v>4.5949999999999989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>
        <f>F152-$F$16</f>
        <v>9.8999999999999986</v>
      </c>
      <c r="N152">
        <f>F152-$F$67</f>
        <v>4.6999999999999957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</row>
    <row r="154" spans="2:18" x14ac:dyDescent="0.25">
      <c r="D154" s="1"/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>
        <f>F155-$F$2</f>
        <v>11.530000000000003</v>
      </c>
      <c r="H155">
        <f>AVERAGE(G155,G157,G159,G161)</f>
        <v>11.827500000000001</v>
      </c>
      <c r="I155">
        <f>H155-H163</f>
        <v>0.58625000000000149</v>
      </c>
      <c r="J155" s="5">
        <f>2^-I155</f>
        <v>0.66607198106599197</v>
      </c>
      <c r="K155" s="5">
        <f>-1/J155</f>
        <v>-1.5013392372391712</v>
      </c>
      <c r="N155">
        <f>F155-$F$53</f>
        <v>6.6200000000000045</v>
      </c>
      <c r="O155">
        <f>AVERAGE(N155,N157,N159,N161)</f>
        <v>6.8850000000000016</v>
      </c>
      <c r="P155">
        <f>O155-O163</f>
        <v>0.78000000000000469</v>
      </c>
      <c r="Q155" s="5">
        <f>2^-P155</f>
        <v>0.58236679323422602</v>
      </c>
      <c r="R155" s="5">
        <f>-1/Q155</f>
        <v>-1.717130872875513</v>
      </c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>
        <f>F157-$F$4</f>
        <v>11.944999999999997</v>
      </c>
      <c r="N157">
        <f>F157-$F$55</f>
        <v>7.2249999999999979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>
        <f>F159-$F$6</f>
        <v>12.530000000000001</v>
      </c>
      <c r="N159">
        <f>F159-$F$57</f>
        <v>7.6450000000000031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>
        <f>F161-$F$8</f>
        <v>11.305</v>
      </c>
      <c r="N161">
        <f>F161-$F$59</f>
        <v>6.0500000000000007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>
        <f>F163-$F$10</f>
        <v>10.969999999999999</v>
      </c>
      <c r="H163">
        <f>AVERAGE(G163,G165,G167,G169)</f>
        <v>11.241249999999999</v>
      </c>
      <c r="N163">
        <f>F163-$F$61</f>
        <v>5.7099999999999973</v>
      </c>
      <c r="O163">
        <f>AVERAGE(N163,N165,N167,N169)</f>
        <v>6.1049999999999969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>
        <f>F165-$F$12</f>
        <v>12.224999999999998</v>
      </c>
      <c r="N165">
        <f>F165-$F$63</f>
        <v>6.9299999999999962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>
        <f>F167-$F$14</f>
        <v>10.504999999999999</v>
      </c>
      <c r="N167">
        <f>F167-$F$65</f>
        <v>5.7149999999999963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>
        <f>F169-$F$16</f>
        <v>11.265000000000001</v>
      </c>
      <c r="N169">
        <f>F169-$F$67</f>
        <v>6.0649999999999977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</row>
    <row r="171" spans="2:18" x14ac:dyDescent="0.25">
      <c r="D171" s="1"/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>
        <f>F172-$F$2</f>
        <v>22.195</v>
      </c>
      <c r="H172">
        <f>AVERAGE(G172,G174,G176,G178)</f>
        <v>22.884999999999998</v>
      </c>
      <c r="I172">
        <f>H172-H180</f>
        <v>14.457499999999998</v>
      </c>
      <c r="J172" s="5">
        <f>2^-I172</f>
        <v>4.4448676879163232E-5</v>
      </c>
      <c r="K172" s="5">
        <f>-1/J172</f>
        <v>-22497.857533950188</v>
      </c>
      <c r="N172">
        <f>F172-$F$53</f>
        <v>17.285000000000004</v>
      </c>
      <c r="O172">
        <f>AVERAGE(N172,N174,N176,N178)</f>
        <v>17.942499999999999</v>
      </c>
      <c r="P172">
        <f>O172-O180</f>
        <v>14.651250000000001</v>
      </c>
      <c r="Q172" s="5">
        <f>2^-P172</f>
        <v>3.8862816862818803E-5</v>
      </c>
      <c r="R172" s="5">
        <f>-1/Q172</f>
        <v>-25731.53674191665</v>
      </c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>
        <f>F174-$F$4</f>
        <v>25.294999999999998</v>
      </c>
      <c r="N174">
        <f>F174-$F$55</f>
        <v>20.574999999999999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>
        <f>F176-$F$6</f>
        <v>20.714999999999996</v>
      </c>
      <c r="N176">
        <f>F176-$F$57</f>
        <v>15.829999999999998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>
        <f>F178-$F$8</f>
        <v>23.335000000000001</v>
      </c>
      <c r="N178">
        <f>F178-$F$59</f>
        <v>18.080000000000002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>
        <f>F180-$F$10</f>
        <v>11.16</v>
      </c>
      <c r="H180">
        <f>AVERAGE(G180,G182,G184,G186)</f>
        <v>8.4275000000000002</v>
      </c>
      <c r="N180">
        <f>F180-$F$61</f>
        <v>5.8999999999999986</v>
      </c>
      <c r="O180">
        <f>AVERAGE(N180,N182,N184,N186)</f>
        <v>3.2912499999999976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AVERAGE(E182:E183)</f>
        <v>14.475</v>
      </c>
      <c r="G182">
        <f>F182-$F$12</f>
        <v>0.76499999999999879</v>
      </c>
      <c r="N182">
        <f>F182-$F$63</f>
        <v>-4.5300000000000029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>
        <f>F184-$F$14</f>
        <v>10.620000000000001</v>
      </c>
      <c r="N184">
        <f>F184-$F$65</f>
        <v>5.8299999999999983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>
        <f>F186-$F$16</f>
        <v>11.164999999999999</v>
      </c>
      <c r="N186">
        <f>F186-$F$67</f>
        <v>5.9649999999999963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</row>
    <row r="188" spans="2:18" x14ac:dyDescent="0.25">
      <c r="D188" s="2"/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>
        <f>F189-$F$2</f>
        <v>8.0850000000000026</v>
      </c>
      <c r="H189">
        <f>AVERAGE(G189,G191,G193,G195)</f>
        <v>8.1962499999999991</v>
      </c>
      <c r="I189">
        <f>H189-H197</f>
        <v>0.20999999999999908</v>
      </c>
      <c r="J189" s="3">
        <f>2^-I189</f>
        <v>0.86453723130786575</v>
      </c>
      <c r="K189" s="3">
        <f>-1/J189</f>
        <v>-1.1566881839052867</v>
      </c>
      <c r="N189">
        <f>F189-$F$53</f>
        <v>3.1750000000000043</v>
      </c>
      <c r="O189">
        <f>AVERAGE(N189,N191,N193,N195)</f>
        <v>3.253750000000001</v>
      </c>
      <c r="P189">
        <f>O189-O197</f>
        <v>0.40375000000000316</v>
      </c>
      <c r="Q189" s="3">
        <f>2^-P189</f>
        <v>0.75589093872794966</v>
      </c>
      <c r="R189" s="3">
        <f>-1/Q189</f>
        <v>-1.3229421716350365</v>
      </c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>
        <f>F191-$F$4</f>
        <v>7.6699999999999982</v>
      </c>
      <c r="N191">
        <f>F191-$F$55</f>
        <v>2.9499999999999993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AVERAGE(E193:E194)</f>
        <v>22.73</v>
      </c>
      <c r="G193">
        <f>F193-$F$6</f>
        <v>8.5350000000000001</v>
      </c>
      <c r="N193">
        <f>F193-$F$57</f>
        <v>3.6500000000000021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>
        <f>F195-$F$8</f>
        <v>8.4949999999999974</v>
      </c>
      <c r="N195">
        <f>F195-$F$59</f>
        <v>3.2399999999999984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>
        <f>F197-$F$10</f>
        <v>8.0800000000000018</v>
      </c>
      <c r="H197">
        <f>AVERAGE(G197,G199,G201,G203)</f>
        <v>7.9862500000000001</v>
      </c>
      <c r="N197">
        <f>F197-$F$61</f>
        <v>2.8200000000000003</v>
      </c>
      <c r="O197">
        <f>AVERAGE(N197,N199,N201,N203)</f>
        <v>2.8499999999999979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>
        <f>F199-$F$12</f>
        <v>8.2299999999999969</v>
      </c>
      <c r="N199">
        <f>F199-$F$63</f>
        <v>2.9349999999999952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>
        <f>F201-$F$14</f>
        <v>7.5599999999999987</v>
      </c>
      <c r="N201">
        <f>F201-$F$65</f>
        <v>2.769999999999996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>
        <f>F203-$F$16</f>
        <v>8.0750000000000028</v>
      </c>
      <c r="N203">
        <f>F203-$F$67</f>
        <v>2.875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</row>
    <row r="205" spans="2:18" x14ac:dyDescent="0.25">
      <c r="D205" s="1"/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>
        <f>F206-$F$2</f>
        <v>6.1400000000000023</v>
      </c>
      <c r="H206">
        <f>AVERAGE(G206,G208,G210,G212)</f>
        <v>6.0125000000000011</v>
      </c>
      <c r="I206">
        <f>H206-H214</f>
        <v>-0.44874999999999865</v>
      </c>
      <c r="J206" s="3">
        <f>2^-I206</f>
        <v>1.3648571856642742</v>
      </c>
      <c r="K206" s="3">
        <f>-1/J206</f>
        <v>-0.73267738962249107</v>
      </c>
      <c r="N206">
        <f>F206-$F$53</f>
        <v>1.230000000000004</v>
      </c>
      <c r="O206">
        <f>AVERAGE(N206,N208,N210,N212)</f>
        <v>1.0700000000000021</v>
      </c>
      <c r="P206">
        <f>O206-O214</f>
        <v>-0.25499999999999545</v>
      </c>
      <c r="Q206" s="3">
        <f>2^-P206</f>
        <v>1.1933357430317182</v>
      </c>
      <c r="R206" s="3">
        <f>-1/Q206</f>
        <v>-0.83798713466795116</v>
      </c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>
        <f>F208-$F$4</f>
        <v>5.620000000000001</v>
      </c>
      <c r="N208">
        <f>F208-$F$55</f>
        <v>0.90000000000000213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>
        <f>F210-$F$6</f>
        <v>6.1899999999999977</v>
      </c>
      <c r="N210">
        <f>F210-$F$57</f>
        <v>1.3049999999999997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>
        <f>F212-$F$8</f>
        <v>6.1000000000000014</v>
      </c>
      <c r="N212">
        <f>F212-$F$59</f>
        <v>0.84500000000000242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>
        <f>F214-$F$10</f>
        <v>6.5399999999999991</v>
      </c>
      <c r="H214">
        <f>AVERAGE(G214,G216,G218,G220)</f>
        <v>6.4612499999999997</v>
      </c>
      <c r="N214">
        <f>F214-$F$61</f>
        <v>1.2799999999999976</v>
      </c>
      <c r="O214">
        <f>AVERAGE(N214,N216,N218,N220)</f>
        <v>1.3249999999999975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>
        <f>F216-$F$12</f>
        <v>6.7100000000000009</v>
      </c>
      <c r="N216">
        <f>F216-$F$63</f>
        <v>1.4149999999999991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>
        <f>F218-$F$14</f>
        <v>5.9600000000000009</v>
      </c>
      <c r="N218">
        <f>F218-$F$65</f>
        <v>1.1699999999999982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>
        <f>F220-$F$16</f>
        <v>6.634999999999998</v>
      </c>
      <c r="N220">
        <f>F220-$F$67</f>
        <v>1.4349999999999952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</row>
    <row r="222" spans="2:18" x14ac:dyDescent="0.25">
      <c r="D222" s="1"/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>
        <f>F223-$F$2</f>
        <v>5.9350000000000005</v>
      </c>
      <c r="H223">
        <f>AVERAGE(G223,G225,G227,G229)</f>
        <v>5.5787499999999994</v>
      </c>
      <c r="I223">
        <f>H223-H231</f>
        <v>8.6249999999997939E-2</v>
      </c>
      <c r="J223" s="3">
        <f>2^-I223</f>
        <v>0.94196802914024358</v>
      </c>
      <c r="K223" s="3">
        <f>-1/J223</f>
        <v>-1.061607155513254</v>
      </c>
      <c r="N223">
        <f>F223-$F$53</f>
        <v>1.0250000000000021</v>
      </c>
      <c r="O223">
        <f>AVERAGE(N223,N225,N227,N229)</f>
        <v>0.63625000000000043</v>
      </c>
      <c r="P223">
        <f>O223-O231</f>
        <v>0.28000000000000114</v>
      </c>
      <c r="Q223" s="3">
        <f>2^-P223</f>
        <v>0.82359101726757244</v>
      </c>
      <c r="R223" s="3">
        <f>-1/Q223</f>
        <v>-1.2141948843950479</v>
      </c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>
        <f>F225-$F$4</f>
        <v>5.1649999999999991</v>
      </c>
      <c r="N225">
        <f>F225-$F$55</f>
        <v>0.44500000000000028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>
        <f>F227-$F$6</f>
        <v>5.625</v>
      </c>
      <c r="N227">
        <f>F227-$F$57</f>
        <v>0.74000000000000199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>
        <f>F229-$F$8</f>
        <v>5.5899999999999963</v>
      </c>
      <c r="N229">
        <f>F229-$F$59</f>
        <v>0.3349999999999973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>
        <f>F231-$F$10</f>
        <v>5.8150000000000013</v>
      </c>
      <c r="H231">
        <f>AVERAGE(G231,G233,G235,G237)</f>
        <v>5.4925000000000015</v>
      </c>
      <c r="N231">
        <f>F231-$F$61</f>
        <v>0.55499999999999972</v>
      </c>
      <c r="O231">
        <f>AVERAGE(N231,N233,N235,N237)</f>
        <v>0.35624999999999929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>
        <f>F233-$F$12</f>
        <v>5.5850000000000009</v>
      </c>
      <c r="N233">
        <f>F233-$F$63</f>
        <v>0.28999999999999915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>
        <f>F235-$F$14</f>
        <v>5.1900000000000013</v>
      </c>
      <c r="N235">
        <f>F235-$F$65</f>
        <v>0.39999999999999858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>
        <f>F237-$F$16</f>
        <v>5.3800000000000026</v>
      </c>
      <c r="N237">
        <f>F237-$F$67</f>
        <v>0.17999999999999972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</row>
    <row r="239" spans="2:18" x14ac:dyDescent="0.25">
      <c r="D239" s="1"/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>
        <f>F240-$F$2</f>
        <v>6.4750000000000032</v>
      </c>
      <c r="H240">
        <f>AVERAGE(G240,G242,G244,G246)</f>
        <v>6.3000000000000007</v>
      </c>
      <c r="I240">
        <f>H240-H248</f>
        <v>0.33375000000000199</v>
      </c>
      <c r="J240" s="3">
        <f>2^-I240</f>
        <v>0.79347132938223108</v>
      </c>
      <c r="K240" s="3">
        <f>-1/J240</f>
        <v>-1.2602849819142992</v>
      </c>
      <c r="N240">
        <f>F240-$F$53</f>
        <v>1.5650000000000048</v>
      </c>
      <c r="O240">
        <f>AVERAGE(N240,N242,N244,N246)</f>
        <v>1.3575000000000017</v>
      </c>
      <c r="P240">
        <f>O240-O248</f>
        <v>0.52750000000000519</v>
      </c>
      <c r="Q240" s="3">
        <f>2^-P240</f>
        <v>0.69375588037210345</v>
      </c>
      <c r="R240" s="3">
        <f>-1/Q240</f>
        <v>-1.4414292235817003</v>
      </c>
    </row>
    <row r="241" spans="2:15" x14ac:dyDescent="0.25">
      <c r="B241" t="s">
        <v>4</v>
      </c>
      <c r="C241" t="s">
        <v>12</v>
      </c>
      <c r="D241" s="1" t="s">
        <v>29</v>
      </c>
      <c r="E241">
        <v>20.92</v>
      </c>
    </row>
    <row r="242" spans="2:15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>
        <f>F242-$F$4</f>
        <v>5.9250000000000007</v>
      </c>
      <c r="N242">
        <f>F242-$F$55</f>
        <v>1.2050000000000018</v>
      </c>
    </row>
    <row r="243" spans="2:15" x14ac:dyDescent="0.25">
      <c r="B243" t="s">
        <v>5</v>
      </c>
      <c r="C243" t="s">
        <v>12</v>
      </c>
      <c r="D243" s="1" t="s">
        <v>29</v>
      </c>
      <c r="E243">
        <v>20.65</v>
      </c>
    </row>
    <row r="244" spans="2:15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>
        <f>F244-$F$6</f>
        <v>6.32</v>
      </c>
      <c r="N244">
        <f>F244-$F$57</f>
        <v>1.4350000000000023</v>
      </c>
    </row>
    <row r="245" spans="2:15" x14ac:dyDescent="0.25">
      <c r="B245" t="s">
        <v>6</v>
      </c>
      <c r="C245" t="s">
        <v>12</v>
      </c>
      <c r="D245" s="1" t="s">
        <v>29</v>
      </c>
      <c r="E245">
        <v>20.71</v>
      </c>
    </row>
    <row r="246" spans="2:15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>
        <f>F246-$F$8</f>
        <v>6.4799999999999969</v>
      </c>
      <c r="N246">
        <f>F246-$F$59</f>
        <v>1.2249999999999979</v>
      </c>
    </row>
    <row r="247" spans="2:15" x14ac:dyDescent="0.25">
      <c r="B247" t="s">
        <v>7</v>
      </c>
      <c r="C247" t="s">
        <v>12</v>
      </c>
      <c r="D247" s="1" t="s">
        <v>29</v>
      </c>
      <c r="E247">
        <v>20.09</v>
      </c>
    </row>
    <row r="248" spans="2:15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>
        <f>F248-$F$10</f>
        <v>6.0849999999999973</v>
      </c>
      <c r="H248">
        <f>AVERAGE(G248,G250,G252,G254)</f>
        <v>5.9662499999999987</v>
      </c>
      <c r="N248">
        <f>F248-$F$61</f>
        <v>0.82499999999999574</v>
      </c>
      <c r="O248">
        <f>AVERAGE(N248,N250,N252,N254)</f>
        <v>0.82999999999999652</v>
      </c>
    </row>
    <row r="249" spans="2:15" x14ac:dyDescent="0.25">
      <c r="B249" t="s">
        <v>10</v>
      </c>
      <c r="C249" t="s">
        <v>13</v>
      </c>
      <c r="D249" s="1" t="s">
        <v>29</v>
      </c>
      <c r="E249">
        <v>19.36</v>
      </c>
    </row>
    <row r="250" spans="2:15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>
        <f>F250-$F$12</f>
        <v>6.0649999999999977</v>
      </c>
      <c r="N250">
        <f>F250-$F$63</f>
        <v>0.76999999999999602</v>
      </c>
    </row>
    <row r="251" spans="2:15" x14ac:dyDescent="0.25">
      <c r="B251" t="s">
        <v>11</v>
      </c>
      <c r="C251" t="s">
        <v>13</v>
      </c>
      <c r="D251" s="1" t="s">
        <v>29</v>
      </c>
      <c r="E251">
        <v>20.02</v>
      </c>
    </row>
    <row r="252" spans="2:15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>
        <f>F252-$F$14</f>
        <v>5.7050000000000018</v>
      </c>
      <c r="N252">
        <f>F252-$F$65</f>
        <v>0.91499999999999915</v>
      </c>
    </row>
    <row r="253" spans="2:15" x14ac:dyDescent="0.25">
      <c r="B253" t="s">
        <v>8</v>
      </c>
      <c r="C253" t="s">
        <v>13</v>
      </c>
      <c r="D253" s="1" t="s">
        <v>29</v>
      </c>
      <c r="E253">
        <v>20.9</v>
      </c>
    </row>
    <row r="254" spans="2:15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>
        <f>F254-$F$16</f>
        <v>6.009999999999998</v>
      </c>
      <c r="N254">
        <f>F254-$F$67</f>
        <v>0.80999999999999517</v>
      </c>
    </row>
    <row r="255" spans="2:15" x14ac:dyDescent="0.25">
      <c r="B255" t="s">
        <v>9</v>
      </c>
      <c r="C255" t="s">
        <v>13</v>
      </c>
      <c r="D255" s="1" t="s">
        <v>29</v>
      </c>
      <c r="E255">
        <v>19.829999999999998</v>
      </c>
    </row>
    <row r="256" spans="2:15" x14ac:dyDescent="0.25">
      <c r="D256" s="1"/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>
        <f>F257-$F$2</f>
        <v>7.2200000000000006</v>
      </c>
      <c r="H257">
        <f>AVERAGE(G257,G259,G261,G263)</f>
        <v>7.1362500000000004</v>
      </c>
      <c r="I257">
        <f>H257-H265</f>
        <v>0.35625000000000018</v>
      </c>
      <c r="J257" s="3">
        <f>2^-I257</f>
        <v>0.78119249809831026</v>
      </c>
      <c r="K257" s="3">
        <f>-1/J257</f>
        <v>-1.2800942180504062</v>
      </c>
      <c r="N257">
        <f>F257-$F$53</f>
        <v>2.3100000000000023</v>
      </c>
      <c r="O257">
        <f>AVERAGE(N257,N259,N261,N263)</f>
        <v>2.1937500000000014</v>
      </c>
      <c r="P257">
        <f>O257-O265</f>
        <v>0.55000000000000338</v>
      </c>
      <c r="Q257" s="3">
        <f>2^-P257</f>
        <v>0.68302012837719617</v>
      </c>
      <c r="R257" s="3">
        <f>-1/Q257</f>
        <v>-1.4640856959456288</v>
      </c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>
        <f>F259-$F$4</f>
        <v>6.8249999999999993</v>
      </c>
      <c r="N259">
        <f>F259-$F$55</f>
        <v>2.1050000000000004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>
        <f>F261-$F$6</f>
        <v>7.2650000000000006</v>
      </c>
      <c r="N261">
        <f>F261-$F$57</f>
        <v>2.3800000000000026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>
        <f>F263-$F$8</f>
        <v>7.2349999999999994</v>
      </c>
      <c r="N263">
        <f>F263-$F$59</f>
        <v>1.9800000000000004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>
        <f>F265-$F$10</f>
        <v>7.0549999999999997</v>
      </c>
      <c r="H265">
        <f>AVERAGE(G265,G267,G269,G271)</f>
        <v>6.78</v>
      </c>
      <c r="N265">
        <f>F265-$F$61</f>
        <v>1.7949999999999982</v>
      </c>
      <c r="O265">
        <f>AVERAGE(N265,N267,N269,N271)</f>
        <v>1.643749999999998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>
        <f>F267-$F$12</f>
        <v>6.93</v>
      </c>
      <c r="N267">
        <f>F267-$F$63</f>
        <v>1.634999999999998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>
        <f>F269-$F$14</f>
        <v>6.0800000000000018</v>
      </c>
      <c r="N269">
        <f>F269-$F$65</f>
        <v>1.2899999999999991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>
        <f>F271-$F$16</f>
        <v>7.0549999999999997</v>
      </c>
      <c r="N271">
        <f>F271-$F$67</f>
        <v>1.8549999999999969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</row>
    <row r="273" spans="2:18" x14ac:dyDescent="0.25">
      <c r="D273" s="1"/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>
        <f>F274-$F$2</f>
        <v>7.1599999999999984</v>
      </c>
      <c r="H274">
        <f>AVERAGE(G274,G276,G278,G280)</f>
        <v>7.2937499999999984</v>
      </c>
      <c r="I274">
        <f>H274-H282</f>
        <v>-0.11000000000000121</v>
      </c>
      <c r="J274" s="3">
        <f>2^-I274</f>
        <v>1.0792282365044281</v>
      </c>
      <c r="K274" s="3">
        <f>-1/J274</f>
        <v>-0.92658806189037013</v>
      </c>
      <c r="N274">
        <f>F274-$F$53</f>
        <v>2.25</v>
      </c>
      <c r="O274">
        <f>AVERAGE(N274,N276,N278,N280)</f>
        <v>2.3512499999999994</v>
      </c>
      <c r="P274">
        <f>O274-O282</f>
        <v>8.375000000000199E-2</v>
      </c>
      <c r="Q274" s="3">
        <f>2^-P274</f>
        <v>0.94360175045201689</v>
      </c>
      <c r="R274" s="3">
        <f>-1/Q274</f>
        <v>-1.0597691234898265</v>
      </c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>
        <f>F276-$F$4</f>
        <v>7.1549999999999976</v>
      </c>
      <c r="N276">
        <f>F276-$F$55</f>
        <v>2.4349999999999987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>
        <f>F278-$F$6</f>
        <v>7.3149999999999977</v>
      </c>
      <c r="N278">
        <f>F278-$F$57</f>
        <v>2.4299999999999997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>
        <f>F280-$F$8</f>
        <v>7.5449999999999982</v>
      </c>
      <c r="N280">
        <f>F280-$F$59</f>
        <v>2.2899999999999991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>
        <f>F282-$F$10</f>
        <v>7.4499999999999993</v>
      </c>
      <c r="H282">
        <f>AVERAGE(G282,G284,G286,G288)</f>
        <v>7.4037499999999996</v>
      </c>
      <c r="N282">
        <f>F282-$F$61</f>
        <v>2.1899999999999977</v>
      </c>
      <c r="O282">
        <f>AVERAGE(N282,N284,N286,N288)</f>
        <v>2.2674999999999974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>
        <f>F284-$F$12</f>
        <v>7.34</v>
      </c>
      <c r="N284">
        <f>F284-$F$63</f>
        <v>2.0449999999999982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>
        <f>F286-$F$14</f>
        <v>7.3900000000000006</v>
      </c>
      <c r="N286">
        <f>F286-$F$65</f>
        <v>2.5999999999999979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>
        <f>F288-$F$16</f>
        <v>7.4349999999999987</v>
      </c>
      <c r="N288">
        <f>F288-$F$67</f>
        <v>2.2349999999999959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</row>
    <row r="290" spans="2:18" x14ac:dyDescent="0.25">
      <c r="D290" s="1"/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>
        <f>F291-$F$2</f>
        <v>5.7299999999999986</v>
      </c>
      <c r="H291">
        <f>AVERAGE(G291,G293,G295,G297)</f>
        <v>5.3087499999999981</v>
      </c>
      <c r="I291">
        <f>H291-H299</f>
        <v>0.1037499999999989</v>
      </c>
      <c r="J291" s="3">
        <f>2^-I291</f>
        <v>0.93061090631296239</v>
      </c>
      <c r="K291" s="3">
        <f>-1/J291</f>
        <v>-1.0745629491512774</v>
      </c>
      <c r="N291">
        <f>F291-$F$53</f>
        <v>0.82000000000000028</v>
      </c>
      <c r="O291">
        <f>AVERAGE(N291,N293,N295,N297)</f>
        <v>0.36624999999999908</v>
      </c>
      <c r="P291">
        <f>O291-O299</f>
        <v>0.2975000000000021</v>
      </c>
      <c r="Q291" s="3">
        <f>2^-P291</f>
        <v>0.81366114273553503</v>
      </c>
      <c r="R291" s="3">
        <f>-1/Q291</f>
        <v>-1.2290128500397504</v>
      </c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>
        <f>F293-$F$4</f>
        <v>4.884999999999998</v>
      </c>
      <c r="N293">
        <f>F293-$F$55</f>
        <v>0.16499999999999915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>
        <f>F295-$F$6</f>
        <v>5.2149999999999963</v>
      </c>
      <c r="N295">
        <f>F295-$F$57</f>
        <v>0.32999999999999829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>
        <f>F297-$F$8</f>
        <v>5.4049999999999976</v>
      </c>
      <c r="N297">
        <f>F297-$F$59</f>
        <v>0.14999999999999858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>
        <f>F299-$F$10</f>
        <v>5.3499999999999979</v>
      </c>
      <c r="H299">
        <f>AVERAGE(G299,G301,G303,G305)</f>
        <v>5.2049999999999992</v>
      </c>
      <c r="N299">
        <f>F299-$F$61</f>
        <v>8.9999999999996305E-2</v>
      </c>
      <c r="O299">
        <f>AVERAGE(N299,N301,N303,N305)</f>
        <v>6.874999999999698E-2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>
        <f>F301-$F$12</f>
        <v>5.4699999999999989</v>
      </c>
      <c r="N301">
        <f>F301-$F$63</f>
        <v>0.17499999999999716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>
        <f>F303-$F$14</f>
        <v>4.59</v>
      </c>
      <c r="N303">
        <f>F303-$F$65</f>
        <v>-0.20000000000000284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>
        <f>F305-$F$16</f>
        <v>5.41</v>
      </c>
      <c r="N305">
        <f>F305-$F$67</f>
        <v>0.2099999999999973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</row>
    <row r="307" spans="2:18" x14ac:dyDescent="0.25">
      <c r="D307" s="1"/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AVERAGE(E308:E309)</f>
        <v>18.585000000000001</v>
      </c>
      <c r="G308">
        <f>F308-$F$2</f>
        <v>4.3600000000000012</v>
      </c>
      <c r="H308">
        <f>AVERAGE(G308,G310,G312,G314)</f>
        <v>3.9175</v>
      </c>
      <c r="I308">
        <f>H308-H316</f>
        <v>-0.13500000000000023</v>
      </c>
      <c r="J308" s="3">
        <f>2^-I308</f>
        <v>1.09809281378705</v>
      </c>
      <c r="K308" s="3">
        <f>-1/J308</f>
        <v>-0.91066983359197828</v>
      </c>
      <c r="N308">
        <f>F308-$F$53</f>
        <v>-0.54999999999999716</v>
      </c>
      <c r="O308">
        <f>AVERAGE(N308,N310,N312,N314)</f>
        <v>-1.0249999999999986</v>
      </c>
      <c r="P308">
        <f>O308-O316</f>
        <v>5.8750000000003411E-2</v>
      </c>
      <c r="Q308" s="3">
        <f>2^-P308</f>
        <v>0.96009561851747316</v>
      </c>
      <c r="R308" s="3">
        <f>-1/Q308</f>
        <v>-1.0415629242680484</v>
      </c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>
        <f>F310-$F$4</f>
        <v>3.4250000000000007</v>
      </c>
      <c r="N310">
        <f>F310-$F$55</f>
        <v>-1.2949999999999982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>
        <f>F312-$F$6</f>
        <v>3.6099999999999994</v>
      </c>
      <c r="N312">
        <f>F312-$F$57</f>
        <v>-1.2749999999999986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>
        <f>F314-$F$8</f>
        <v>4.2749999999999986</v>
      </c>
      <c r="N314">
        <f>F314-$F$59</f>
        <v>-0.98000000000000043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>
        <f>F316-$F$10</f>
        <v>4.254999999999999</v>
      </c>
      <c r="H316">
        <f>AVERAGE(G316,G318,G320,G322)</f>
        <v>4.0525000000000002</v>
      </c>
      <c r="N316">
        <f>F316-$F$61</f>
        <v>-1.0050000000000026</v>
      </c>
      <c r="O316">
        <f>AVERAGE(N316,N318,N320,N322)</f>
        <v>-1.083750000000002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>
        <f>F318-$F$12</f>
        <v>4.2100000000000009</v>
      </c>
      <c r="N318">
        <f>F318-$F$63</f>
        <v>-1.0850000000000009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>
        <f>F320-$F$14</f>
        <v>3.495000000000001</v>
      </c>
      <c r="N320">
        <f>F320-$F$65</f>
        <v>-1.2950000000000017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>
        <f>F322-$F$16</f>
        <v>4.25</v>
      </c>
      <c r="N322">
        <f>F322-$F$67</f>
        <v>-0.95000000000000284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</row>
    <row r="324" spans="2:18" x14ac:dyDescent="0.25">
      <c r="D324" s="1"/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>
        <f>F325-$F$2</f>
        <v>7.5700000000000021</v>
      </c>
      <c r="H325">
        <f>AVERAGE(G325,G327,G329,G331)</f>
        <v>7.4875000000000007</v>
      </c>
      <c r="I325">
        <f>H325-H333</f>
        <v>-0.21749999999999936</v>
      </c>
      <c r="J325" s="3">
        <f>2^-I325</f>
        <v>1.1627170047041218</v>
      </c>
      <c r="K325" s="3">
        <f>-1/J325</f>
        <v>-0.86005450677525042</v>
      </c>
      <c r="N325">
        <f>F325-$F$53</f>
        <v>2.6600000000000037</v>
      </c>
      <c r="O325">
        <f>AVERAGE(N325,N327,N329,N331)</f>
        <v>2.5450000000000017</v>
      </c>
      <c r="P325">
        <f>O325-O333</f>
        <v>-2.3749999999996163E-2</v>
      </c>
      <c r="Q325" s="3">
        <f>2^-P325</f>
        <v>1.0165984949325717</v>
      </c>
      <c r="R325" s="3">
        <f>-1/Q325</f>
        <v>-0.98367251671597977</v>
      </c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>
        <f>F327-$F$4</f>
        <v>6.9599999999999973</v>
      </c>
      <c r="N327">
        <f>F327-$F$55</f>
        <v>2.2399999999999984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>
        <f>F329-$F$6</f>
        <v>7.490000000000002</v>
      </c>
      <c r="N329">
        <f>F329-$F$57</f>
        <v>2.605000000000004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>
        <f>F331-$F$8</f>
        <v>7.93</v>
      </c>
      <c r="N331">
        <f>F331-$F$59</f>
        <v>2.6750000000000007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>
        <f>F333-$F$10</f>
        <v>7.9749999999999979</v>
      </c>
      <c r="H333">
        <f>AVERAGE(G333,G335,G337,G339)</f>
        <v>7.7050000000000001</v>
      </c>
      <c r="N333">
        <f>F333-$F$61</f>
        <v>2.7149999999999963</v>
      </c>
      <c r="O333">
        <f>AVERAGE(N333,N335,N337,N339)</f>
        <v>2.5687499999999979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>
        <f>F335-$F$12</f>
        <v>7.8900000000000006</v>
      </c>
      <c r="N335">
        <f>F335-$F$63</f>
        <v>2.5949999999999989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>
        <f>F337-$F$14</f>
        <v>7.0650000000000013</v>
      </c>
      <c r="N337">
        <f>F337-$F$65</f>
        <v>2.2749999999999986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>
        <f>F339-$F$16</f>
        <v>7.8900000000000006</v>
      </c>
      <c r="N339">
        <f>F339-$F$67</f>
        <v>2.6899999999999977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</row>
    <row r="341" spans="2:18" x14ac:dyDescent="0.25">
      <c r="D341" s="1"/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>
        <f>F342-$F$2</f>
        <v>5.3500000000000032</v>
      </c>
      <c r="H342">
        <f>AVERAGE(G342,G344,G346,G348)</f>
        <v>5.2324999999999999</v>
      </c>
      <c r="I342">
        <f>H342-H350</f>
        <v>2.1249999999999325E-2</v>
      </c>
      <c r="J342" s="3">
        <f>2^-I342</f>
        <v>0.98537856904965804</v>
      </c>
      <c r="K342" s="3">
        <f>-1/J342</f>
        <v>-1.014838389436908</v>
      </c>
      <c r="N342">
        <f>F342-$F$53</f>
        <v>0.44000000000000483</v>
      </c>
      <c r="O342">
        <f>AVERAGE(N342,N344,N346,N348)</f>
        <v>0.29000000000000181</v>
      </c>
      <c r="P342">
        <f>O342-O350</f>
        <v>0.21500000000000341</v>
      </c>
      <c r="Q342" s="3">
        <f>2^-P342</f>
        <v>0.8615461597120152</v>
      </c>
      <c r="R342" s="3">
        <f>-1/Q342</f>
        <v>-1.1607039143837228</v>
      </c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>
        <f>F344-$F$4</f>
        <v>4.8449999999999989</v>
      </c>
      <c r="N344">
        <f>F344-$F$55</f>
        <v>0.125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>
        <f>F346-$F$6</f>
        <v>5.3049999999999997</v>
      </c>
      <c r="N346">
        <f>F346-$F$57</f>
        <v>0.42000000000000171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>
        <f>F348-$F$8</f>
        <v>5.43</v>
      </c>
      <c r="N348">
        <f>F348-$F$59</f>
        <v>0.17500000000000071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>
        <f>F350-$F$10</f>
        <v>5.23</v>
      </c>
      <c r="H350">
        <f>AVERAGE(G350,G352,G354,G356)</f>
        <v>5.2112500000000006</v>
      </c>
      <c r="N350">
        <f>F350-$F$61</f>
        <v>-3.0000000000001137E-2</v>
      </c>
      <c r="O350">
        <f>AVERAGE(N350,N352,N354,N356)</f>
        <v>7.4999999999998401E-2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>
        <f>F352-$F$12</f>
        <v>5.9149999999999991</v>
      </c>
      <c r="N352">
        <f>F352-$F$63</f>
        <v>0.61999999999999744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>
        <f>F354-$F$14</f>
        <v>4.375</v>
      </c>
      <c r="N354">
        <f>F354-$F$65</f>
        <v>-0.4150000000000027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>
        <f>F356-$F$16</f>
        <v>5.3250000000000028</v>
      </c>
      <c r="N356">
        <f>F356-$F$67</f>
        <v>0.125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</row>
    <row r="358" spans="2:18" x14ac:dyDescent="0.25">
      <c r="D358" s="1"/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>
        <f>F359-$F$2</f>
        <v>5.7100000000000026</v>
      </c>
      <c r="H359">
        <f>AVERAGE(G359,G361,G363,G365)</f>
        <v>5.55</v>
      </c>
      <c r="I359">
        <f>H359-H367</f>
        <v>2.7500000000000746E-2</v>
      </c>
      <c r="J359" s="3">
        <f>2^-I359</f>
        <v>0.98111897499831813</v>
      </c>
      <c r="K359" s="3">
        <f>-1/J359</f>
        <v>-1.0192443785950773</v>
      </c>
      <c r="N359">
        <f>F359-$F$53</f>
        <v>0.80000000000000426</v>
      </c>
      <c r="O359">
        <f>AVERAGE(N359,N361,N363,N365)</f>
        <v>0.60750000000000082</v>
      </c>
      <c r="P359">
        <f>O359-O367</f>
        <v>0.22125000000000394</v>
      </c>
      <c r="Q359" s="3">
        <f>2^-P359</f>
        <v>0.85782186834610596</v>
      </c>
      <c r="R359" s="3">
        <f>-1/Q359</f>
        <v>-1.1657431885340201</v>
      </c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>
        <f>F361-$F$4</f>
        <v>5.2349999999999959</v>
      </c>
      <c r="N361">
        <f>F361-$F$55</f>
        <v>0.51499999999999702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>
        <f>F363-$F$6</f>
        <v>5.4050000000000011</v>
      </c>
      <c r="N363">
        <f>F363-$F$57</f>
        <v>0.52000000000000313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>
        <f>F365-$F$8</f>
        <v>5.8499999999999979</v>
      </c>
      <c r="N365">
        <f>F365-$F$59</f>
        <v>0.59499999999999886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>
        <f>F367-$F$10</f>
        <v>5.639999999999997</v>
      </c>
      <c r="H367">
        <f>AVERAGE(G367,G369,G371,G373)</f>
        <v>5.5224999999999991</v>
      </c>
      <c r="N367">
        <f>F367-$F$61</f>
        <v>0.37999999999999545</v>
      </c>
      <c r="O367">
        <f>AVERAGE(N367,N369,N371,N373)</f>
        <v>0.38624999999999687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>
        <f>F369-$F$12</f>
        <v>5.7299999999999969</v>
      </c>
      <c r="N369">
        <f>F369-$F$63</f>
        <v>0.43499999999999517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>
        <f>F371-$F$14</f>
        <v>5.1350000000000016</v>
      </c>
      <c r="N371">
        <f>F371-$F$65</f>
        <v>0.34499999999999886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>
        <f>F373-$F$16</f>
        <v>5.5850000000000009</v>
      </c>
      <c r="N373">
        <f>F373-$F$67</f>
        <v>0.38499999999999801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2277-235C-1D46-BA13-EBA40A912466}">
  <dimension ref="B1:R374"/>
  <sheetViews>
    <sheetView topLeftCell="A127" workbookViewId="0">
      <selection activeCell="F32" sqref="F32"/>
    </sheetView>
  </sheetViews>
  <sheetFormatPr defaultColWidth="11.42578125" defaultRowHeight="15" x14ac:dyDescent="0.25"/>
  <cols>
    <col min="4" max="4" width="12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43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f>F2-$F$53</f>
        <v>-4.9099999999999984</v>
      </c>
      <c r="O2">
        <f>AVERAGE(N2,N4,N6,N8)</f>
        <v>-4.942499999999999</v>
      </c>
      <c r="P2">
        <f>O2-O10</f>
        <v>0.19500000000000295</v>
      </c>
      <c r="Q2" s="3">
        <f>2^-P2</f>
        <v>0.8735728959166924</v>
      </c>
      <c r="R2" s="3">
        <f>-1/Q2</f>
        <v>-1.1447241605986871</v>
      </c>
    </row>
    <row r="3" spans="2:18" x14ac:dyDescent="0.25">
      <c r="B3" t="s">
        <v>4</v>
      </c>
      <c r="C3" t="s">
        <v>12</v>
      </c>
      <c r="D3" s="1" t="s">
        <v>17</v>
      </c>
      <c r="E3">
        <v>14.34</v>
      </c>
      <c r="I3">
        <f>STDEV(E1:E17)</f>
        <v>0.64295023135542906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I4">
        <f>AVERAGE(E1:E17)-(2*I3)</f>
        <v>12.78034953728914</v>
      </c>
      <c r="N4">
        <f>F4-$F$55</f>
        <v>-4.7199999999999989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I5">
        <f>AVERAGE(E1:E17)+(2*I3)</f>
        <v>15.352150462710856</v>
      </c>
      <c r="Q5" t="s">
        <v>42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f>F6-$F$57</f>
        <v>-4.884999999999998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f>F8-$F$59</f>
        <v>-5.254999999999999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f>F10-$F$61</f>
        <v>-5.2600000000000016</v>
      </c>
      <c r="O10">
        <f>AVERAGE(N10,N12,N14,N16)</f>
        <v>-5.137500000000002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f>F12-$F$63</f>
        <v>-5.2950000000000017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f>F14-$F$65</f>
        <v>-4.7950000000000017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f>F16-$F$67</f>
        <v>-5.2000000000000028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</row>
    <row r="18" spans="2:18" x14ac:dyDescent="0.25">
      <c r="D18" s="1"/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>
        <f>F19-$F$2</f>
        <v>6.2849999999999984</v>
      </c>
      <c r="H19">
        <f>AVERAGE(G19,G21,G23,G25)</f>
        <v>6.2949999999999999</v>
      </c>
      <c r="I19">
        <f>H19-H27</f>
        <v>0.15000000000000036</v>
      </c>
      <c r="J19" s="3">
        <f>2^-I19</f>
        <v>0.90125046261082997</v>
      </c>
      <c r="K19" s="3">
        <f>-1/J19</f>
        <v>-1.1095694720678453</v>
      </c>
      <c r="N19">
        <f>F19-$F$53</f>
        <v>1.375</v>
      </c>
      <c r="O19">
        <f>AVERAGE(N19,N21,N23,N25)</f>
        <v>1.3525000000000009</v>
      </c>
      <c r="P19">
        <f>O19-O27</f>
        <v>0.3450000000000033</v>
      </c>
      <c r="Q19" s="3">
        <f>2^-P19</f>
        <v>0.7873079765692016</v>
      </c>
      <c r="R19" s="3">
        <f>-1/Q19</f>
        <v>-1.2701509825387924</v>
      </c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>
        <f>F21-$F$4</f>
        <v>6.3599999999999994</v>
      </c>
      <c r="I21">
        <f>STDEV(E19:E26)</f>
        <v>0.51227085469644695</v>
      </c>
      <c r="N21">
        <f>F21-$F$55</f>
        <v>1.6400000000000006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I22">
        <f>AVERAGE(E19:E26)-(2*I21)</f>
        <v>19.412958290607108</v>
      </c>
      <c r="J22" t="s">
        <v>42</v>
      </c>
      <c r="Q22" t="s">
        <v>42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>
        <f>F23-$F$6</f>
        <v>6.3000000000000007</v>
      </c>
      <c r="I23">
        <f>AVERAGE(E19:E26)+(2*I21)</f>
        <v>21.462041709392892</v>
      </c>
      <c r="N23">
        <f>F23-$F$57</f>
        <v>1.4150000000000027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>
        <f>F25-$F$8</f>
        <v>6.2349999999999994</v>
      </c>
      <c r="N25">
        <f>F25-$F$59</f>
        <v>0.98000000000000043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>
        <f>F27-$F$10</f>
        <v>6.370000000000001</v>
      </c>
      <c r="H27">
        <f>AVERAGE(G27,G29,G31,G33)</f>
        <v>6.1449999999999996</v>
      </c>
      <c r="N27">
        <f>F27-$F$61</f>
        <v>1.1099999999999994</v>
      </c>
      <c r="O27">
        <f>AVERAGE(N27,N29,N31,N33)</f>
        <v>1.0074999999999976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>
        <f>F29-$F$12</f>
        <v>6.7249999999999979</v>
      </c>
      <c r="I29">
        <f>STDEV(E27:E34)</f>
        <v>0.42321895717735247</v>
      </c>
      <c r="N29">
        <f>F29-$F$63</f>
        <v>1.4299999999999962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  <c r="I30">
        <f>AVERAGE(E27:E34)-(2*I29)</f>
        <v>19.288562085645292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>
        <f>F31-$F$14</f>
        <v>5.379999999999999</v>
      </c>
      <c r="I31">
        <f>AVERAGE(E27:E34)+(2*I29)</f>
        <v>20.981437914354704</v>
      </c>
      <c r="N31">
        <f>F31-$F$65</f>
        <v>0.5849999999999973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>
        <f>F33-$F$16</f>
        <v>6.1050000000000004</v>
      </c>
      <c r="N33">
        <f>F33-$F$67</f>
        <v>0.90499999999999758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</row>
    <row r="35" spans="2:18" x14ac:dyDescent="0.25">
      <c r="D35" s="1"/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>
        <f>F36-$F$2</f>
        <v>5.0600000000000005</v>
      </c>
      <c r="H36">
        <f>AVERAGE(G36,G38,G40,G42)</f>
        <v>5.4637499999999992</v>
      </c>
      <c r="I36">
        <f>H36-H44</f>
        <v>-1.5649999999999995</v>
      </c>
      <c r="J36" s="4">
        <f>2^-I36</f>
        <v>2.9587750184976738</v>
      </c>
      <c r="K36" s="4">
        <f>-1/J36</f>
        <v>-0.33797770825703161</v>
      </c>
      <c r="N36">
        <f>F36-$F$53</f>
        <v>0.15000000000000213</v>
      </c>
      <c r="O36">
        <f>AVERAGE(N36,N38,N40,N42)</f>
        <v>0.5212500000000011</v>
      </c>
      <c r="P36">
        <f>O36-O44</f>
        <v>-1.3699999999999957</v>
      </c>
      <c r="Q36" s="4">
        <f>2^-P36</f>
        <v>2.5847056612749766</v>
      </c>
      <c r="R36" s="4">
        <f>-1/Q36</f>
        <v>-0.38689124838559869</v>
      </c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>
        <f>F38-$F$4</f>
        <v>4.6149999999999984</v>
      </c>
      <c r="I38">
        <f>STDEV(E36:E43)</f>
        <v>0.52730954584841061</v>
      </c>
      <c r="N38">
        <f>F38-$F$55</f>
        <v>-0.10500000000000043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  <c r="I39">
        <f>AVERAGE(E36:E43)-(2*I38)</f>
        <v>18.551630908303178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>
        <f>F40-$F$6</f>
        <v>5.2650000000000006</v>
      </c>
      <c r="I40">
        <f>AVERAGE(E36:E43)+(2*I38)</f>
        <v>20.660869091696821</v>
      </c>
      <c r="N40">
        <f>F40-$F$57</f>
        <v>0.38000000000000256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>
        <f>F42-$F$8</f>
        <v>6.9149999999999991</v>
      </c>
      <c r="N42">
        <f>F42-$F$59</f>
        <v>1.6600000000000001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>
        <f>F44-$F$10</f>
        <v>7.3349999999999973</v>
      </c>
      <c r="H44">
        <f>AVERAGE(G44,G46,G48,G50)</f>
        <v>7.0287499999999987</v>
      </c>
      <c r="N44">
        <f>F44-$F$61</f>
        <v>2.0749999999999957</v>
      </c>
      <c r="O44">
        <f>AVERAGE(N44,N46,N48,N50)</f>
        <v>1.8912499999999968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>
        <f>F46-$F$12</f>
        <v>7.1499999999999986</v>
      </c>
      <c r="I46">
        <f>STDEV(E44:E51)</f>
        <v>0.32498076866177755</v>
      </c>
      <c r="N46">
        <f>F46-$F$63</f>
        <v>1.8549999999999969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  <c r="I47">
        <f>AVERAGE(E44:E51)-(2*I46)</f>
        <v>20.368788462676441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>
        <f>F48-$F$14</f>
        <v>6.0749999999999993</v>
      </c>
      <c r="I48">
        <f>AVERAGE(E44:E51)+(2*I46)</f>
        <v>21.668711537323553</v>
      </c>
      <c r="N48">
        <f>F48-$F$65</f>
        <v>1.2799999999999976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>
        <f>F50-$F$16</f>
        <v>7.5549999999999997</v>
      </c>
      <c r="N50">
        <f>F50-$F$67</f>
        <v>2.3549999999999969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</row>
    <row r="52" spans="2:18" x14ac:dyDescent="0.25">
      <c r="D52" s="1"/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>
        <f>F53-$F$2</f>
        <v>4.9099999999999984</v>
      </c>
      <c r="H53">
        <f>AVERAGE(G53,G55,G57,G59)</f>
        <v>4.942499999999999</v>
      </c>
      <c r="I53">
        <f>H53-H61</f>
        <v>-0.19500000000000295</v>
      </c>
      <c r="J53" s="3">
        <f>2^-I53</f>
        <v>1.1447241605986871</v>
      </c>
      <c r="K53" s="3">
        <f>-1/J53</f>
        <v>-0.8735728959166924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>
        <f>F55-$F$4</f>
        <v>4.7199999999999989</v>
      </c>
      <c r="I55">
        <f>STDEV(E53:E68)</f>
        <v>0.44890932640493597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  <c r="I56">
        <f>AVERAGE(E53:E68)-(2*I55)</f>
        <v>18.207806347190125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>
        <f>F57-$F$6</f>
        <v>4.884999999999998</v>
      </c>
      <c r="I57">
        <f>AVERAGE(E53:E68)+(2*I55)</f>
        <v>20.003443652809867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>
        <f>F59-$F$8</f>
        <v>5.254999999999999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>
        <f>F61-$F$10</f>
        <v>5.2600000000000016</v>
      </c>
      <c r="H61">
        <f>AVERAGE(G61,G63,G65,G67)</f>
        <v>5.137500000000002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>
        <f>F63-$F$12</f>
        <v>5.2950000000000017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AVERAGE(E65)</f>
        <v>20.010000000000002</v>
      </c>
      <c r="G65">
        <f>F65-$F$14</f>
        <v>4.7950000000000017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>
        <f>F67-$F$16</f>
        <v>5.2000000000000028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</row>
    <row r="69" spans="2:18" x14ac:dyDescent="0.25">
      <c r="D69" s="1"/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>
        <f>F70-$F$2</f>
        <v>5.9649999999999981</v>
      </c>
      <c r="H70">
        <f>AVERAGE(G70,G72,G74,G76)</f>
        <v>5.7037499999999977</v>
      </c>
      <c r="I70">
        <f>H70-H78</f>
        <v>0.12874999999999837</v>
      </c>
      <c r="J70" s="3">
        <f>2^-I70</f>
        <v>0.91462356795524458</v>
      </c>
      <c r="K70" s="3">
        <f>-1/J70</f>
        <v>-1.093345978647396</v>
      </c>
      <c r="N70">
        <f>F70-$F$53</f>
        <v>1.0549999999999997</v>
      </c>
      <c r="O70">
        <f>AVERAGE(N70,N72,N74,N76)</f>
        <v>0.76124999999999954</v>
      </c>
      <c r="P70">
        <f>O70-O78</f>
        <v>0.3237500000000022</v>
      </c>
      <c r="Q70" s="3">
        <f>2^-P70</f>
        <v>0.7989903589323204</v>
      </c>
      <c r="R70" s="3">
        <f>-1/Q70</f>
        <v>-1.2515795576510911</v>
      </c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>
        <f>F72-$F$4</f>
        <v>5.764999999999997</v>
      </c>
      <c r="I72">
        <f>STDEV(E70:E77)</f>
        <v>0.7093042365586153</v>
      </c>
      <c r="N72">
        <f>F72-$F$55</f>
        <v>1.0449999999999982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  <c r="I73">
        <f>AVERAGE(E70:E77)-(2*I72)</f>
        <v>18.427641526882766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>
        <f>F74-$F$6</f>
        <v>5.8249999999999993</v>
      </c>
      <c r="I74">
        <f>AVERAGE(E70:E77)+(2*I72)</f>
        <v>21.264858473117229</v>
      </c>
      <c r="N74">
        <f>F74-$F$57</f>
        <v>0.94000000000000128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>
        <f>F76-$F$8</f>
        <v>5.259999999999998</v>
      </c>
      <c r="N76">
        <f>F76-$F$59</f>
        <v>4.9999999999990052E-3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>
        <f>F78-$F$10</f>
        <v>5.7199999999999989</v>
      </c>
      <c r="H78">
        <f>AVERAGE(G78,G80,G82,G84)</f>
        <v>5.5749999999999993</v>
      </c>
      <c r="N78">
        <f>F78-$F$61</f>
        <v>0.4599999999999973</v>
      </c>
      <c r="O78">
        <f>AVERAGE(N78,N80,N82,N84)</f>
        <v>0.43749999999999734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>
        <f>F80-$F$12</f>
        <v>5.7349999999999994</v>
      </c>
      <c r="I80">
        <f>STDEV(E78:E85)</f>
        <v>0.68974115227587884</v>
      </c>
      <c r="N80">
        <f>F80-$F$63</f>
        <v>0.43999999999999773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  <c r="I81">
        <f>AVERAGE(E78:E85)-(2*I80)</f>
        <v>18.18551769544824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>
        <f>F82-$F$14</f>
        <v>5.43</v>
      </c>
      <c r="I82">
        <f>AVERAGE(E78:E85)+(2*I80)</f>
        <v>20.944482304551755</v>
      </c>
      <c r="N82">
        <f>F82-$F$65</f>
        <v>0.63499999999999801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>
        <f>F84-$F$16</f>
        <v>5.4149999999999991</v>
      </c>
      <c r="N84">
        <f>F84-$F$67</f>
        <v>0.21499999999999631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</row>
    <row r="86" spans="2:18" x14ac:dyDescent="0.25">
      <c r="D86" s="1"/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>
        <f>F87-$F$2</f>
        <v>5.7050000000000001</v>
      </c>
      <c r="H87">
        <f>AVERAGE(G87,G89,G91,G93)</f>
        <v>5.7062499999999989</v>
      </c>
      <c r="I87">
        <f>H87-H95</f>
        <v>-0.3050000000000006</v>
      </c>
      <c r="J87" s="3">
        <f>2^-I87</f>
        <v>1.2354186371269298</v>
      </c>
      <c r="K87" s="3">
        <f>-1/J87</f>
        <v>-0.809442216547408</v>
      </c>
      <c r="N87">
        <f>F87-$F$53</f>
        <v>0.79500000000000171</v>
      </c>
      <c r="O87">
        <f>AVERAGE(N87,N89,N91,N93)</f>
        <v>0.76375000000000082</v>
      </c>
      <c r="P87">
        <f>O87-O95</f>
        <v>-0.10999999999999677</v>
      </c>
      <c r="Q87" s="3">
        <f>2^-P87</f>
        <v>1.0792282365044248</v>
      </c>
      <c r="R87" s="3">
        <f>-1/Q87</f>
        <v>-0.9265880618903729</v>
      </c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>
        <f>F89-$F$4</f>
        <v>5.0850000000000009</v>
      </c>
      <c r="I89">
        <f>STDEV(E87:E94)</f>
        <v>0.16260710755859129</v>
      </c>
      <c r="N89">
        <f>F89-$F$55</f>
        <v>0.36500000000000199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  <c r="I90">
        <f>AVERAGE(E87:E94)-(2*I89)</f>
        <v>19.523535784882817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>
        <f>F91-$F$6</f>
        <v>5.7999999999999972</v>
      </c>
      <c r="I91">
        <f>AVERAGE(E87:E94)+(2*I89)</f>
        <v>20.173964215117181</v>
      </c>
      <c r="N91">
        <f>F91-$F$57</f>
        <v>0.91499999999999915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>
        <f>F93-$F$8</f>
        <v>6.2349999999999994</v>
      </c>
      <c r="N93">
        <f>F93-$F$59</f>
        <v>0.98000000000000043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>
        <f>F95-$F$10</f>
        <v>6.2149999999999999</v>
      </c>
      <c r="H95">
        <f>AVERAGE(G95,G97,G99,G101)</f>
        <v>6.0112499999999995</v>
      </c>
      <c r="N95">
        <f>F95-$F$61</f>
        <v>0.95499999999999829</v>
      </c>
      <c r="O95">
        <f>AVERAGE(N95,N97,N99,N101)</f>
        <v>0.87374999999999758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>
        <f>F97-$F$12</f>
        <v>6.1649999999999991</v>
      </c>
      <c r="I97">
        <f>STDEV(E95:E102)</f>
        <v>0.45136103699176988</v>
      </c>
      <c r="N97">
        <f>F97-$F$63</f>
        <v>0.86999999999999744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  <c r="I98">
        <f>AVERAGE(E95:E102)-(2*I97)</f>
        <v>19.098527926016459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>
        <f>F99-$F$14</f>
        <v>5.3900000000000006</v>
      </c>
      <c r="I99">
        <f>AVERAGE(E95:E102)+(2*I97)</f>
        <v>20.903972073983539</v>
      </c>
      <c r="N99">
        <f>F99-$F$65</f>
        <v>0.59499999999999886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>
        <f>F101-$F$16</f>
        <v>6.2749999999999986</v>
      </c>
      <c r="N101">
        <f>F101-$F$67</f>
        <v>1.0749999999999957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</row>
    <row r="103" spans="2:18" x14ac:dyDescent="0.25">
      <c r="D103" s="1"/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>
        <f>F104-$F$2</f>
        <v>6.8750000000000018</v>
      </c>
      <c r="H104">
        <f>AVERAGE(G104,G106,G108,G110)</f>
        <v>6.745000000000001</v>
      </c>
      <c r="I104">
        <f>H104-H112</f>
        <v>-0.12624999999999886</v>
      </c>
      <c r="J104" s="3">
        <f>2^-I104</f>
        <v>1.0914529950601943</v>
      </c>
      <c r="K104" s="3">
        <f>-1/J104</f>
        <v>-0.91620986384745717</v>
      </c>
      <c r="N104">
        <f>F104-$F$53</f>
        <v>1.9650000000000034</v>
      </c>
      <c r="O104">
        <f>AVERAGE(N104,N106,N108,N110)</f>
        <v>1.802500000000002</v>
      </c>
      <c r="P104">
        <f>O104-O112</f>
        <v>6.8750000000004086E-2</v>
      </c>
      <c r="Q104" s="3">
        <f>2^-P104</f>
        <v>0.95346375365168123</v>
      </c>
      <c r="R104" s="3">
        <f>-1/Q104</f>
        <v>-1.0488075673250179</v>
      </c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>
        <f>F106-$F$4</f>
        <v>6.3850000000000016</v>
      </c>
      <c r="I106">
        <f>STDEV(E104:E111)</f>
        <v>0.22333511015640112</v>
      </c>
      <c r="N106">
        <f>F106-$F$55</f>
        <v>1.6650000000000027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  <c r="I107">
        <f>AVERAGE(E104:E111)-(2*I106)</f>
        <v>20.440829779687199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>
        <f>F108-$F$6</f>
        <v>6.5549999999999997</v>
      </c>
      <c r="I108">
        <f>AVERAGE(E104:E111)+(2*I106)</f>
        <v>21.334170220312807</v>
      </c>
      <c r="N108">
        <f>F108-$F$57</f>
        <v>1.6700000000000017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>
        <f>F110-$F$8</f>
        <v>7.1649999999999991</v>
      </c>
      <c r="N110">
        <f>F110-$F$59</f>
        <v>1.9100000000000001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>
        <f>F112-$F$10</f>
        <v>7.18</v>
      </c>
      <c r="H112">
        <f>AVERAGE(G112,G114,G116,G118)</f>
        <v>6.8712499999999999</v>
      </c>
      <c r="N112">
        <f>F112-$F$61</f>
        <v>1.9199999999999982</v>
      </c>
      <c r="O112">
        <f>AVERAGE(N112,N114,N116,N118)</f>
        <v>1.7337499999999979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>
        <f>F114-$F$12</f>
        <v>7.1199999999999974</v>
      </c>
      <c r="I114">
        <f>STDEV(E112:E119)</f>
        <v>0.29666900748140179</v>
      </c>
      <c r="N114">
        <f>F114-$F$63</f>
        <v>1.8249999999999957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  <c r="I115">
        <f>AVERAGE(E112:E119)-(2*I114)</f>
        <v>20.267911985037198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>
        <f>F116-$F$14</f>
        <v>5.9700000000000024</v>
      </c>
      <c r="I116">
        <f>AVERAGE(E112:E119)+(2*I114)</f>
        <v>21.454588014962805</v>
      </c>
      <c r="N116">
        <f>F116-$F$65</f>
        <v>1.1750000000000007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>
        <f>F118-$F$16</f>
        <v>7.2149999999999999</v>
      </c>
      <c r="N118">
        <f>F118-$F$67</f>
        <v>2.014999999999997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</row>
    <row r="120" spans="2:18" x14ac:dyDescent="0.25">
      <c r="D120" s="1"/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>
        <f>F121-$F$2</f>
        <v>6.8949999999999978</v>
      </c>
      <c r="H121">
        <f>AVERAGE(G121,G123,G125,G127)</f>
        <v>6.7787500000000005</v>
      </c>
      <c r="I121">
        <f>H121-H129</f>
        <v>0.15625</v>
      </c>
      <c r="J121" s="3">
        <f>2^-I121</f>
        <v>0.8973545375015537</v>
      </c>
      <c r="K121" s="3">
        <f>-1/J121</f>
        <v>-1.1143867425958924</v>
      </c>
      <c r="N121">
        <f>F121-$F$53</f>
        <v>1.9849999999999994</v>
      </c>
      <c r="O121">
        <f>AVERAGE(N121,N123,N125,N127)</f>
        <v>1.8362500000000015</v>
      </c>
      <c r="P121">
        <f>O121-O129</f>
        <v>0.35125000000000295</v>
      </c>
      <c r="Q121" s="3">
        <f>2^-P121</f>
        <v>0.78390460198921641</v>
      </c>
      <c r="R121" s="3">
        <f>-1/Q121</f>
        <v>-1.2756654285003881</v>
      </c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>
        <f>F123-$F$4</f>
        <v>6.48</v>
      </c>
      <c r="I123">
        <f>STDEV(E121:E128)</f>
        <v>0.3438204473267984</v>
      </c>
      <c r="N123">
        <f>F123-$F$55</f>
        <v>1.7600000000000016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  <c r="I124">
        <f>AVERAGE(E121:E128)-(2*I123)</f>
        <v>20.233609105346403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>
        <f>F125-$F$6</f>
        <v>6.8350000000000009</v>
      </c>
      <c r="I125">
        <f>AVERAGE(E121:E128)+(2*I123)</f>
        <v>21.608890894653598</v>
      </c>
      <c r="N125">
        <f>F125-$F$57</f>
        <v>1.9500000000000028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>
        <f>F127-$F$8</f>
        <v>6.9050000000000011</v>
      </c>
      <c r="N127">
        <f>F127-$F$59</f>
        <v>1.6500000000000021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>
        <f>F129-$F$10</f>
        <v>6.6650000000000027</v>
      </c>
      <c r="H129">
        <f>AVERAGE(G129,G131,G133,G135)</f>
        <v>6.6225000000000005</v>
      </c>
      <c r="N129">
        <f>F129-$F$61</f>
        <v>1.4050000000000011</v>
      </c>
      <c r="O129">
        <f>AVERAGE(N129,N131,N133,N135)</f>
        <v>1.4849999999999985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>
        <f>F131-$F$12</f>
        <v>6.4699999999999989</v>
      </c>
      <c r="I131">
        <f>STDEV(E129:E136)</f>
        <v>0.8863528803876185</v>
      </c>
      <c r="N131">
        <f>F131-$F$63</f>
        <v>1.1749999999999972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  <c r="I132">
        <f>AVERAGE(E129:E136)-(2*I131)</f>
        <v>18.839794239224762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>
        <f>F133-$F$14</f>
        <v>6.8150000000000013</v>
      </c>
      <c r="I133">
        <f>AVERAGE(E129:E136)+(2*I131)</f>
        <v>22.385205760775239</v>
      </c>
      <c r="N133">
        <f>F133-$F$65</f>
        <v>2.0199999999999996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>
        <f>F135-$F$16</f>
        <v>6.5399999999999991</v>
      </c>
      <c r="N135">
        <f>F135-$F$67</f>
        <v>1.3399999999999963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</row>
    <row r="137" spans="2:18" x14ac:dyDescent="0.25">
      <c r="D137" s="1"/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>
        <f>F138-$F$2</f>
        <v>11.575000000000001</v>
      </c>
      <c r="H138">
        <f>AVERAGE(G138,G140,G142,G144)</f>
        <v>11.139999999999999</v>
      </c>
      <c r="I138">
        <f>H138-H146</f>
        <v>0.8324999999999978</v>
      </c>
      <c r="J138" s="5">
        <f>2^-I138</f>
        <v>0.56155529755119693</v>
      </c>
      <c r="K138" s="5">
        <f>-1/J138</f>
        <v>-1.7807685269122229</v>
      </c>
      <c r="N138">
        <f>F138-$F$53</f>
        <v>6.6650000000000027</v>
      </c>
      <c r="O138">
        <f>AVERAGE(N138,N140,N142,N144)</f>
        <v>6.1975000000000016</v>
      </c>
      <c r="P138">
        <f>O138-O146</f>
        <v>1.0275000000000034</v>
      </c>
      <c r="Q138" s="5">
        <f>2^-P138</f>
        <v>0.49055948749915812</v>
      </c>
      <c r="R138" s="5">
        <f>-1/Q138</f>
        <v>-2.0384887571901587</v>
      </c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>
        <f>F140-$F$4</f>
        <v>10.98</v>
      </c>
      <c r="I140">
        <f>STDEV(E138:E145)</f>
        <v>0.85568268484459686</v>
      </c>
      <c r="N140">
        <f>F140-$F$55</f>
        <v>6.2600000000000016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  <c r="I141">
        <f>AVERAGE(E138:E145)-(2*I140)</f>
        <v>23.571134630310809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>
        <f>F142-$F$6</f>
        <v>11.574999999999999</v>
      </c>
      <c r="I142">
        <f>AVERAGE(E138:E145)+(2*I140)</f>
        <v>26.993865369689196</v>
      </c>
      <c r="N142">
        <f>F142-$F$57</f>
        <v>6.6900000000000013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>
        <f>F144-$F$8</f>
        <v>10.43</v>
      </c>
      <c r="N144">
        <f>F144-$F$59</f>
        <v>5.1750000000000007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>
        <f>F146-$F$10</f>
        <v>10.68</v>
      </c>
      <c r="H146">
        <f>AVERAGE(G146,G148,G150,G152)</f>
        <v>10.307500000000001</v>
      </c>
      <c r="N146">
        <f>F146-$F$61</f>
        <v>5.4199999999999982</v>
      </c>
      <c r="O146">
        <f>AVERAGE(N146,N148,N150,N152)</f>
        <v>5.1699999999999982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>
        <f>F148-$F$12</f>
        <v>11.265000000000001</v>
      </c>
      <c r="I148">
        <f>STDEV(E146:E153)</f>
        <v>0.55669304186161928</v>
      </c>
      <c r="N148">
        <f>F148-$F$63</f>
        <v>5.9699999999999989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  <c r="I149">
        <f>AVERAGE(E146:E153)-(2*I148)</f>
        <v>23.184113916276761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>
        <f>F150-$F$14</f>
        <v>9.3850000000000016</v>
      </c>
      <c r="I150">
        <f>AVERAGE(E146:E153)+(2*I148)</f>
        <v>25.410886083723238</v>
      </c>
      <c r="N150">
        <f>F150-$F$65</f>
        <v>4.59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>
        <f>F152-$F$16</f>
        <v>9.8999999999999986</v>
      </c>
      <c r="N152">
        <f>F152-$F$67</f>
        <v>4.6999999999999957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</row>
    <row r="154" spans="2:18" x14ac:dyDescent="0.25">
      <c r="D154" s="1"/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>
        <f>F155-$F$2</f>
        <v>11.530000000000003</v>
      </c>
      <c r="H155">
        <f>AVERAGE(G155,G157,G159,G161)</f>
        <v>11.827500000000001</v>
      </c>
      <c r="I155">
        <f>H155-H163</f>
        <v>0.58625000000000149</v>
      </c>
      <c r="J155" s="5">
        <f>2^-I155</f>
        <v>0.66607198106599197</v>
      </c>
      <c r="K155" s="5">
        <f>-1/J155</f>
        <v>-1.5013392372391712</v>
      </c>
      <c r="N155">
        <f>F155-$F$53</f>
        <v>6.6200000000000045</v>
      </c>
      <c r="O155">
        <f>AVERAGE(N155,N157,N159,N161)</f>
        <v>6.8850000000000016</v>
      </c>
      <c r="P155">
        <f>O155-O163</f>
        <v>0.78125000000000444</v>
      </c>
      <c r="Q155" s="5">
        <f>2^-P155</f>
        <v>0.58186242938878707</v>
      </c>
      <c r="R155" s="5">
        <f>-1/Q155</f>
        <v>-1.7186192981224828</v>
      </c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>
        <f>F157-$F$4</f>
        <v>11.944999999999997</v>
      </c>
      <c r="I157">
        <f>STDEV(E155:E162)</f>
        <v>0.92831644850849671</v>
      </c>
      <c r="N157">
        <f>F157-$F$55</f>
        <v>7.2249999999999979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  <c r="I158">
        <f>AVERAGE(E155:E162)-(2*I157)</f>
        <v>24.113367102983005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>
        <f>F159-$F$6</f>
        <v>12.530000000000001</v>
      </c>
      <c r="I159">
        <f>AVERAGE(E155:E162)+(2*I157)</f>
        <v>27.826632897016992</v>
      </c>
      <c r="N159">
        <f>F159-$F$57</f>
        <v>7.6450000000000031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>
        <f>F161-$F$8</f>
        <v>11.305</v>
      </c>
      <c r="N161">
        <f>F161-$F$59</f>
        <v>6.0500000000000007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>
        <f>F163-$F$10</f>
        <v>10.969999999999999</v>
      </c>
      <c r="H163">
        <f>AVERAGE(G163,G165,G167,G169)</f>
        <v>11.241249999999999</v>
      </c>
      <c r="N163">
        <f>F163-$F$61</f>
        <v>5.7099999999999973</v>
      </c>
      <c r="O163">
        <f>AVERAGE(N163,N165,N167,N169)</f>
        <v>6.1037499999999971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>
        <f>F165-$F$12</f>
        <v>12.224999999999998</v>
      </c>
      <c r="I165">
        <f>STDEV(E163:E170)</f>
        <v>0.72147542280682442</v>
      </c>
      <c r="N165">
        <f>F165-$F$63</f>
        <v>6.9299999999999962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  <c r="I166">
        <f>AVERAGE(E163:E170)-(2*I165)</f>
        <v>23.788299154386351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>
        <f>F167-$F$14</f>
        <v>10.504999999999999</v>
      </c>
      <c r="I167">
        <f>AVERAGE(E163:E170)+(2*I165)</f>
        <v>26.674200845613647</v>
      </c>
      <c r="N167">
        <f>F167-$F$65</f>
        <v>5.7099999999999973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>
        <f>F169-$F$16</f>
        <v>11.265000000000001</v>
      </c>
      <c r="N169">
        <f>F169-$F$67</f>
        <v>6.0649999999999977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</row>
    <row r="171" spans="2:18" x14ac:dyDescent="0.25">
      <c r="D171" s="1"/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>
        <f>F172-$F$2</f>
        <v>22.195</v>
      </c>
      <c r="H172">
        <f>AVERAGE(G172,G174,G176,G178)</f>
        <v>22.884999999999998</v>
      </c>
      <c r="I172">
        <f>H172-H180</f>
        <v>11.481249999999998</v>
      </c>
      <c r="J172" s="5">
        <f>2^-I172</f>
        <v>3.4978353480337378E-4</v>
      </c>
      <c r="K172" s="5">
        <f>-1/J172</f>
        <v>-2858.9110135276574</v>
      </c>
      <c r="N172">
        <f>F172-$F$53</f>
        <v>17.285000000000004</v>
      </c>
      <c r="O172">
        <f>AVERAGE(N172,N174,N176,N178)</f>
        <v>17.942499999999999</v>
      </c>
      <c r="P172">
        <f>O172-O180</f>
        <v>11.676250000000001</v>
      </c>
      <c r="Q172" s="5">
        <f>2^-P172</f>
        <v>3.0556141544216015E-4</v>
      </c>
      <c r="R172" s="5">
        <f>-1/Q172</f>
        <v>-3272.6645101867921</v>
      </c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>
        <f>F174-$F$4</f>
        <v>25.294999999999998</v>
      </c>
      <c r="I174">
        <f>STDEV(E172:E179)</f>
        <v>2.155523138358761</v>
      </c>
      <c r="N174">
        <f>F174-$F$55</f>
        <v>20.574999999999999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  <c r="I175">
        <f>AVERAGE(E172:E179)-(2*I174)</f>
        <v>32.578953723282481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>
        <f>F176-$F$6</f>
        <v>20.714999999999996</v>
      </c>
      <c r="I176">
        <f>AVERAGE(E172:E179)+(2*I174)</f>
        <v>41.20104627671752</v>
      </c>
      <c r="N176">
        <f>F176-$F$57</f>
        <v>15.829999999999998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>
        <f>F178-$F$8</f>
        <v>23.335000000000001</v>
      </c>
      <c r="N178">
        <f>F178-$F$59</f>
        <v>18.080000000000002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>
        <f>F180-$F$10</f>
        <v>11.16</v>
      </c>
      <c r="H180">
        <f>AVERAGE(G180,G182,G184,G186)</f>
        <v>11.40375</v>
      </c>
      <c r="N180">
        <f>F180-$F$61</f>
        <v>5.8999999999999986</v>
      </c>
      <c r="O180">
        <f>AVERAGE(N180,N182,N184,N186)</f>
        <v>6.2662499999999977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AVERAGE(E182)</f>
        <v>26.38</v>
      </c>
      <c r="G182">
        <f>F182-$F$12</f>
        <v>12.669999999999998</v>
      </c>
      <c r="I182">
        <f>STDEV(E180:E187)</f>
        <v>8.0508628641371729</v>
      </c>
      <c r="N182">
        <f>F182-$F$63</f>
        <v>7.3749999999999964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  <c r="I183">
        <f>AVERAGE(E180:E187)-(2*I182)</f>
        <v>6.3157742717256511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>
        <f>F184-$F$14</f>
        <v>10.620000000000001</v>
      </c>
      <c r="I184">
        <f>AVERAGE(E180:E187)+(2*I182)</f>
        <v>38.519225728274343</v>
      </c>
      <c r="N184">
        <f>F184-$F$65</f>
        <v>5.8249999999999993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>
        <f>F186-$F$16</f>
        <v>11.164999999999999</v>
      </c>
      <c r="N186">
        <f>F186-$F$67</f>
        <v>5.9649999999999963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</row>
    <row r="188" spans="2:18" x14ac:dyDescent="0.25">
      <c r="D188" s="2"/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>
        <f>F189-$F$2</f>
        <v>8.0850000000000026</v>
      </c>
      <c r="H189">
        <f>AVERAGE(G189,G191,G193,G195)</f>
        <v>8.1262499999999989</v>
      </c>
      <c r="I189">
        <f>H189-H197</f>
        <v>0.13999999999999879</v>
      </c>
      <c r="J189" s="3">
        <f>2^-I189</f>
        <v>0.90751915531716165</v>
      </c>
      <c r="K189" s="3">
        <f>-1/J189</f>
        <v>-1.1019051158766098</v>
      </c>
      <c r="N189">
        <f>F189-$F$53</f>
        <v>3.1750000000000043</v>
      </c>
      <c r="O189">
        <f>AVERAGE(N189,N191,N193,N195)</f>
        <v>3.1837500000000007</v>
      </c>
      <c r="P189">
        <f>O189-O197</f>
        <v>0.33500000000000263</v>
      </c>
      <c r="Q189" s="3">
        <f>2^-P189</f>
        <v>0.79278413661028302</v>
      </c>
      <c r="R189" s="3">
        <f>-1/Q189</f>
        <v>-1.2613774088312519</v>
      </c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>
        <f>F191-$F$4</f>
        <v>7.6699999999999982</v>
      </c>
      <c r="I191">
        <f>STDEV(E189:E196)</f>
        <v>0.33292802740017524</v>
      </c>
      <c r="N191">
        <f>F191-$F$55</f>
        <v>2.9499999999999993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  <c r="I192">
        <f>AVERAGE(E189:E196)-(2*I191)</f>
        <v>21.67289394519965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AVERAGE(E194)</f>
        <v>22.45</v>
      </c>
      <c r="G193">
        <f>F193-$F$6</f>
        <v>8.254999999999999</v>
      </c>
      <c r="I193">
        <f>AVERAGE(E189:E196)+(2*I191)</f>
        <v>23.004606054800352</v>
      </c>
      <c r="N193">
        <f>F193-$F$57</f>
        <v>3.370000000000001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>
        <f>F195-$F$8</f>
        <v>8.4949999999999974</v>
      </c>
      <c r="N195">
        <f>F195-$F$59</f>
        <v>3.2399999999999984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>
        <f>F197-$F$10</f>
        <v>8.0800000000000018</v>
      </c>
      <c r="H197">
        <f>AVERAGE(G197,G199,G201,G203)</f>
        <v>7.9862500000000001</v>
      </c>
      <c r="N197">
        <f>F197-$F$61</f>
        <v>2.8200000000000003</v>
      </c>
      <c r="O197">
        <f>AVERAGE(N197,N199,N201,N203)</f>
        <v>2.8487499999999981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>
        <f>F199-$F$12</f>
        <v>8.2299999999999969</v>
      </c>
      <c r="I199">
        <f>STDEV(E197:E204)</f>
        <v>0.55301608088217991</v>
      </c>
      <c r="N199">
        <f>F199-$F$63</f>
        <v>2.9349999999999952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  <c r="I200">
        <f>AVERAGE(E197:E204)-(2*I199)</f>
        <v>20.870217838235639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>
        <f>F201-$F$14</f>
        <v>7.5599999999999987</v>
      </c>
      <c r="I201">
        <f>AVERAGE(E197:E204)+(2*I199)</f>
        <v>23.082282161764361</v>
      </c>
      <c r="N201">
        <f>F201-$F$65</f>
        <v>2.764999999999997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>
        <f>F203-$F$16</f>
        <v>8.0750000000000028</v>
      </c>
      <c r="N203">
        <f>F203-$F$67</f>
        <v>2.875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</row>
    <row r="205" spans="2:18" x14ac:dyDescent="0.25">
      <c r="D205" s="1"/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>
        <f>F206-$F$2</f>
        <v>6.1400000000000023</v>
      </c>
      <c r="H206">
        <f>AVERAGE(G206,G208,G210,G212)</f>
        <v>6.0125000000000011</v>
      </c>
      <c r="I206">
        <f>H206-H214</f>
        <v>-0.44874999999999865</v>
      </c>
      <c r="J206" s="3">
        <f>2^-I206</f>
        <v>1.3648571856642742</v>
      </c>
      <c r="K206" s="3">
        <f>-1/J206</f>
        <v>-0.73267738962249107</v>
      </c>
      <c r="N206">
        <f>F206-$F$53</f>
        <v>1.230000000000004</v>
      </c>
      <c r="O206">
        <f>AVERAGE(N206,N208,N210,N212)</f>
        <v>1.0700000000000021</v>
      </c>
      <c r="P206">
        <f>O206-O214</f>
        <v>-0.2537499999999957</v>
      </c>
      <c r="Q206" s="3">
        <f>2^-P206</f>
        <v>1.1923022441934468</v>
      </c>
      <c r="R206" s="3">
        <f>-1/Q206</f>
        <v>-0.83871350982524329</v>
      </c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>
        <f>F208-$F$4</f>
        <v>5.620000000000001</v>
      </c>
      <c r="I208">
        <f>STDEV(E206:E213)</f>
        <v>0.36656708604487137</v>
      </c>
      <c r="N208">
        <f>F208-$F$55</f>
        <v>0.90000000000000213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  <c r="I209">
        <f>AVERAGE(E206:E213)-(2*I208)</f>
        <v>19.42186582791026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>
        <f>F210-$F$6</f>
        <v>6.1899999999999977</v>
      </c>
      <c r="I210">
        <f>AVERAGE(E206:E213)+(2*I208)</f>
        <v>20.888134172089742</v>
      </c>
      <c r="N210">
        <f>F210-$F$57</f>
        <v>1.3049999999999997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>
        <f>F212-$F$8</f>
        <v>6.1000000000000014</v>
      </c>
      <c r="N212">
        <f>F212-$F$59</f>
        <v>0.84500000000000242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>
        <f>F214-$F$10</f>
        <v>6.5399999999999991</v>
      </c>
      <c r="H214">
        <f>AVERAGE(G214,G216,G218,G220)</f>
        <v>6.4612499999999997</v>
      </c>
      <c r="N214">
        <f>F214-$F$61</f>
        <v>1.2799999999999976</v>
      </c>
      <c r="O214">
        <f>AVERAGE(N214,N216,N218,N220)</f>
        <v>1.3237499999999978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>
        <f>F216-$F$12</f>
        <v>6.7100000000000009</v>
      </c>
      <c r="I216">
        <f>STDEV(E214:E221)</f>
        <v>0.52816224509411669</v>
      </c>
      <c r="N216">
        <f>F216-$F$63</f>
        <v>1.4149999999999991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  <c r="I217">
        <f>AVERAGE(E214:E221)-(2*I216)</f>
        <v>19.394925509811763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>
        <f>F218-$F$14</f>
        <v>5.9600000000000009</v>
      </c>
      <c r="I218">
        <f>AVERAGE(E214:E221)+(2*I216)</f>
        <v>21.507574490188233</v>
      </c>
      <c r="N218">
        <f>F218-$F$65</f>
        <v>1.1649999999999991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>
        <f>F220-$F$16</f>
        <v>6.634999999999998</v>
      </c>
      <c r="N220">
        <f>F220-$F$67</f>
        <v>1.4349999999999952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</row>
    <row r="222" spans="2:18" x14ac:dyDescent="0.25">
      <c r="D222" s="1"/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>
        <f>F223-$F$2</f>
        <v>5.9350000000000005</v>
      </c>
      <c r="H223">
        <f>AVERAGE(G223,G225,G227,G229)</f>
        <v>5.5787499999999994</v>
      </c>
      <c r="I223">
        <f>H223-H231</f>
        <v>8.6249999999997939E-2</v>
      </c>
      <c r="J223" s="3">
        <f>2^-I223</f>
        <v>0.94196802914024358</v>
      </c>
      <c r="K223" s="3">
        <f>-1/J223</f>
        <v>-1.061607155513254</v>
      </c>
      <c r="N223">
        <f>F223-$F$53</f>
        <v>1.0250000000000021</v>
      </c>
      <c r="O223">
        <f>AVERAGE(N223,N225,N227,N229)</f>
        <v>0.63625000000000043</v>
      </c>
      <c r="P223">
        <f>O223-O231</f>
        <v>0.28125000000000089</v>
      </c>
      <c r="Q223" s="3">
        <f>2^-P223</f>
        <v>0.82287773907698192</v>
      </c>
      <c r="R223" s="3">
        <f>-1/Q223</f>
        <v>-1.2152473599804696</v>
      </c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>
        <f>F225-$F$4</f>
        <v>5.1649999999999991</v>
      </c>
      <c r="I225">
        <f>STDEV(E223:E230)</f>
        <v>0.43347227625964085</v>
      </c>
      <c r="N225">
        <f>F225-$F$55</f>
        <v>0.44500000000000028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  <c r="I226">
        <f>AVERAGE(E223:E230)-(2*I225)</f>
        <v>18.854305447480716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>
        <f>F227-$F$6</f>
        <v>5.625</v>
      </c>
      <c r="I227">
        <f>AVERAGE(E223:E230)+(2*I225)</f>
        <v>20.58819455251928</v>
      </c>
      <c r="N227">
        <f>F227-$F$57</f>
        <v>0.74000000000000199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>
        <f>F229-$F$8</f>
        <v>5.5899999999999963</v>
      </c>
      <c r="N229">
        <f>F229-$F$59</f>
        <v>0.3349999999999973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>
        <f>F231-$F$10</f>
        <v>5.8150000000000013</v>
      </c>
      <c r="H231">
        <f>AVERAGE(G231,G233,G235,G237)</f>
        <v>5.4925000000000015</v>
      </c>
      <c r="N231">
        <f>F231-$F$61</f>
        <v>0.55499999999999972</v>
      </c>
      <c r="O231">
        <f>AVERAGE(N231,N233,N235,N237)</f>
        <v>0.35499999999999954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>
        <f>F233-$F$12</f>
        <v>5.5850000000000009</v>
      </c>
      <c r="I233">
        <f>STDEV(E231:E238)</f>
        <v>0.578291819561221</v>
      </c>
      <c r="N233">
        <f>F233-$F$63</f>
        <v>0.28999999999999915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  <c r="I234">
        <f>AVERAGE(E231:E238)-(2*I233)</f>
        <v>18.32591636087756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>
        <f>F235-$F$14</f>
        <v>5.1900000000000013</v>
      </c>
      <c r="I235">
        <f>AVERAGE(E231:E238)+(2*I233)</f>
        <v>20.639083639122443</v>
      </c>
      <c r="N235">
        <f>F235-$F$65</f>
        <v>0.39499999999999957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>
        <f>F237-$F$16</f>
        <v>5.3800000000000026</v>
      </c>
      <c r="N237">
        <f>F237-$F$67</f>
        <v>0.17999999999999972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</row>
    <row r="239" spans="2:18" x14ac:dyDescent="0.25">
      <c r="D239" s="1"/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>
        <f>F240-$F$2</f>
        <v>6.4750000000000032</v>
      </c>
      <c r="H240">
        <f>AVERAGE(G240,G242,G244,G246)</f>
        <v>6.3000000000000007</v>
      </c>
      <c r="I240">
        <f>H240-H248</f>
        <v>0.33375000000000199</v>
      </c>
      <c r="J240" s="3">
        <f>2^-I240</f>
        <v>0.79347132938223108</v>
      </c>
      <c r="K240" s="3">
        <f>-1/J240</f>
        <v>-1.2602849819142992</v>
      </c>
      <c r="N240">
        <f>F240-$F$53</f>
        <v>1.5650000000000048</v>
      </c>
      <c r="O240">
        <f>AVERAGE(N240,N242,N244,N246)</f>
        <v>1.3575000000000017</v>
      </c>
      <c r="P240">
        <f>O240-O248</f>
        <v>0.52875000000000494</v>
      </c>
      <c r="Q240" s="3">
        <f>2^-P240</f>
        <v>0.6931550470353034</v>
      </c>
      <c r="R240" s="3">
        <f>-1/Q240</f>
        <v>-1.4426786680369774</v>
      </c>
    </row>
    <row r="241" spans="2:15" x14ac:dyDescent="0.25">
      <c r="B241" t="s">
        <v>4</v>
      </c>
      <c r="C241" t="s">
        <v>12</v>
      </c>
      <c r="D241" s="1" t="s">
        <v>29</v>
      </c>
      <c r="E241">
        <v>20.92</v>
      </c>
    </row>
    <row r="242" spans="2:15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>
        <f>F242-$F$4</f>
        <v>5.9250000000000007</v>
      </c>
      <c r="I242">
        <f>STDEV(E240:E247)</f>
        <v>0.35503520952153489</v>
      </c>
      <c r="N242">
        <f>F242-$F$55</f>
        <v>1.2050000000000018</v>
      </c>
    </row>
    <row r="243" spans="2:15" x14ac:dyDescent="0.25">
      <c r="B243" t="s">
        <v>5</v>
      </c>
      <c r="C243" t="s">
        <v>12</v>
      </c>
      <c r="D243" s="1" t="s">
        <v>29</v>
      </c>
      <c r="E243">
        <v>20.65</v>
      </c>
      <c r="I243">
        <f>AVERAGE(E240:E247)-(2*I242)</f>
        <v>19.732429580956929</v>
      </c>
    </row>
    <row r="244" spans="2:15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>
        <f>F244-$F$6</f>
        <v>6.32</v>
      </c>
      <c r="I244">
        <f>AVERAGE(E240:E247)+(2*I242)</f>
        <v>21.152570419043069</v>
      </c>
      <c r="N244">
        <f>F244-$F$57</f>
        <v>1.4350000000000023</v>
      </c>
    </row>
    <row r="245" spans="2:15" x14ac:dyDescent="0.25">
      <c r="B245" t="s">
        <v>6</v>
      </c>
      <c r="C245" t="s">
        <v>12</v>
      </c>
      <c r="D245" s="1" t="s">
        <v>29</v>
      </c>
      <c r="E245">
        <v>20.71</v>
      </c>
    </row>
    <row r="246" spans="2:15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>
        <f>F246-$F$8</f>
        <v>6.4799999999999969</v>
      </c>
      <c r="N246">
        <f>F246-$F$59</f>
        <v>1.2249999999999979</v>
      </c>
    </row>
    <row r="247" spans="2:15" x14ac:dyDescent="0.25">
      <c r="B247" t="s">
        <v>7</v>
      </c>
      <c r="C247" t="s">
        <v>12</v>
      </c>
      <c r="D247" s="1" t="s">
        <v>29</v>
      </c>
      <c r="E247">
        <v>20.09</v>
      </c>
    </row>
    <row r="248" spans="2:15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>
        <f>F248-$F$10</f>
        <v>6.0849999999999973</v>
      </c>
      <c r="H248">
        <f>AVERAGE(G248,G250,G252,G254)</f>
        <v>5.9662499999999987</v>
      </c>
      <c r="N248">
        <f>F248-$F$61</f>
        <v>0.82499999999999574</v>
      </c>
      <c r="O248">
        <f>AVERAGE(N248,N250,N252,N254)</f>
        <v>0.82874999999999677</v>
      </c>
    </row>
    <row r="249" spans="2:15" x14ac:dyDescent="0.25">
      <c r="B249" t="s">
        <v>10</v>
      </c>
      <c r="C249" t="s">
        <v>13</v>
      </c>
      <c r="D249" s="1" t="s">
        <v>29</v>
      </c>
      <c r="E249">
        <v>19.36</v>
      </c>
    </row>
    <row r="250" spans="2:15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>
        <f>F250-$F$12</f>
        <v>6.0649999999999977</v>
      </c>
      <c r="I250">
        <f>STDEV(E248:E255)</f>
        <v>0.63455130379099944</v>
      </c>
      <c r="N250">
        <f>F250-$F$63</f>
        <v>0.76999999999999602</v>
      </c>
    </row>
    <row r="251" spans="2:15" x14ac:dyDescent="0.25">
      <c r="B251" t="s">
        <v>11</v>
      </c>
      <c r="C251" t="s">
        <v>13</v>
      </c>
      <c r="D251" s="1" t="s">
        <v>29</v>
      </c>
      <c r="E251">
        <v>20.02</v>
      </c>
      <c r="I251">
        <f>AVERAGE(E248:E255)-(2*I250)</f>
        <v>18.687147392417998</v>
      </c>
    </row>
    <row r="252" spans="2:15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>
        <f>F252-$F$14</f>
        <v>5.7050000000000018</v>
      </c>
      <c r="I252">
        <f>AVERAGE(E248:E255)+(2*I250)</f>
        <v>21.225352607581996</v>
      </c>
      <c r="N252">
        <f>F252-$F$65</f>
        <v>0.91000000000000014</v>
      </c>
    </row>
    <row r="253" spans="2:15" x14ac:dyDescent="0.25">
      <c r="B253" t="s">
        <v>8</v>
      </c>
      <c r="C253" t="s">
        <v>13</v>
      </c>
      <c r="D253" s="1" t="s">
        <v>29</v>
      </c>
      <c r="E253">
        <v>20.9</v>
      </c>
    </row>
    <row r="254" spans="2:15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>
        <f>F254-$F$16</f>
        <v>6.009999999999998</v>
      </c>
      <c r="N254">
        <f>F254-$F$67</f>
        <v>0.80999999999999517</v>
      </c>
    </row>
    <row r="255" spans="2:15" x14ac:dyDescent="0.25">
      <c r="B255" t="s">
        <v>9</v>
      </c>
      <c r="C255" t="s">
        <v>13</v>
      </c>
      <c r="D255" s="1" t="s">
        <v>29</v>
      </c>
      <c r="E255">
        <v>19.829999999999998</v>
      </c>
    </row>
    <row r="256" spans="2:15" x14ac:dyDescent="0.25">
      <c r="D256" s="1"/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>
        <f>F257-$F$2</f>
        <v>7.2200000000000006</v>
      </c>
      <c r="H257">
        <f>AVERAGE(G257,G259,G261,G263)</f>
        <v>7.1362500000000004</v>
      </c>
      <c r="I257">
        <f>H257-H265</f>
        <v>0.35625000000000018</v>
      </c>
      <c r="J257" s="3">
        <f>2^-I257</f>
        <v>0.78119249809831026</v>
      </c>
      <c r="K257" s="3">
        <f>-1/J257</f>
        <v>-1.2800942180504062</v>
      </c>
      <c r="N257">
        <f>F257-$F$53</f>
        <v>2.3100000000000023</v>
      </c>
      <c r="O257">
        <f>AVERAGE(N257,N259,N261,N263)</f>
        <v>2.1937500000000014</v>
      </c>
      <c r="P257">
        <f>O257-O265</f>
        <v>0.55125000000000313</v>
      </c>
      <c r="Q257" s="3">
        <f>2^-P257</f>
        <v>0.68242859283213619</v>
      </c>
      <c r="R257" s="3">
        <f>-1/Q257</f>
        <v>-1.4653547792449839</v>
      </c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>
        <f>F259-$F$4</f>
        <v>6.8249999999999993</v>
      </c>
      <c r="I259">
        <f>STDEV(E257:E264)</f>
        <v>0.34016540094489284</v>
      </c>
      <c r="N259">
        <f>F259-$F$55</f>
        <v>2.1050000000000004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  <c r="I260">
        <f>AVERAGE(E257:E264)-(2*I259)</f>
        <v>20.655919198110215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>
        <f>F261-$F$6</f>
        <v>7.2650000000000006</v>
      </c>
      <c r="I261">
        <f>AVERAGE(E257:E264)+(2*I259)</f>
        <v>22.016580801889784</v>
      </c>
      <c r="N261">
        <f>F261-$F$57</f>
        <v>2.3800000000000026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>
        <f>F263-$F$8</f>
        <v>7.2349999999999994</v>
      </c>
      <c r="N263">
        <f>F263-$F$59</f>
        <v>1.9800000000000004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>
        <f>F265-$F$10</f>
        <v>7.0549999999999997</v>
      </c>
      <c r="H265">
        <f>AVERAGE(G265,G267,G269,G271)</f>
        <v>6.78</v>
      </c>
      <c r="N265">
        <f>F265-$F$61</f>
        <v>1.7949999999999982</v>
      </c>
      <c r="O265">
        <f>AVERAGE(N265,N267,N269,N271)</f>
        <v>1.6424999999999983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>
        <f>F267-$F$12</f>
        <v>6.93</v>
      </c>
      <c r="I267">
        <f>STDEV(E265:E272)</f>
        <v>0.37951096351564328</v>
      </c>
      <c r="N267">
        <f>F267-$F$63</f>
        <v>1.634999999999998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  <c r="I268">
        <f>AVERAGE(E265:E272)-(2*I267)</f>
        <v>20.010978072968715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>
        <f>F269-$F$14</f>
        <v>6.0800000000000018</v>
      </c>
      <c r="I269">
        <f>AVERAGE(E265:E272)+(2*I267)</f>
        <v>21.529021927031291</v>
      </c>
      <c r="N269">
        <f>F269-$F$65</f>
        <v>1.2850000000000001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>
        <f>F271-$F$16</f>
        <v>7.0549999999999997</v>
      </c>
      <c r="N271">
        <f>F271-$F$67</f>
        <v>1.8549999999999969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</row>
    <row r="273" spans="2:18" x14ac:dyDescent="0.25">
      <c r="D273" s="1"/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>
        <f>F274-$F$2</f>
        <v>7.1599999999999984</v>
      </c>
      <c r="H274">
        <f>AVERAGE(G274,G276,G278,G280)</f>
        <v>7.2937499999999984</v>
      </c>
      <c r="I274">
        <f>H274-H282</f>
        <v>-0.11000000000000121</v>
      </c>
      <c r="J274" s="3">
        <f>2^-I274</f>
        <v>1.0792282365044281</v>
      </c>
      <c r="K274" s="3">
        <f>-1/J274</f>
        <v>-0.92658806189037013</v>
      </c>
      <c r="N274">
        <f>F274-$F$53</f>
        <v>2.25</v>
      </c>
      <c r="O274">
        <f>AVERAGE(N274,N276,N278,N280)</f>
        <v>2.3512499999999994</v>
      </c>
      <c r="P274">
        <f>O274-O282</f>
        <v>8.5000000000001741E-2</v>
      </c>
      <c r="Q274" s="3">
        <f>2^-P274</f>
        <v>0.94278453591823841</v>
      </c>
      <c r="R274" s="3">
        <f>-1/Q274</f>
        <v>-1.0606877413682181</v>
      </c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>
        <f>F276-$F$4</f>
        <v>7.1549999999999976</v>
      </c>
      <c r="I276">
        <f>STDEV(E274:E281)</f>
        <v>0.34045924866274374</v>
      </c>
      <c r="N276">
        <f>F276-$F$55</f>
        <v>2.4349999999999987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  <c r="I277">
        <f>AVERAGE(E274:E281)-(2*I276)</f>
        <v>20.755331502674512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>
        <f>F278-$F$6</f>
        <v>7.3149999999999977</v>
      </c>
      <c r="I278">
        <f>AVERAGE(E274:E281)+(2*I276)</f>
        <v>22.117168497325483</v>
      </c>
      <c r="N278">
        <f>F278-$F$57</f>
        <v>2.4299999999999997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>
        <f>F280-$F$8</f>
        <v>7.5449999999999982</v>
      </c>
      <c r="N280">
        <f>F280-$F$59</f>
        <v>2.2899999999999991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>
        <f>F282-$F$10</f>
        <v>7.4499999999999993</v>
      </c>
      <c r="H282">
        <f>AVERAGE(G282,G284,G286,G288)</f>
        <v>7.4037499999999996</v>
      </c>
      <c r="N282">
        <f>F282-$F$61</f>
        <v>2.1899999999999977</v>
      </c>
      <c r="O282">
        <f>AVERAGE(N282,N284,N286,N288)</f>
        <v>2.2662499999999977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>
        <f>F284-$F$12</f>
        <v>7.34</v>
      </c>
      <c r="I284">
        <f>STDEV(E282:E289)</f>
        <v>0.76816920569066582</v>
      </c>
      <c r="N284">
        <f>F284-$F$63</f>
        <v>2.0449999999999982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  <c r="I285">
        <f>AVERAGE(E282:E289)-(2*I284)</f>
        <v>19.857411588618668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>
        <f>F286-$F$14</f>
        <v>7.3900000000000006</v>
      </c>
      <c r="I286">
        <f>AVERAGE(E282:E289)+(2*I284)</f>
        <v>22.930088411381334</v>
      </c>
      <c r="N286">
        <f>F286-$F$65</f>
        <v>2.5949999999999989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>
        <f>F288-$F$16</f>
        <v>7.4349999999999987</v>
      </c>
      <c r="N288">
        <f>F288-$F$67</f>
        <v>2.2349999999999959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</row>
    <row r="290" spans="2:18" x14ac:dyDescent="0.25">
      <c r="D290" s="1"/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>
        <f>F291-$F$2</f>
        <v>5.7299999999999986</v>
      </c>
      <c r="H291">
        <f>AVERAGE(G291,G293,G295,G297)</f>
        <v>5.3087499999999981</v>
      </c>
      <c r="I291">
        <f>H291-H299</f>
        <v>0.1037499999999989</v>
      </c>
      <c r="J291" s="3">
        <f>2^-I291</f>
        <v>0.93061090631296239</v>
      </c>
      <c r="K291" s="3">
        <f>-1/J291</f>
        <v>-1.0745629491512774</v>
      </c>
      <c r="N291">
        <f>F291-$F$53</f>
        <v>0.82000000000000028</v>
      </c>
      <c r="O291">
        <f>AVERAGE(N291,N293,N295,N297)</f>
        <v>0.36624999999999908</v>
      </c>
      <c r="P291">
        <f>O291-O299</f>
        <v>0.29875000000000185</v>
      </c>
      <c r="Q291" s="3">
        <f>2^-P291</f>
        <v>0.81295646439947233</v>
      </c>
      <c r="R291" s="3">
        <f>-1/Q291</f>
        <v>-1.2300781699776457</v>
      </c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>
        <f>F293-$F$4</f>
        <v>4.884999999999998</v>
      </c>
      <c r="I293">
        <f>STDEV(E291:E298)</f>
        <v>0.42886686245767003</v>
      </c>
      <c r="N293">
        <f>F293-$F$55</f>
        <v>0.16499999999999915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  <c r="I294">
        <f>AVERAGE(E291:E298)-(2*I293)</f>
        <v>18.593516275084657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>
        <f>F295-$F$6</f>
        <v>5.2149999999999963</v>
      </c>
      <c r="I295">
        <f>AVERAGE(E291:E298)+(2*I293)</f>
        <v>20.30898372491534</v>
      </c>
      <c r="N295">
        <f>F295-$F$57</f>
        <v>0.32999999999999829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>
        <f>F297-$F$8</f>
        <v>5.4049999999999976</v>
      </c>
      <c r="N297">
        <f>F297-$F$59</f>
        <v>0.14999999999999858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>
        <f>F299-$F$10</f>
        <v>5.3499999999999979</v>
      </c>
      <c r="H299">
        <f>AVERAGE(G299,G301,G303,G305)</f>
        <v>5.2049999999999992</v>
      </c>
      <c r="N299">
        <f>F299-$F$61</f>
        <v>8.9999999999996305E-2</v>
      </c>
      <c r="O299">
        <f>AVERAGE(N299,N301,N303,N305)</f>
        <v>6.7499999999997229E-2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>
        <f>F301-$F$12</f>
        <v>5.4699999999999989</v>
      </c>
      <c r="I301">
        <f>STDEV(E299:E306)</f>
        <v>0.44801147944476344</v>
      </c>
      <c r="N301">
        <f>F301-$F$63</f>
        <v>0.17499999999999716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  <c r="I302">
        <f>AVERAGE(E299:E306)-(2*I301)</f>
        <v>18.298977041110472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>
        <f>F303-$F$14</f>
        <v>4.59</v>
      </c>
      <c r="I303">
        <f>AVERAGE(E299:E306)+(2*I301)</f>
        <v>20.091022958889528</v>
      </c>
      <c r="N303">
        <f>F303-$F$65</f>
        <v>-0.20500000000000185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>
        <f>F305-$F$16</f>
        <v>5.41</v>
      </c>
      <c r="N305">
        <f>F305-$F$67</f>
        <v>0.2099999999999973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</row>
    <row r="307" spans="2:18" x14ac:dyDescent="0.25">
      <c r="D307" s="1"/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AVERAGE(E308)</f>
        <v>18.309999999999999</v>
      </c>
      <c r="G308">
        <f>F308-$F$2</f>
        <v>4.0849999999999991</v>
      </c>
      <c r="H308">
        <f>AVERAGE(G308,G310,G312,G314)</f>
        <v>3.8487499999999994</v>
      </c>
      <c r="I308">
        <f>H308-H316</f>
        <v>-0.20375000000000076</v>
      </c>
      <c r="J308" s="3">
        <f>2^-I308</f>
        <v>1.1516880527250768</v>
      </c>
      <c r="K308" s="3">
        <f>-1/J308</f>
        <v>-0.86829067787396186</v>
      </c>
      <c r="N308">
        <f>F308-$F$53</f>
        <v>-0.82499999999999929</v>
      </c>
      <c r="O308">
        <f>AVERAGE(N308,N310,N312,N314)</f>
        <v>-1.0937499999999991</v>
      </c>
      <c r="P308">
        <f>O308-O316</f>
        <v>-8.749999999997371E-3</v>
      </c>
      <c r="Q308" s="3">
        <f>2^-P308</f>
        <v>1.0060834674117014</v>
      </c>
      <c r="R308" s="3">
        <f>-1/Q308</f>
        <v>-0.9939533173849362</v>
      </c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>
        <f>F310-$F$4</f>
        <v>3.4250000000000007</v>
      </c>
      <c r="I310">
        <f>STDEV(E308:E315)</f>
        <v>0.39590763713631116</v>
      </c>
      <c r="N310">
        <f>F310-$F$55</f>
        <v>-1.2949999999999982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  <c r="I311">
        <f>AVERAGE(E308:E315)-(2*I310)</f>
        <v>17.26818472572738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>
        <f>F312-$F$6</f>
        <v>3.6099999999999994</v>
      </c>
      <c r="I312">
        <f>AVERAGE(E308:E315)+(2*I310)</f>
        <v>18.851815274272624</v>
      </c>
      <c r="N312">
        <f>F312-$F$57</f>
        <v>-1.2749999999999986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>
        <f>F314-$F$8</f>
        <v>4.2749999999999986</v>
      </c>
      <c r="N314">
        <f>F314-$F$59</f>
        <v>-0.98000000000000043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>
        <f>F316-$F$10</f>
        <v>4.254999999999999</v>
      </c>
      <c r="H316">
        <f>AVERAGE(G316,G318,G320,G322)</f>
        <v>4.0525000000000002</v>
      </c>
      <c r="N316">
        <f>F316-$F$61</f>
        <v>-1.0050000000000026</v>
      </c>
      <c r="O316">
        <f>AVERAGE(N316,N318,N320,N322)</f>
        <v>-1.0850000000000017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>
        <f>F318-$F$12</f>
        <v>4.2100000000000009</v>
      </c>
      <c r="I318">
        <f>STDEV(E316:E323)</f>
        <v>0.45493327611231704</v>
      </c>
      <c r="N318">
        <f>F318-$F$63</f>
        <v>-1.0850000000000009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  <c r="I319">
        <f>AVERAGE(E316:E323)-(2*I318)</f>
        <v>17.132633447775362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>
        <f>F320-$F$14</f>
        <v>3.495000000000001</v>
      </c>
      <c r="I320">
        <f>AVERAGE(E316:E323)+(2*I318)</f>
        <v>18.952366552224632</v>
      </c>
      <c r="N320">
        <f>F320-$F$65</f>
        <v>-1.3000000000000007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>
        <f>F322-$F$16</f>
        <v>4.25</v>
      </c>
      <c r="N322">
        <f>F322-$F$67</f>
        <v>-0.95000000000000284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</row>
    <row r="324" spans="2:18" x14ac:dyDescent="0.25">
      <c r="D324" s="1"/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>
        <f>F325-$F$2</f>
        <v>7.5700000000000021</v>
      </c>
      <c r="H325">
        <f>AVERAGE(G325,G327,G329,G331)</f>
        <v>7.4875000000000007</v>
      </c>
      <c r="I325">
        <f>H325-H333</f>
        <v>-0.21749999999999936</v>
      </c>
      <c r="J325" s="3">
        <f>2^-I325</f>
        <v>1.1627170047041218</v>
      </c>
      <c r="K325" s="3">
        <f>-1/J325</f>
        <v>-0.86005450677525042</v>
      </c>
      <c r="N325">
        <f>F325-$F$53</f>
        <v>2.6600000000000037</v>
      </c>
      <c r="O325">
        <f>AVERAGE(N325,N327,N329,N331)</f>
        <v>2.5450000000000017</v>
      </c>
      <c r="P325">
        <f>O325-O333</f>
        <v>-2.2499999999996412E-2</v>
      </c>
      <c r="Q325" s="3">
        <f>2^-P325</f>
        <v>1.0157180609309622</v>
      </c>
      <c r="R325" s="3">
        <f>-1/Q325</f>
        <v>-0.9845251733374164</v>
      </c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>
        <f>F327-$F$4</f>
        <v>6.9599999999999973</v>
      </c>
      <c r="I327">
        <f>STDEV(E325:E332)</f>
        <v>0.20452034477912392</v>
      </c>
      <c r="N327">
        <f>F327-$F$55</f>
        <v>2.2399999999999984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  <c r="I328">
        <f>AVERAGE(E325:E332)-(2*I327)</f>
        <v>21.220959310441753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>
        <f>F329-$F$6</f>
        <v>7.490000000000002</v>
      </c>
      <c r="I329">
        <f>AVERAGE(E325:E332)+(2*I327)</f>
        <v>22.039040689558245</v>
      </c>
      <c r="N329">
        <f>F329-$F$57</f>
        <v>2.605000000000004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>
        <f>F331-$F$8</f>
        <v>7.93</v>
      </c>
      <c r="N331">
        <f>F331-$F$59</f>
        <v>2.6750000000000007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>
        <f>F333-$F$10</f>
        <v>7.9749999999999979</v>
      </c>
      <c r="H333">
        <f>AVERAGE(G333,G335,G337,G339)</f>
        <v>7.7050000000000001</v>
      </c>
      <c r="N333">
        <f>F333-$F$61</f>
        <v>2.7149999999999963</v>
      </c>
      <c r="O333">
        <f>AVERAGE(N333,N335,N337,N339)</f>
        <v>2.5674999999999981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>
        <f>F335-$F$12</f>
        <v>7.8900000000000006</v>
      </c>
      <c r="I335">
        <f>STDEV(E333:E340)</f>
        <v>0.39749213828703561</v>
      </c>
      <c r="N335">
        <f>F335-$F$63</f>
        <v>2.5949999999999989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  <c r="I336">
        <f>AVERAGE(E333:E340)-(2*I335)</f>
        <v>20.900015723425931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>
        <f>F337-$F$14</f>
        <v>7.0650000000000013</v>
      </c>
      <c r="I337">
        <f>AVERAGE(E333:E340)+(2*I335)</f>
        <v>22.48998427657407</v>
      </c>
      <c r="N337">
        <f>F337-$F$65</f>
        <v>2.2699999999999996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>
        <f>F339-$F$16</f>
        <v>7.8900000000000006</v>
      </c>
      <c r="N339">
        <f>F339-$F$67</f>
        <v>2.6899999999999977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</row>
    <row r="341" spans="2:18" x14ac:dyDescent="0.25">
      <c r="D341" s="1"/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>
        <f>F342-$F$2</f>
        <v>5.3500000000000032</v>
      </c>
      <c r="H342">
        <f>AVERAGE(G342,G344,G346,G348)</f>
        <v>5.2324999999999999</v>
      </c>
      <c r="I342">
        <f>H342-H350</f>
        <v>2.1249999999999325E-2</v>
      </c>
      <c r="J342" s="3">
        <f>2^-I342</f>
        <v>0.98537856904965804</v>
      </c>
      <c r="K342" s="3">
        <f>-1/J342</f>
        <v>-1.014838389436908</v>
      </c>
      <c r="N342">
        <f>F342-$F$53</f>
        <v>0.44000000000000483</v>
      </c>
      <c r="O342">
        <f>AVERAGE(N342,N344,N346,N348)</f>
        <v>0.29000000000000181</v>
      </c>
      <c r="P342">
        <f>O342-O350</f>
        <v>0.21625000000000316</v>
      </c>
      <c r="Q342" s="3">
        <f>2^-P342</f>
        <v>0.86080001013895591</v>
      </c>
      <c r="R342" s="3">
        <f>-1/Q342</f>
        <v>-1.1617100234914886</v>
      </c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>
        <f>F344-$F$4</f>
        <v>4.8449999999999989</v>
      </c>
      <c r="I344">
        <f>STDEV(E342:E349)</f>
        <v>0.31712998686883653</v>
      </c>
      <c r="N344">
        <f>F344-$F$55</f>
        <v>0.125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  <c r="I345">
        <f>AVERAGE(E342:E349)-(2*I344)</f>
        <v>18.74074002626233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>
        <f>F346-$F$6</f>
        <v>5.3049999999999997</v>
      </c>
      <c r="I346">
        <f>AVERAGE(E342:E349)+(2*I344)</f>
        <v>20.009259973737677</v>
      </c>
      <c r="N346">
        <f>F346-$F$57</f>
        <v>0.42000000000000171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>
        <f>F348-$F$8</f>
        <v>5.43</v>
      </c>
      <c r="N348">
        <f>F348-$F$59</f>
        <v>0.17500000000000071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>
        <f>F350-$F$10</f>
        <v>5.23</v>
      </c>
      <c r="H350">
        <f>AVERAGE(G350,G352,G354,G356)</f>
        <v>5.2112500000000006</v>
      </c>
      <c r="N350">
        <f>F350-$F$61</f>
        <v>-3.0000000000001137E-2</v>
      </c>
      <c r="O350">
        <f>AVERAGE(N350,N352,N354,N356)</f>
        <v>7.374999999999865E-2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>
        <f>F352-$F$12</f>
        <v>5.9149999999999991</v>
      </c>
      <c r="I352">
        <f>STDEV(E350:E357)</f>
        <v>0.54590521155233507</v>
      </c>
      <c r="N352">
        <f>F352-$F$63</f>
        <v>0.61999999999999744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  <c r="I353">
        <f>AVERAGE(E350:E357)-(2*I352)</f>
        <v>18.109439576895333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>
        <f>F354-$F$14</f>
        <v>4.375</v>
      </c>
      <c r="I354">
        <f>AVERAGE(E350:E357)+(2*I352)</f>
        <v>20.29306042310467</v>
      </c>
      <c r="N354">
        <f>F354-$F$65</f>
        <v>-0.42000000000000171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>
        <f>F356-$F$16</f>
        <v>5.3250000000000028</v>
      </c>
      <c r="N356">
        <f>F356-$F$67</f>
        <v>0.125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</row>
    <row r="358" spans="2:18" x14ac:dyDescent="0.25">
      <c r="D358" s="1"/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>
        <f>F359-$F$2</f>
        <v>5.7100000000000026</v>
      </c>
      <c r="H359">
        <f>AVERAGE(G359,G361,G363,G365)</f>
        <v>5.55</v>
      </c>
      <c r="I359">
        <f>H359-H367</f>
        <v>2.7500000000000746E-2</v>
      </c>
      <c r="J359" s="3">
        <f>2^-I359</f>
        <v>0.98111897499831813</v>
      </c>
      <c r="K359" s="3">
        <f>-1/J359</f>
        <v>-1.0192443785950773</v>
      </c>
      <c r="N359">
        <f>F359-$F$53</f>
        <v>0.80000000000000426</v>
      </c>
      <c r="O359">
        <f>AVERAGE(N359,N361,N363,N365)</f>
        <v>0.60750000000000082</v>
      </c>
      <c r="P359">
        <f>O359-O367</f>
        <v>0.22250000000000369</v>
      </c>
      <c r="Q359" s="3">
        <f>2^-P359</f>
        <v>0.85707894422809783</v>
      </c>
      <c r="R359" s="3">
        <f>-1/Q359</f>
        <v>-1.1667536657321802</v>
      </c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>
        <f>F361-$F$4</f>
        <v>5.2349999999999959</v>
      </c>
      <c r="I361">
        <f>STDEV(E359:E366)</f>
        <v>0.3025959115954574</v>
      </c>
      <c r="N361">
        <f>F361-$F$55</f>
        <v>0.51499999999999702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  <c r="I362">
        <f>AVERAGE(E359:E366)-(2*I361)</f>
        <v>19.087308176809085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>
        <f>F363-$F$6</f>
        <v>5.4050000000000011</v>
      </c>
      <c r="I363">
        <f>AVERAGE(E359:E366)+(2*I361)</f>
        <v>20.297691823190913</v>
      </c>
      <c r="N363">
        <f>F363-$F$57</f>
        <v>0.52000000000000313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>
        <f>F365-$F$8</f>
        <v>5.8499999999999979</v>
      </c>
      <c r="N365">
        <f>F365-$F$59</f>
        <v>0.59499999999999886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>
        <f>F367-$F$10</f>
        <v>5.639999999999997</v>
      </c>
      <c r="H367">
        <f>AVERAGE(G367,G369,G371,G373)</f>
        <v>5.5224999999999991</v>
      </c>
      <c r="N367">
        <f>F367-$F$61</f>
        <v>0.37999999999999545</v>
      </c>
      <c r="O367">
        <f>AVERAGE(N367,N369,N371,N373)</f>
        <v>0.38499999999999712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>
        <f>F369-$F$12</f>
        <v>5.7299999999999969</v>
      </c>
      <c r="I369">
        <f>STDEV(E367:E374)</f>
        <v>0.56459214103128086</v>
      </c>
      <c r="N369">
        <f>F369-$F$63</f>
        <v>0.43499999999999517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  <c r="I370">
        <f>AVERAGE(E367:E374)-(2*I369)</f>
        <v>18.383315717937439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>
        <f>F371-$F$14</f>
        <v>5.1350000000000016</v>
      </c>
      <c r="I371">
        <f>AVERAGE(E367:E374)+(2*I369)</f>
        <v>20.64168428206256</v>
      </c>
      <c r="N371">
        <f>F371-$F$65</f>
        <v>0.33999999999999986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>
        <f>F373-$F$16</f>
        <v>5.5850000000000009</v>
      </c>
      <c r="N373">
        <f>F373-$F$67</f>
        <v>0.38499999999999801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</row>
  </sheetData>
  <conditionalFormatting sqref="E19">
    <cfRule type="cellIs" dxfId="1207" priority="603" operator="greaterThan">
      <formula>I23</formula>
    </cfRule>
    <cfRule type="cellIs" dxfId="1206" priority="604" operator="lessThan">
      <formula>I22</formula>
    </cfRule>
  </conditionalFormatting>
  <conditionalFormatting sqref="E20">
    <cfRule type="cellIs" dxfId="1205" priority="601" operator="lessThan">
      <formula>I22</formula>
    </cfRule>
    <cfRule type="cellIs" dxfId="1204" priority="602" operator="greaterThan">
      <formula>I23</formula>
    </cfRule>
  </conditionalFormatting>
  <conditionalFormatting sqref="E21">
    <cfRule type="cellIs" dxfId="1203" priority="599" operator="lessThan">
      <formula>I22</formula>
    </cfRule>
    <cfRule type="cellIs" dxfId="1202" priority="600" operator="greaterThan">
      <formula>I23</formula>
    </cfRule>
  </conditionalFormatting>
  <conditionalFormatting sqref="E22">
    <cfRule type="cellIs" dxfId="1201" priority="597" operator="lessThan">
      <formula>I22</formula>
    </cfRule>
    <cfRule type="cellIs" dxfId="1200" priority="598" operator="greaterThan">
      <formula>I23</formula>
    </cfRule>
  </conditionalFormatting>
  <conditionalFormatting sqref="E23">
    <cfRule type="cellIs" dxfId="1199" priority="595" operator="lessThan">
      <formula>I22</formula>
    </cfRule>
    <cfRule type="cellIs" dxfId="1198" priority="596" operator="greaterThan">
      <formula>I23</formula>
    </cfRule>
  </conditionalFormatting>
  <conditionalFormatting sqref="E24">
    <cfRule type="cellIs" dxfId="1197" priority="593" operator="lessThan">
      <formula>I22</formula>
    </cfRule>
    <cfRule type="cellIs" dxfId="1196" priority="594" operator="greaterThan">
      <formula>I23</formula>
    </cfRule>
  </conditionalFormatting>
  <conditionalFormatting sqref="E25">
    <cfRule type="cellIs" dxfId="1195" priority="591" operator="lessThan">
      <formula>I22</formula>
    </cfRule>
    <cfRule type="cellIs" dxfId="1194" priority="592" operator="greaterThan">
      <formula>I23</formula>
    </cfRule>
  </conditionalFormatting>
  <conditionalFormatting sqref="E26">
    <cfRule type="cellIs" dxfId="1193" priority="589" operator="lessThan">
      <formula>I22</formula>
    </cfRule>
    <cfRule type="cellIs" dxfId="1192" priority="590" operator="greaterThan">
      <formula>I23</formula>
    </cfRule>
  </conditionalFormatting>
  <conditionalFormatting sqref="E27">
    <cfRule type="cellIs" dxfId="1191" priority="587" operator="lessThan">
      <formula>I30</formula>
    </cfRule>
    <cfRule type="cellIs" dxfId="1190" priority="588" operator="greaterThan">
      <formula>I31</formula>
    </cfRule>
  </conditionalFormatting>
  <conditionalFormatting sqref="E28">
    <cfRule type="cellIs" dxfId="1189" priority="585" operator="lessThan">
      <formula>I30</formula>
    </cfRule>
    <cfRule type="cellIs" dxfId="1188" priority="586" operator="greaterThan">
      <formula>I31</formula>
    </cfRule>
  </conditionalFormatting>
  <conditionalFormatting sqref="E29">
    <cfRule type="cellIs" dxfId="1187" priority="583" operator="lessThan">
      <formula>I30</formula>
    </cfRule>
    <cfRule type="cellIs" dxfId="1186" priority="584" operator="greaterThan">
      <formula>I31</formula>
    </cfRule>
  </conditionalFormatting>
  <conditionalFormatting sqref="E30">
    <cfRule type="cellIs" dxfId="1185" priority="581" operator="lessThan">
      <formula>I30</formula>
    </cfRule>
    <cfRule type="cellIs" dxfId="1184" priority="582" operator="greaterThan">
      <formula>I31</formula>
    </cfRule>
  </conditionalFormatting>
  <conditionalFormatting sqref="E31">
    <cfRule type="cellIs" dxfId="1183" priority="579" operator="lessThan">
      <formula>I30</formula>
    </cfRule>
    <cfRule type="cellIs" dxfId="1182" priority="580" operator="greaterThan">
      <formula>I31</formula>
    </cfRule>
  </conditionalFormatting>
  <conditionalFormatting sqref="E32">
    <cfRule type="cellIs" dxfId="1181" priority="578" operator="greaterThan">
      <formula>I31</formula>
    </cfRule>
  </conditionalFormatting>
  <conditionalFormatting sqref="E33">
    <cfRule type="cellIs" dxfId="1180" priority="577" operator="lessThan">
      <formula>I30</formula>
    </cfRule>
  </conditionalFormatting>
  <conditionalFormatting sqref="E34">
    <cfRule type="cellIs" dxfId="1179" priority="575" operator="lessThan">
      <formula>I30</formula>
    </cfRule>
    <cfRule type="cellIs" dxfId="1178" priority="576" operator="greaterThan">
      <formula>I31</formula>
    </cfRule>
  </conditionalFormatting>
  <conditionalFormatting sqref="E36">
    <cfRule type="cellIs" dxfId="1177" priority="573" operator="greaterThan">
      <formula>I40</formula>
    </cfRule>
    <cfRule type="cellIs" dxfId="1176" priority="574" operator="lessThan">
      <formula>I39</formula>
    </cfRule>
  </conditionalFormatting>
  <conditionalFormatting sqref="E37">
    <cfRule type="cellIs" dxfId="1175" priority="571" operator="lessThan">
      <formula>I39</formula>
    </cfRule>
    <cfRule type="cellIs" dxfId="1174" priority="572" operator="greaterThan">
      <formula>I40</formula>
    </cfRule>
  </conditionalFormatting>
  <conditionalFormatting sqref="E38">
    <cfRule type="cellIs" dxfId="1173" priority="569" operator="lessThan">
      <formula>I39</formula>
    </cfRule>
    <cfRule type="cellIs" dxfId="1172" priority="570" operator="greaterThan">
      <formula>I40</formula>
    </cfRule>
  </conditionalFormatting>
  <conditionalFormatting sqref="E39">
    <cfRule type="cellIs" dxfId="1171" priority="567" operator="lessThan">
      <formula>I39</formula>
    </cfRule>
    <cfRule type="cellIs" dxfId="1170" priority="568" operator="greaterThan">
      <formula>I40</formula>
    </cfRule>
  </conditionalFormatting>
  <conditionalFormatting sqref="E40">
    <cfRule type="cellIs" dxfId="1169" priority="565" operator="lessThan">
      <formula>I39</formula>
    </cfRule>
    <cfRule type="cellIs" dxfId="1168" priority="566" operator="greaterThan">
      <formula>I40</formula>
    </cfRule>
  </conditionalFormatting>
  <conditionalFormatting sqref="E41">
    <cfRule type="cellIs" dxfId="1167" priority="563" operator="lessThan">
      <formula>I39</formula>
    </cfRule>
    <cfRule type="cellIs" dxfId="1166" priority="564" operator="greaterThan">
      <formula>I40</formula>
    </cfRule>
  </conditionalFormatting>
  <conditionalFormatting sqref="E42">
    <cfRule type="cellIs" dxfId="1165" priority="561" operator="lessThan">
      <formula>I39</formula>
    </cfRule>
    <cfRule type="cellIs" dxfId="1164" priority="562" operator="greaterThan">
      <formula>I40</formula>
    </cfRule>
  </conditionalFormatting>
  <conditionalFormatting sqref="E43">
    <cfRule type="cellIs" dxfId="1163" priority="559" operator="lessThan">
      <formula>I39</formula>
    </cfRule>
    <cfRule type="cellIs" dxfId="1162" priority="560" operator="greaterThan">
      <formula>I40</formula>
    </cfRule>
  </conditionalFormatting>
  <conditionalFormatting sqref="E44">
    <cfRule type="cellIs" dxfId="1161" priority="557" operator="lessThan">
      <formula>I47</formula>
    </cfRule>
    <cfRule type="cellIs" dxfId="1160" priority="558" operator="greaterThan">
      <formula>I48</formula>
    </cfRule>
  </conditionalFormatting>
  <conditionalFormatting sqref="E45">
    <cfRule type="cellIs" dxfId="1159" priority="555" operator="lessThan">
      <formula>I47</formula>
    </cfRule>
    <cfRule type="cellIs" dxfId="1158" priority="556" operator="greaterThan">
      <formula>I48</formula>
    </cfRule>
  </conditionalFormatting>
  <conditionalFormatting sqref="E46">
    <cfRule type="cellIs" dxfId="1157" priority="553" operator="lessThan">
      <formula>I47</formula>
    </cfRule>
    <cfRule type="cellIs" dxfId="1156" priority="554" operator="greaterThan">
      <formula>I48</formula>
    </cfRule>
  </conditionalFormatting>
  <conditionalFormatting sqref="E47">
    <cfRule type="cellIs" dxfId="1155" priority="551" operator="lessThan">
      <formula>I47</formula>
    </cfRule>
    <cfRule type="cellIs" dxfId="1154" priority="552" operator="greaterThan">
      <formula>I48</formula>
    </cfRule>
  </conditionalFormatting>
  <conditionalFormatting sqref="E48">
    <cfRule type="cellIs" dxfId="1153" priority="549" operator="lessThan">
      <formula>I47</formula>
    </cfRule>
    <cfRule type="cellIs" dxfId="1152" priority="550" operator="greaterThan">
      <formula>I48</formula>
    </cfRule>
  </conditionalFormatting>
  <conditionalFormatting sqref="E49">
    <cfRule type="cellIs" dxfId="1151" priority="548" operator="greaterThan">
      <formula>I48</formula>
    </cfRule>
  </conditionalFormatting>
  <conditionalFormatting sqref="E50">
    <cfRule type="cellIs" dxfId="1150" priority="547" operator="lessThan">
      <formula>I47</formula>
    </cfRule>
  </conditionalFormatting>
  <conditionalFormatting sqref="E51">
    <cfRule type="cellIs" dxfId="1149" priority="545" operator="lessThan">
      <formula>I47</formula>
    </cfRule>
    <cfRule type="cellIs" dxfId="1148" priority="546" operator="greaterThan">
      <formula>I48</formula>
    </cfRule>
  </conditionalFormatting>
  <conditionalFormatting sqref="E70">
    <cfRule type="cellIs" dxfId="1147" priority="543" operator="greaterThan">
      <formula>I74</formula>
    </cfRule>
    <cfRule type="cellIs" dxfId="1146" priority="544" operator="lessThan">
      <formula>I73</formula>
    </cfRule>
  </conditionalFormatting>
  <conditionalFormatting sqref="E71">
    <cfRule type="cellIs" dxfId="1145" priority="541" operator="lessThan">
      <formula>I73</formula>
    </cfRule>
    <cfRule type="cellIs" dxfId="1144" priority="542" operator="greaterThan">
      <formula>I74</formula>
    </cfRule>
  </conditionalFormatting>
  <conditionalFormatting sqref="E72">
    <cfRule type="cellIs" dxfId="1143" priority="539" operator="lessThan">
      <formula>I73</formula>
    </cfRule>
    <cfRule type="cellIs" dxfId="1142" priority="540" operator="greaterThan">
      <formula>I74</formula>
    </cfRule>
  </conditionalFormatting>
  <conditionalFormatting sqref="E73">
    <cfRule type="cellIs" dxfId="1141" priority="537" operator="lessThan">
      <formula>I73</formula>
    </cfRule>
    <cfRule type="cellIs" dxfId="1140" priority="538" operator="greaterThan">
      <formula>I74</formula>
    </cfRule>
  </conditionalFormatting>
  <conditionalFormatting sqref="E74">
    <cfRule type="cellIs" dxfId="1139" priority="535" operator="lessThan">
      <formula>I73</formula>
    </cfRule>
    <cfRule type="cellIs" dxfId="1138" priority="536" operator="greaterThan">
      <formula>I74</formula>
    </cfRule>
  </conditionalFormatting>
  <conditionalFormatting sqref="E75">
    <cfRule type="cellIs" dxfId="1137" priority="533" operator="lessThan">
      <formula>I73</formula>
    </cfRule>
    <cfRule type="cellIs" dxfId="1136" priority="534" operator="greaterThan">
      <formula>I74</formula>
    </cfRule>
  </conditionalFormatting>
  <conditionalFormatting sqref="E76">
    <cfRule type="cellIs" dxfId="1135" priority="531" operator="lessThan">
      <formula>I73</formula>
    </cfRule>
    <cfRule type="cellIs" dxfId="1134" priority="532" operator="greaterThan">
      <formula>I74</formula>
    </cfRule>
  </conditionalFormatting>
  <conditionalFormatting sqref="E77">
    <cfRule type="cellIs" dxfId="1133" priority="529" operator="lessThan">
      <formula>I73</formula>
    </cfRule>
    <cfRule type="cellIs" dxfId="1132" priority="530" operator="greaterThan">
      <formula>I74</formula>
    </cfRule>
  </conditionalFormatting>
  <conditionalFormatting sqref="E78">
    <cfRule type="cellIs" dxfId="1131" priority="527" operator="lessThan">
      <formula>I81</formula>
    </cfRule>
    <cfRule type="cellIs" dxfId="1130" priority="528" operator="greaterThan">
      <formula>I82</formula>
    </cfRule>
  </conditionalFormatting>
  <conditionalFormatting sqref="E79">
    <cfRule type="cellIs" dxfId="1129" priority="525" operator="lessThan">
      <formula>I81</formula>
    </cfRule>
    <cfRule type="cellIs" dxfId="1128" priority="526" operator="greaterThan">
      <formula>I82</formula>
    </cfRule>
  </conditionalFormatting>
  <conditionalFormatting sqref="E80">
    <cfRule type="cellIs" dxfId="1127" priority="523" operator="lessThan">
      <formula>I81</formula>
    </cfRule>
    <cfRule type="cellIs" dxfId="1126" priority="524" operator="greaterThan">
      <formula>I82</formula>
    </cfRule>
  </conditionalFormatting>
  <conditionalFormatting sqref="E81">
    <cfRule type="cellIs" dxfId="1125" priority="521" operator="lessThan">
      <formula>I81</formula>
    </cfRule>
    <cfRule type="cellIs" dxfId="1124" priority="522" operator="greaterThan">
      <formula>I82</formula>
    </cfRule>
  </conditionalFormatting>
  <conditionalFormatting sqref="E82">
    <cfRule type="cellIs" dxfId="1123" priority="519" operator="lessThan">
      <formula>I81</formula>
    </cfRule>
    <cfRule type="cellIs" dxfId="1122" priority="520" operator="greaterThan">
      <formula>I82</formula>
    </cfRule>
  </conditionalFormatting>
  <conditionalFormatting sqref="E83">
    <cfRule type="cellIs" dxfId="1121" priority="518" operator="greaterThan">
      <formula>I82</formula>
    </cfRule>
  </conditionalFormatting>
  <conditionalFormatting sqref="E84">
    <cfRule type="cellIs" dxfId="1120" priority="517" operator="lessThan">
      <formula>I81</formula>
    </cfRule>
  </conditionalFormatting>
  <conditionalFormatting sqref="E85">
    <cfRule type="cellIs" dxfId="1119" priority="515" operator="lessThan">
      <formula>I81</formula>
    </cfRule>
    <cfRule type="cellIs" dxfId="1118" priority="516" operator="greaterThan">
      <formula>I82</formula>
    </cfRule>
  </conditionalFormatting>
  <conditionalFormatting sqref="E87">
    <cfRule type="cellIs" dxfId="1117" priority="513" operator="greaterThan">
      <formula>I91</formula>
    </cfRule>
    <cfRule type="cellIs" dxfId="1116" priority="514" operator="lessThan">
      <formula>I90</formula>
    </cfRule>
  </conditionalFormatting>
  <conditionalFormatting sqref="E88">
    <cfRule type="cellIs" dxfId="1115" priority="511" operator="lessThan">
      <formula>I90</formula>
    </cfRule>
    <cfRule type="cellIs" dxfId="1114" priority="512" operator="greaterThan">
      <formula>I91</formula>
    </cfRule>
  </conditionalFormatting>
  <conditionalFormatting sqref="E89">
    <cfRule type="cellIs" dxfId="1113" priority="509" operator="lessThan">
      <formula>I90</formula>
    </cfRule>
    <cfRule type="cellIs" dxfId="1112" priority="510" operator="greaterThan">
      <formula>I91</formula>
    </cfRule>
  </conditionalFormatting>
  <conditionalFormatting sqref="E90">
    <cfRule type="cellIs" dxfId="1111" priority="507" operator="lessThan">
      <formula>I90</formula>
    </cfRule>
    <cfRule type="cellIs" dxfId="1110" priority="508" operator="greaterThan">
      <formula>I91</formula>
    </cfRule>
  </conditionalFormatting>
  <conditionalFormatting sqref="E91">
    <cfRule type="cellIs" dxfId="1109" priority="505" operator="lessThan">
      <formula>I90</formula>
    </cfRule>
    <cfRule type="cellIs" dxfId="1108" priority="506" operator="greaterThan">
      <formula>I91</formula>
    </cfRule>
  </conditionalFormatting>
  <conditionalFormatting sqref="E92">
    <cfRule type="cellIs" dxfId="1107" priority="503" operator="lessThan">
      <formula>I90</formula>
    </cfRule>
    <cfRule type="cellIs" dxfId="1106" priority="504" operator="greaterThan">
      <formula>I91</formula>
    </cfRule>
  </conditionalFormatting>
  <conditionalFormatting sqref="E93">
    <cfRule type="cellIs" dxfId="1105" priority="501" operator="lessThan">
      <formula>I90</formula>
    </cfRule>
    <cfRule type="cellIs" dxfId="1104" priority="502" operator="greaterThan">
      <formula>I91</formula>
    </cfRule>
  </conditionalFormatting>
  <conditionalFormatting sqref="E94">
    <cfRule type="cellIs" dxfId="1103" priority="499" operator="lessThan">
      <formula>I90</formula>
    </cfRule>
    <cfRule type="cellIs" dxfId="1102" priority="500" operator="greaterThan">
      <formula>I91</formula>
    </cfRule>
  </conditionalFormatting>
  <conditionalFormatting sqref="E95">
    <cfRule type="cellIs" dxfId="1101" priority="497" operator="lessThan">
      <formula>I98</formula>
    </cfRule>
    <cfRule type="cellIs" dxfId="1100" priority="498" operator="greaterThan">
      <formula>I99</formula>
    </cfRule>
  </conditionalFormatting>
  <conditionalFormatting sqref="E96">
    <cfRule type="cellIs" dxfId="1099" priority="495" operator="lessThan">
      <formula>I98</formula>
    </cfRule>
    <cfRule type="cellIs" dxfId="1098" priority="496" operator="greaterThan">
      <formula>I99</formula>
    </cfRule>
  </conditionalFormatting>
  <conditionalFormatting sqref="E97">
    <cfRule type="cellIs" dxfId="1097" priority="493" operator="lessThan">
      <formula>I98</formula>
    </cfRule>
    <cfRule type="cellIs" dxfId="1096" priority="494" operator="greaterThan">
      <formula>I99</formula>
    </cfRule>
  </conditionalFormatting>
  <conditionalFormatting sqref="E98">
    <cfRule type="cellIs" dxfId="1095" priority="491" operator="lessThan">
      <formula>I98</formula>
    </cfRule>
    <cfRule type="cellIs" dxfId="1094" priority="492" operator="greaterThan">
      <formula>I99</formula>
    </cfRule>
  </conditionalFormatting>
  <conditionalFormatting sqref="E99">
    <cfRule type="cellIs" dxfId="1093" priority="489" operator="lessThan">
      <formula>I98</formula>
    </cfRule>
    <cfRule type="cellIs" dxfId="1092" priority="490" operator="greaterThan">
      <formula>I99</formula>
    </cfRule>
  </conditionalFormatting>
  <conditionalFormatting sqref="E100">
    <cfRule type="cellIs" dxfId="1091" priority="488" operator="greaterThan">
      <formula>I99</formula>
    </cfRule>
  </conditionalFormatting>
  <conditionalFormatting sqref="E101">
    <cfRule type="cellIs" dxfId="1090" priority="487" operator="lessThan">
      <formula>I98</formula>
    </cfRule>
  </conditionalFormatting>
  <conditionalFormatting sqref="E102">
    <cfRule type="cellIs" dxfId="1089" priority="485" operator="lessThan">
      <formula>I98</formula>
    </cfRule>
    <cfRule type="cellIs" dxfId="1088" priority="486" operator="greaterThan">
      <formula>I99</formula>
    </cfRule>
  </conditionalFormatting>
  <conditionalFormatting sqref="E104">
    <cfRule type="cellIs" dxfId="1087" priority="483" operator="greaterThan">
      <formula>I108</formula>
    </cfRule>
    <cfRule type="cellIs" dxfId="1086" priority="484" operator="lessThan">
      <formula>I107</formula>
    </cfRule>
  </conditionalFormatting>
  <conditionalFormatting sqref="E105">
    <cfRule type="cellIs" dxfId="1085" priority="481" operator="lessThan">
      <formula>I107</formula>
    </cfRule>
    <cfRule type="cellIs" dxfId="1084" priority="482" operator="greaterThan">
      <formula>I108</formula>
    </cfRule>
  </conditionalFormatting>
  <conditionalFormatting sqref="E106">
    <cfRule type="cellIs" dxfId="1083" priority="479" operator="lessThan">
      <formula>I107</formula>
    </cfRule>
    <cfRule type="cellIs" dxfId="1082" priority="480" operator="greaterThan">
      <formula>I108</formula>
    </cfRule>
  </conditionalFormatting>
  <conditionalFormatting sqref="E107">
    <cfRule type="cellIs" dxfId="1081" priority="477" operator="lessThan">
      <formula>I107</formula>
    </cfRule>
    <cfRule type="cellIs" dxfId="1080" priority="478" operator="greaterThan">
      <formula>I108</formula>
    </cfRule>
  </conditionalFormatting>
  <conditionalFormatting sqref="E108">
    <cfRule type="cellIs" dxfId="1079" priority="475" operator="lessThan">
      <formula>I107</formula>
    </cfRule>
    <cfRule type="cellIs" dxfId="1078" priority="476" operator="greaterThan">
      <formula>I108</formula>
    </cfRule>
  </conditionalFormatting>
  <conditionalFormatting sqref="E109">
    <cfRule type="cellIs" dxfId="1077" priority="473" operator="lessThan">
      <formula>I107</formula>
    </cfRule>
    <cfRule type="cellIs" dxfId="1076" priority="474" operator="greaterThan">
      <formula>I108</formula>
    </cfRule>
  </conditionalFormatting>
  <conditionalFormatting sqref="E110">
    <cfRule type="cellIs" dxfId="1075" priority="471" operator="lessThan">
      <formula>I107</formula>
    </cfRule>
    <cfRule type="cellIs" dxfId="1074" priority="472" operator="greaterThan">
      <formula>I108</formula>
    </cfRule>
  </conditionalFormatting>
  <conditionalFormatting sqref="E111">
    <cfRule type="cellIs" dxfId="1073" priority="469" operator="lessThan">
      <formula>I107</formula>
    </cfRule>
    <cfRule type="cellIs" dxfId="1072" priority="470" operator="greaterThan">
      <formula>I108</formula>
    </cfRule>
  </conditionalFormatting>
  <conditionalFormatting sqref="E112">
    <cfRule type="cellIs" dxfId="1071" priority="467" operator="lessThan">
      <formula>I115</formula>
    </cfRule>
    <cfRule type="cellIs" dxfId="1070" priority="468" operator="greaterThan">
      <formula>I116</formula>
    </cfRule>
  </conditionalFormatting>
  <conditionalFormatting sqref="E113">
    <cfRule type="cellIs" dxfId="1069" priority="465" operator="lessThan">
      <formula>I115</formula>
    </cfRule>
    <cfRule type="cellIs" dxfId="1068" priority="466" operator="greaterThan">
      <formula>I116</formula>
    </cfRule>
  </conditionalFormatting>
  <conditionalFormatting sqref="E114">
    <cfRule type="cellIs" dxfId="1067" priority="463" operator="lessThan">
      <formula>I115</formula>
    </cfRule>
    <cfRule type="cellIs" dxfId="1066" priority="464" operator="greaterThan">
      <formula>I116</formula>
    </cfRule>
  </conditionalFormatting>
  <conditionalFormatting sqref="E115">
    <cfRule type="cellIs" dxfId="1065" priority="461" operator="lessThan">
      <formula>I115</formula>
    </cfRule>
    <cfRule type="cellIs" dxfId="1064" priority="462" operator="greaterThan">
      <formula>I116</formula>
    </cfRule>
  </conditionalFormatting>
  <conditionalFormatting sqref="E116">
    <cfRule type="cellIs" dxfId="1063" priority="459" operator="lessThan">
      <formula>I115</formula>
    </cfRule>
    <cfRule type="cellIs" dxfId="1062" priority="460" operator="greaterThan">
      <formula>I116</formula>
    </cfRule>
  </conditionalFormatting>
  <conditionalFormatting sqref="E117">
    <cfRule type="cellIs" dxfId="1061" priority="458" operator="greaterThan">
      <formula>I116</formula>
    </cfRule>
  </conditionalFormatting>
  <conditionalFormatting sqref="E118">
    <cfRule type="cellIs" dxfId="1060" priority="457" operator="lessThan">
      <formula>I115</formula>
    </cfRule>
  </conditionalFormatting>
  <conditionalFormatting sqref="E119">
    <cfRule type="cellIs" dxfId="1059" priority="455" operator="lessThan">
      <formula>I115</formula>
    </cfRule>
    <cfRule type="cellIs" dxfId="1058" priority="456" operator="greaterThan">
      <formula>I116</formula>
    </cfRule>
  </conditionalFormatting>
  <conditionalFormatting sqref="E121">
    <cfRule type="cellIs" dxfId="1057" priority="453" operator="greaterThan">
      <formula>I125</formula>
    </cfRule>
    <cfRule type="cellIs" dxfId="1056" priority="454" operator="lessThan">
      <formula>I124</formula>
    </cfRule>
  </conditionalFormatting>
  <conditionalFormatting sqref="E122">
    <cfRule type="cellIs" dxfId="1055" priority="451" operator="lessThan">
      <formula>I124</formula>
    </cfRule>
    <cfRule type="cellIs" dxfId="1054" priority="452" operator="greaterThan">
      <formula>I125</formula>
    </cfRule>
  </conditionalFormatting>
  <conditionalFormatting sqref="E123">
    <cfRule type="cellIs" dxfId="1053" priority="449" operator="lessThan">
      <formula>I124</formula>
    </cfRule>
    <cfRule type="cellIs" dxfId="1052" priority="450" operator="greaterThan">
      <formula>I125</formula>
    </cfRule>
  </conditionalFormatting>
  <conditionalFormatting sqref="E124">
    <cfRule type="cellIs" dxfId="1051" priority="447" operator="lessThan">
      <formula>I124</formula>
    </cfRule>
    <cfRule type="cellIs" dxfId="1050" priority="448" operator="greaterThan">
      <formula>I125</formula>
    </cfRule>
  </conditionalFormatting>
  <conditionalFormatting sqref="E125">
    <cfRule type="cellIs" dxfId="1049" priority="445" operator="lessThan">
      <formula>I124</formula>
    </cfRule>
    <cfRule type="cellIs" dxfId="1048" priority="446" operator="greaterThan">
      <formula>I125</formula>
    </cfRule>
  </conditionalFormatting>
  <conditionalFormatting sqref="E126">
    <cfRule type="cellIs" dxfId="1047" priority="443" operator="lessThan">
      <formula>I124</formula>
    </cfRule>
    <cfRule type="cellIs" dxfId="1046" priority="444" operator="greaterThan">
      <formula>I125</formula>
    </cfRule>
  </conditionalFormatting>
  <conditionalFormatting sqref="E127">
    <cfRule type="cellIs" dxfId="1045" priority="441" operator="lessThan">
      <formula>I124</formula>
    </cfRule>
    <cfRule type="cellIs" dxfId="1044" priority="442" operator="greaterThan">
      <formula>I125</formula>
    </cfRule>
  </conditionalFormatting>
  <conditionalFormatting sqref="E128">
    <cfRule type="cellIs" dxfId="1043" priority="439" operator="lessThan">
      <formula>I124</formula>
    </cfRule>
    <cfRule type="cellIs" dxfId="1042" priority="440" operator="greaterThan">
      <formula>I125</formula>
    </cfRule>
  </conditionalFormatting>
  <conditionalFormatting sqref="E129">
    <cfRule type="cellIs" dxfId="1041" priority="437" operator="lessThan">
      <formula>I132</formula>
    </cfRule>
    <cfRule type="cellIs" dxfId="1040" priority="438" operator="greaterThan">
      <formula>I133</formula>
    </cfRule>
  </conditionalFormatting>
  <conditionalFormatting sqref="E130">
    <cfRule type="cellIs" dxfId="1039" priority="435" operator="lessThan">
      <formula>I132</formula>
    </cfRule>
    <cfRule type="cellIs" dxfId="1038" priority="436" operator="greaterThan">
      <formula>I133</formula>
    </cfRule>
  </conditionalFormatting>
  <conditionalFormatting sqref="E131">
    <cfRule type="cellIs" dxfId="1037" priority="433" operator="lessThan">
      <formula>I132</formula>
    </cfRule>
    <cfRule type="cellIs" dxfId="1036" priority="434" operator="greaterThan">
      <formula>I133</formula>
    </cfRule>
  </conditionalFormatting>
  <conditionalFormatting sqref="E132">
    <cfRule type="cellIs" dxfId="1035" priority="431" operator="lessThan">
      <formula>I132</formula>
    </cfRule>
    <cfRule type="cellIs" dxfId="1034" priority="432" operator="greaterThan">
      <formula>I133</formula>
    </cfRule>
  </conditionalFormatting>
  <conditionalFormatting sqref="E133">
    <cfRule type="cellIs" dxfId="1033" priority="429" operator="lessThan">
      <formula>I132</formula>
    </cfRule>
    <cfRule type="cellIs" dxfId="1032" priority="430" operator="greaterThan">
      <formula>I133</formula>
    </cfRule>
  </conditionalFormatting>
  <conditionalFormatting sqref="E134">
    <cfRule type="cellIs" dxfId="1031" priority="428" operator="greaterThan">
      <formula>I133</formula>
    </cfRule>
  </conditionalFormatting>
  <conditionalFormatting sqref="E135">
    <cfRule type="cellIs" dxfId="1030" priority="427" operator="lessThan">
      <formula>I132</formula>
    </cfRule>
  </conditionalFormatting>
  <conditionalFormatting sqref="E136">
    <cfRule type="cellIs" dxfId="1029" priority="425" operator="lessThan">
      <formula>I132</formula>
    </cfRule>
    <cfRule type="cellIs" dxfId="1028" priority="426" operator="greaterThan">
      <formula>I133</formula>
    </cfRule>
  </conditionalFormatting>
  <conditionalFormatting sqref="E138">
    <cfRule type="cellIs" dxfId="1027" priority="423" operator="greaterThan">
      <formula>I142</formula>
    </cfRule>
    <cfRule type="cellIs" dxfId="1026" priority="424" operator="lessThan">
      <formula>I141</formula>
    </cfRule>
  </conditionalFormatting>
  <conditionalFormatting sqref="E139">
    <cfRule type="cellIs" dxfId="1025" priority="421" operator="lessThan">
      <formula>I141</formula>
    </cfRule>
    <cfRule type="cellIs" dxfId="1024" priority="422" operator="greaterThan">
      <formula>I142</formula>
    </cfRule>
  </conditionalFormatting>
  <conditionalFormatting sqref="E140">
    <cfRule type="cellIs" dxfId="1023" priority="419" operator="lessThan">
      <formula>I141</formula>
    </cfRule>
    <cfRule type="cellIs" dxfId="1022" priority="420" operator="greaterThan">
      <formula>I142</formula>
    </cfRule>
  </conditionalFormatting>
  <conditionalFormatting sqref="E141">
    <cfRule type="cellIs" dxfId="1021" priority="417" operator="lessThan">
      <formula>I141</formula>
    </cfRule>
    <cfRule type="cellIs" dxfId="1020" priority="418" operator="greaterThan">
      <formula>I142</formula>
    </cfRule>
  </conditionalFormatting>
  <conditionalFormatting sqref="E142">
    <cfRule type="cellIs" dxfId="1019" priority="415" operator="lessThan">
      <formula>I141</formula>
    </cfRule>
    <cfRule type="cellIs" dxfId="1018" priority="416" operator="greaterThan">
      <formula>I142</formula>
    </cfRule>
  </conditionalFormatting>
  <conditionalFormatting sqref="E143">
    <cfRule type="cellIs" dxfId="1017" priority="413" operator="lessThan">
      <formula>I141</formula>
    </cfRule>
    <cfRule type="cellIs" dxfId="1016" priority="414" operator="greaterThan">
      <formula>I142</formula>
    </cfRule>
  </conditionalFormatting>
  <conditionalFormatting sqref="E144">
    <cfRule type="cellIs" dxfId="1015" priority="411" operator="lessThan">
      <formula>I141</formula>
    </cfRule>
    <cfRule type="cellIs" dxfId="1014" priority="412" operator="greaterThan">
      <formula>I142</formula>
    </cfRule>
  </conditionalFormatting>
  <conditionalFormatting sqref="E145">
    <cfRule type="cellIs" dxfId="1013" priority="409" operator="lessThan">
      <formula>I141</formula>
    </cfRule>
    <cfRule type="cellIs" dxfId="1012" priority="410" operator="greaterThan">
      <formula>I142</formula>
    </cfRule>
  </conditionalFormatting>
  <conditionalFormatting sqref="E146">
    <cfRule type="cellIs" dxfId="1011" priority="407" operator="lessThan">
      <formula>I149</formula>
    </cfRule>
    <cfRule type="cellIs" dxfId="1010" priority="408" operator="greaterThan">
      <formula>I150</formula>
    </cfRule>
  </conditionalFormatting>
  <conditionalFormatting sqref="E147">
    <cfRule type="cellIs" dxfId="1009" priority="405" operator="lessThan">
      <formula>I149</formula>
    </cfRule>
    <cfRule type="cellIs" dxfId="1008" priority="406" operator="greaterThan">
      <formula>I150</formula>
    </cfRule>
  </conditionalFormatting>
  <conditionalFormatting sqref="E148">
    <cfRule type="cellIs" dxfId="1007" priority="403" operator="lessThan">
      <formula>I149</formula>
    </cfRule>
    <cfRule type="cellIs" dxfId="1006" priority="404" operator="greaterThan">
      <formula>I150</formula>
    </cfRule>
  </conditionalFormatting>
  <conditionalFormatting sqref="E149">
    <cfRule type="cellIs" dxfId="1005" priority="401" operator="lessThan">
      <formula>I149</formula>
    </cfRule>
    <cfRule type="cellIs" dxfId="1004" priority="402" operator="greaterThan">
      <formula>I150</formula>
    </cfRule>
  </conditionalFormatting>
  <conditionalFormatting sqref="E150">
    <cfRule type="cellIs" dxfId="1003" priority="399" operator="lessThan">
      <formula>I149</formula>
    </cfRule>
    <cfRule type="cellIs" dxfId="1002" priority="400" operator="greaterThan">
      <formula>I150</formula>
    </cfRule>
  </conditionalFormatting>
  <conditionalFormatting sqref="E151">
    <cfRule type="cellIs" dxfId="1001" priority="398" operator="greaterThan">
      <formula>I150</formula>
    </cfRule>
  </conditionalFormatting>
  <conditionalFormatting sqref="E152">
    <cfRule type="cellIs" dxfId="1000" priority="397" operator="lessThan">
      <formula>I149</formula>
    </cfRule>
  </conditionalFormatting>
  <conditionalFormatting sqref="E153">
    <cfRule type="cellIs" dxfId="999" priority="395" operator="lessThan">
      <formula>I149</formula>
    </cfRule>
    <cfRule type="cellIs" dxfId="998" priority="396" operator="greaterThan">
      <formula>I150</formula>
    </cfRule>
  </conditionalFormatting>
  <conditionalFormatting sqref="E155">
    <cfRule type="cellIs" dxfId="997" priority="393" operator="greaterThan">
      <formula>I159</formula>
    </cfRule>
    <cfRule type="cellIs" dxfId="996" priority="394" operator="lessThan">
      <formula>I158</formula>
    </cfRule>
  </conditionalFormatting>
  <conditionalFormatting sqref="E156">
    <cfRule type="cellIs" dxfId="995" priority="391" operator="lessThan">
      <formula>I158</formula>
    </cfRule>
    <cfRule type="cellIs" dxfId="994" priority="392" operator="greaterThan">
      <formula>I159</formula>
    </cfRule>
  </conditionalFormatting>
  <conditionalFormatting sqref="E157">
    <cfRule type="cellIs" dxfId="993" priority="389" operator="lessThan">
      <formula>I158</formula>
    </cfRule>
    <cfRule type="cellIs" dxfId="992" priority="390" operator="greaterThan">
      <formula>I159</formula>
    </cfRule>
  </conditionalFormatting>
  <conditionalFormatting sqref="E158">
    <cfRule type="cellIs" dxfId="991" priority="387" operator="lessThan">
      <formula>I158</formula>
    </cfRule>
    <cfRule type="cellIs" dxfId="990" priority="388" operator="greaterThan">
      <formula>I159</formula>
    </cfRule>
  </conditionalFormatting>
  <conditionalFormatting sqref="E159">
    <cfRule type="cellIs" dxfId="989" priority="385" operator="lessThan">
      <formula>I158</formula>
    </cfRule>
    <cfRule type="cellIs" dxfId="988" priority="386" operator="greaterThan">
      <formula>I159</formula>
    </cfRule>
  </conditionalFormatting>
  <conditionalFormatting sqref="E160">
    <cfRule type="cellIs" dxfId="987" priority="383" operator="lessThan">
      <formula>I158</formula>
    </cfRule>
    <cfRule type="cellIs" dxfId="986" priority="384" operator="greaterThan">
      <formula>I159</formula>
    </cfRule>
  </conditionalFormatting>
  <conditionalFormatting sqref="E161">
    <cfRule type="cellIs" dxfId="985" priority="381" operator="lessThan">
      <formula>I158</formula>
    </cfRule>
    <cfRule type="cellIs" dxfId="984" priority="382" operator="greaterThan">
      <formula>I159</formula>
    </cfRule>
  </conditionalFormatting>
  <conditionalFormatting sqref="E162">
    <cfRule type="cellIs" dxfId="983" priority="379" operator="lessThan">
      <formula>I158</formula>
    </cfRule>
    <cfRule type="cellIs" dxfId="982" priority="380" operator="greaterThan">
      <formula>I159</formula>
    </cfRule>
  </conditionalFormatting>
  <conditionalFormatting sqref="E163">
    <cfRule type="cellIs" dxfId="981" priority="377" operator="lessThan">
      <formula>I166</formula>
    </cfRule>
    <cfRule type="cellIs" dxfId="980" priority="378" operator="greaterThan">
      <formula>I167</formula>
    </cfRule>
  </conditionalFormatting>
  <conditionalFormatting sqref="E164">
    <cfRule type="cellIs" dxfId="979" priority="375" operator="lessThan">
      <formula>I166</formula>
    </cfRule>
    <cfRule type="cellIs" dxfId="978" priority="376" operator="greaterThan">
      <formula>I167</formula>
    </cfRule>
  </conditionalFormatting>
  <conditionalFormatting sqref="E165">
    <cfRule type="cellIs" dxfId="977" priority="373" operator="lessThan">
      <formula>I166</formula>
    </cfRule>
    <cfRule type="cellIs" dxfId="976" priority="374" operator="greaterThan">
      <formula>I167</formula>
    </cfRule>
  </conditionalFormatting>
  <conditionalFormatting sqref="E166">
    <cfRule type="cellIs" dxfId="975" priority="371" operator="lessThan">
      <formula>I166</formula>
    </cfRule>
    <cfRule type="cellIs" dxfId="974" priority="372" operator="greaterThan">
      <formula>I167</formula>
    </cfRule>
  </conditionalFormatting>
  <conditionalFormatting sqref="E167">
    <cfRule type="cellIs" dxfId="973" priority="369" operator="lessThan">
      <formula>I166</formula>
    </cfRule>
    <cfRule type="cellIs" dxfId="972" priority="370" operator="greaterThan">
      <formula>I167</formula>
    </cfRule>
  </conditionalFormatting>
  <conditionalFormatting sqref="E168">
    <cfRule type="cellIs" dxfId="971" priority="368" operator="greaterThan">
      <formula>I167</formula>
    </cfRule>
  </conditionalFormatting>
  <conditionalFormatting sqref="E169">
    <cfRule type="cellIs" dxfId="970" priority="367" operator="lessThan">
      <formula>I166</formula>
    </cfRule>
  </conditionalFormatting>
  <conditionalFormatting sqref="E170">
    <cfRule type="cellIs" dxfId="969" priority="365" operator="lessThan">
      <formula>I166</formula>
    </cfRule>
    <cfRule type="cellIs" dxfId="968" priority="366" operator="greaterThan">
      <formula>I167</formula>
    </cfRule>
  </conditionalFormatting>
  <conditionalFormatting sqref="E172">
    <cfRule type="cellIs" dxfId="967" priority="363" operator="greaterThan">
      <formula>I176</formula>
    </cfRule>
    <cfRule type="cellIs" dxfId="966" priority="364" operator="lessThan">
      <formula>I175</formula>
    </cfRule>
  </conditionalFormatting>
  <conditionalFormatting sqref="E173">
    <cfRule type="cellIs" dxfId="965" priority="361" operator="lessThan">
      <formula>I175</formula>
    </cfRule>
    <cfRule type="cellIs" dxfId="964" priority="362" operator="greaterThan">
      <formula>I176</formula>
    </cfRule>
  </conditionalFormatting>
  <conditionalFormatting sqref="E174">
    <cfRule type="cellIs" dxfId="963" priority="359" operator="lessThan">
      <formula>I175</formula>
    </cfRule>
    <cfRule type="cellIs" dxfId="962" priority="360" operator="greaterThan">
      <formula>I176</formula>
    </cfRule>
  </conditionalFormatting>
  <conditionalFormatting sqref="E175">
    <cfRule type="cellIs" dxfId="961" priority="357" operator="lessThan">
      <formula>I175</formula>
    </cfRule>
    <cfRule type="cellIs" dxfId="960" priority="358" operator="greaterThan">
      <formula>I176</formula>
    </cfRule>
  </conditionalFormatting>
  <conditionalFormatting sqref="E176">
    <cfRule type="cellIs" dxfId="959" priority="355" operator="lessThan">
      <formula>I175</formula>
    </cfRule>
    <cfRule type="cellIs" dxfId="958" priority="356" operator="greaterThan">
      <formula>I176</formula>
    </cfRule>
  </conditionalFormatting>
  <conditionalFormatting sqref="E177">
    <cfRule type="cellIs" dxfId="957" priority="353" operator="lessThan">
      <formula>I175</formula>
    </cfRule>
    <cfRule type="cellIs" dxfId="956" priority="354" operator="greaterThan">
      <formula>I176</formula>
    </cfRule>
  </conditionalFormatting>
  <conditionalFormatting sqref="E178">
    <cfRule type="cellIs" dxfId="955" priority="351" operator="lessThan">
      <formula>I175</formula>
    </cfRule>
    <cfRule type="cellIs" dxfId="954" priority="352" operator="greaterThan">
      <formula>I176</formula>
    </cfRule>
  </conditionalFormatting>
  <conditionalFormatting sqref="E179">
    <cfRule type="cellIs" dxfId="953" priority="349" operator="lessThan">
      <formula>I175</formula>
    </cfRule>
    <cfRule type="cellIs" dxfId="952" priority="350" operator="greaterThan">
      <formula>I176</formula>
    </cfRule>
  </conditionalFormatting>
  <conditionalFormatting sqref="E180">
    <cfRule type="cellIs" dxfId="951" priority="347" operator="lessThan">
      <formula>I183</formula>
    </cfRule>
    <cfRule type="cellIs" dxfId="950" priority="348" operator="greaterThan">
      <formula>I184</formula>
    </cfRule>
  </conditionalFormatting>
  <conditionalFormatting sqref="E181">
    <cfRule type="cellIs" dxfId="949" priority="345" operator="lessThan">
      <formula>I183</formula>
    </cfRule>
    <cfRule type="cellIs" dxfId="948" priority="346" operator="greaterThan">
      <formula>I184</formula>
    </cfRule>
  </conditionalFormatting>
  <conditionalFormatting sqref="E182">
    <cfRule type="cellIs" dxfId="947" priority="343" operator="lessThan">
      <formula>I183</formula>
    </cfRule>
    <cfRule type="cellIs" dxfId="946" priority="344" operator="greaterThan">
      <formula>I184</formula>
    </cfRule>
  </conditionalFormatting>
  <conditionalFormatting sqref="E183">
    <cfRule type="cellIs" dxfId="945" priority="341" operator="lessThan">
      <formula>I183</formula>
    </cfRule>
    <cfRule type="cellIs" dxfId="944" priority="342" operator="greaterThan">
      <formula>I184</formula>
    </cfRule>
  </conditionalFormatting>
  <conditionalFormatting sqref="E184">
    <cfRule type="cellIs" dxfId="943" priority="339" operator="lessThan">
      <formula>I183</formula>
    </cfRule>
    <cfRule type="cellIs" dxfId="942" priority="340" operator="greaterThan">
      <formula>I184</formula>
    </cfRule>
  </conditionalFormatting>
  <conditionalFormatting sqref="E185">
    <cfRule type="cellIs" dxfId="941" priority="338" operator="greaterThan">
      <formula>I184</formula>
    </cfRule>
  </conditionalFormatting>
  <conditionalFormatting sqref="E186">
    <cfRule type="cellIs" dxfId="940" priority="337" operator="lessThan">
      <formula>I183</formula>
    </cfRule>
  </conditionalFormatting>
  <conditionalFormatting sqref="E187">
    <cfRule type="cellIs" dxfId="939" priority="335" operator="lessThan">
      <formula>I183</formula>
    </cfRule>
    <cfRule type="cellIs" dxfId="938" priority="336" operator="greaterThan">
      <formula>I184</formula>
    </cfRule>
  </conditionalFormatting>
  <conditionalFormatting sqref="E189">
    <cfRule type="cellIs" dxfId="937" priority="333" operator="greaterThan">
      <formula>I193</formula>
    </cfRule>
    <cfRule type="cellIs" dxfId="936" priority="334" operator="lessThan">
      <formula>I192</formula>
    </cfRule>
  </conditionalFormatting>
  <conditionalFormatting sqref="E190">
    <cfRule type="cellIs" dxfId="935" priority="331" operator="lessThan">
      <formula>I192</formula>
    </cfRule>
    <cfRule type="cellIs" dxfId="934" priority="332" operator="greaterThan">
      <formula>I193</formula>
    </cfRule>
  </conditionalFormatting>
  <conditionalFormatting sqref="E191">
    <cfRule type="cellIs" dxfId="933" priority="329" operator="lessThan">
      <formula>I192</formula>
    </cfRule>
    <cfRule type="cellIs" dxfId="932" priority="330" operator="greaterThan">
      <formula>I193</formula>
    </cfRule>
  </conditionalFormatting>
  <conditionalFormatting sqref="E192">
    <cfRule type="cellIs" dxfId="931" priority="327" operator="lessThan">
      <formula>I192</formula>
    </cfRule>
    <cfRule type="cellIs" dxfId="930" priority="328" operator="greaterThan">
      <formula>I193</formula>
    </cfRule>
  </conditionalFormatting>
  <conditionalFormatting sqref="E193">
    <cfRule type="cellIs" dxfId="929" priority="325" operator="lessThan">
      <formula>I192</formula>
    </cfRule>
    <cfRule type="cellIs" dxfId="928" priority="326" operator="greaterThan">
      <formula>I193</formula>
    </cfRule>
  </conditionalFormatting>
  <conditionalFormatting sqref="E194">
    <cfRule type="cellIs" dxfId="927" priority="323" operator="lessThan">
      <formula>I192</formula>
    </cfRule>
    <cfRule type="cellIs" dxfId="926" priority="324" operator="greaterThan">
      <formula>I193</formula>
    </cfRule>
  </conditionalFormatting>
  <conditionalFormatting sqref="E195">
    <cfRule type="cellIs" dxfId="925" priority="321" operator="lessThan">
      <formula>I192</formula>
    </cfRule>
    <cfRule type="cellIs" dxfId="924" priority="322" operator="greaterThan">
      <formula>I193</formula>
    </cfRule>
  </conditionalFormatting>
  <conditionalFormatting sqref="E196">
    <cfRule type="cellIs" dxfId="923" priority="319" operator="lessThan">
      <formula>I192</formula>
    </cfRule>
    <cfRule type="cellIs" dxfId="922" priority="320" operator="greaterThan">
      <formula>I193</formula>
    </cfRule>
  </conditionalFormatting>
  <conditionalFormatting sqref="E197">
    <cfRule type="cellIs" dxfId="921" priority="317" operator="lessThan">
      <formula>I200</formula>
    </cfRule>
    <cfRule type="cellIs" dxfId="920" priority="318" operator="greaterThan">
      <formula>I201</formula>
    </cfRule>
  </conditionalFormatting>
  <conditionalFormatting sqref="E198">
    <cfRule type="cellIs" dxfId="919" priority="315" operator="lessThan">
      <formula>I200</formula>
    </cfRule>
    <cfRule type="cellIs" dxfId="918" priority="316" operator="greaterThan">
      <formula>I201</formula>
    </cfRule>
  </conditionalFormatting>
  <conditionalFormatting sqref="E199">
    <cfRule type="cellIs" dxfId="917" priority="313" operator="lessThan">
      <formula>I200</formula>
    </cfRule>
    <cfRule type="cellIs" dxfId="916" priority="314" operator="greaterThan">
      <formula>I201</formula>
    </cfRule>
  </conditionalFormatting>
  <conditionalFormatting sqref="E200">
    <cfRule type="cellIs" dxfId="915" priority="311" operator="lessThan">
      <formula>I200</formula>
    </cfRule>
    <cfRule type="cellIs" dxfId="914" priority="312" operator="greaterThan">
      <formula>I201</formula>
    </cfRule>
  </conditionalFormatting>
  <conditionalFormatting sqref="E201">
    <cfRule type="cellIs" dxfId="913" priority="309" operator="lessThan">
      <formula>I200</formula>
    </cfRule>
    <cfRule type="cellIs" dxfId="912" priority="310" operator="greaterThan">
      <formula>I201</formula>
    </cfRule>
  </conditionalFormatting>
  <conditionalFormatting sqref="E202">
    <cfRule type="cellIs" dxfId="911" priority="308" operator="greaterThan">
      <formula>I201</formula>
    </cfRule>
  </conditionalFormatting>
  <conditionalFormatting sqref="E203">
    <cfRule type="cellIs" dxfId="910" priority="307" operator="lessThan">
      <formula>I200</formula>
    </cfRule>
  </conditionalFormatting>
  <conditionalFormatting sqref="E204">
    <cfRule type="cellIs" dxfId="909" priority="305" operator="lessThan">
      <formula>I200</formula>
    </cfRule>
    <cfRule type="cellIs" dxfId="908" priority="306" operator="greaterThan">
      <formula>I201</formula>
    </cfRule>
  </conditionalFormatting>
  <conditionalFormatting sqref="E206">
    <cfRule type="cellIs" dxfId="907" priority="303" operator="greaterThan">
      <formula>I210</formula>
    </cfRule>
    <cfRule type="cellIs" dxfId="906" priority="304" operator="lessThan">
      <formula>I209</formula>
    </cfRule>
  </conditionalFormatting>
  <conditionalFormatting sqref="E207">
    <cfRule type="cellIs" dxfId="905" priority="301" operator="lessThan">
      <formula>I209</formula>
    </cfRule>
    <cfRule type="cellIs" dxfId="904" priority="302" operator="greaterThan">
      <formula>I210</formula>
    </cfRule>
  </conditionalFormatting>
  <conditionalFormatting sqref="E208">
    <cfRule type="cellIs" dxfId="903" priority="299" operator="lessThan">
      <formula>I209</formula>
    </cfRule>
    <cfRule type="cellIs" dxfId="902" priority="300" operator="greaterThan">
      <formula>I210</formula>
    </cfRule>
  </conditionalFormatting>
  <conditionalFormatting sqref="E209">
    <cfRule type="cellIs" dxfId="901" priority="297" operator="lessThan">
      <formula>I209</formula>
    </cfRule>
    <cfRule type="cellIs" dxfId="900" priority="298" operator="greaterThan">
      <formula>I210</formula>
    </cfRule>
  </conditionalFormatting>
  <conditionalFormatting sqref="E210">
    <cfRule type="cellIs" dxfId="899" priority="295" operator="lessThan">
      <formula>I209</formula>
    </cfRule>
    <cfRule type="cellIs" dxfId="898" priority="296" operator="greaterThan">
      <formula>I210</formula>
    </cfRule>
  </conditionalFormatting>
  <conditionalFormatting sqref="E211">
    <cfRule type="cellIs" dxfId="897" priority="293" operator="lessThan">
      <formula>I209</formula>
    </cfRule>
    <cfRule type="cellIs" dxfId="896" priority="294" operator="greaterThan">
      <formula>I210</formula>
    </cfRule>
  </conditionalFormatting>
  <conditionalFormatting sqref="E212">
    <cfRule type="cellIs" dxfId="895" priority="291" operator="lessThan">
      <formula>I209</formula>
    </cfRule>
    <cfRule type="cellIs" dxfId="894" priority="292" operator="greaterThan">
      <formula>I210</formula>
    </cfRule>
  </conditionalFormatting>
  <conditionalFormatting sqref="E213">
    <cfRule type="cellIs" dxfId="893" priority="289" operator="lessThan">
      <formula>I209</formula>
    </cfRule>
    <cfRule type="cellIs" dxfId="892" priority="290" operator="greaterThan">
      <formula>I210</formula>
    </cfRule>
  </conditionalFormatting>
  <conditionalFormatting sqref="E214">
    <cfRule type="cellIs" dxfId="891" priority="287" operator="lessThan">
      <formula>I217</formula>
    </cfRule>
    <cfRule type="cellIs" dxfId="890" priority="288" operator="greaterThan">
      <formula>I218</formula>
    </cfRule>
  </conditionalFormatting>
  <conditionalFormatting sqref="E215">
    <cfRule type="cellIs" dxfId="889" priority="285" operator="lessThan">
      <formula>I217</formula>
    </cfRule>
    <cfRule type="cellIs" dxfId="888" priority="286" operator="greaterThan">
      <formula>I218</formula>
    </cfRule>
  </conditionalFormatting>
  <conditionalFormatting sqref="E216">
    <cfRule type="cellIs" dxfId="887" priority="283" operator="lessThan">
      <formula>I217</formula>
    </cfRule>
    <cfRule type="cellIs" dxfId="886" priority="284" operator="greaterThan">
      <formula>I218</formula>
    </cfRule>
  </conditionalFormatting>
  <conditionalFormatting sqref="E217">
    <cfRule type="cellIs" dxfId="885" priority="281" operator="lessThan">
      <formula>I217</formula>
    </cfRule>
    <cfRule type="cellIs" dxfId="884" priority="282" operator="greaterThan">
      <formula>I218</formula>
    </cfRule>
  </conditionalFormatting>
  <conditionalFormatting sqref="E218">
    <cfRule type="cellIs" dxfId="883" priority="279" operator="lessThan">
      <formula>I217</formula>
    </cfRule>
    <cfRule type="cellIs" dxfId="882" priority="280" operator="greaterThan">
      <formula>I218</formula>
    </cfRule>
  </conditionalFormatting>
  <conditionalFormatting sqref="E219">
    <cfRule type="cellIs" dxfId="881" priority="278" operator="greaterThan">
      <formula>I218</formula>
    </cfRule>
  </conditionalFormatting>
  <conditionalFormatting sqref="E220">
    <cfRule type="cellIs" dxfId="880" priority="277" operator="lessThan">
      <formula>I217</formula>
    </cfRule>
  </conditionalFormatting>
  <conditionalFormatting sqref="E221">
    <cfRule type="cellIs" dxfId="879" priority="275" operator="lessThan">
      <formula>I217</formula>
    </cfRule>
    <cfRule type="cellIs" dxfId="878" priority="276" operator="greaterThan">
      <formula>I218</formula>
    </cfRule>
  </conditionalFormatting>
  <conditionalFormatting sqref="E223">
    <cfRule type="cellIs" dxfId="877" priority="273" operator="greaterThan">
      <formula>I227</formula>
    </cfRule>
    <cfRule type="cellIs" dxfId="876" priority="274" operator="lessThan">
      <formula>I226</formula>
    </cfRule>
  </conditionalFormatting>
  <conditionalFormatting sqref="E224">
    <cfRule type="cellIs" dxfId="875" priority="271" operator="lessThan">
      <formula>I226</formula>
    </cfRule>
    <cfRule type="cellIs" dxfId="874" priority="272" operator="greaterThan">
      <formula>I227</formula>
    </cfRule>
  </conditionalFormatting>
  <conditionalFormatting sqref="E225">
    <cfRule type="cellIs" dxfId="873" priority="269" operator="lessThan">
      <formula>I226</formula>
    </cfRule>
    <cfRule type="cellIs" dxfId="872" priority="270" operator="greaterThan">
      <formula>I227</formula>
    </cfRule>
  </conditionalFormatting>
  <conditionalFormatting sqref="E226">
    <cfRule type="cellIs" dxfId="871" priority="267" operator="lessThan">
      <formula>I226</formula>
    </cfRule>
    <cfRule type="cellIs" dxfId="870" priority="268" operator="greaterThan">
      <formula>I227</formula>
    </cfRule>
  </conditionalFormatting>
  <conditionalFormatting sqref="E227">
    <cfRule type="cellIs" dxfId="869" priority="265" operator="lessThan">
      <formula>I226</formula>
    </cfRule>
    <cfRule type="cellIs" dxfId="868" priority="266" operator="greaterThan">
      <formula>I227</formula>
    </cfRule>
  </conditionalFormatting>
  <conditionalFormatting sqref="E228">
    <cfRule type="cellIs" dxfId="867" priority="263" operator="lessThan">
      <formula>I226</formula>
    </cfRule>
    <cfRule type="cellIs" dxfId="866" priority="264" operator="greaterThan">
      <formula>I227</formula>
    </cfRule>
  </conditionalFormatting>
  <conditionalFormatting sqref="E229">
    <cfRule type="cellIs" dxfId="865" priority="261" operator="lessThan">
      <formula>I226</formula>
    </cfRule>
    <cfRule type="cellIs" dxfId="864" priority="262" operator="greaterThan">
      <formula>I227</formula>
    </cfRule>
  </conditionalFormatting>
  <conditionalFormatting sqref="E230">
    <cfRule type="cellIs" dxfId="863" priority="259" operator="lessThan">
      <formula>I226</formula>
    </cfRule>
    <cfRule type="cellIs" dxfId="862" priority="260" operator="greaterThan">
      <formula>I227</formula>
    </cfRule>
  </conditionalFormatting>
  <conditionalFormatting sqref="E231">
    <cfRule type="cellIs" dxfId="861" priority="257" operator="lessThan">
      <formula>I234</formula>
    </cfRule>
    <cfRule type="cellIs" dxfId="860" priority="258" operator="greaterThan">
      <formula>I235</formula>
    </cfRule>
  </conditionalFormatting>
  <conditionalFormatting sqref="E232">
    <cfRule type="cellIs" dxfId="859" priority="255" operator="lessThan">
      <formula>I234</formula>
    </cfRule>
    <cfRule type="cellIs" dxfId="858" priority="256" operator="greaterThan">
      <formula>I235</formula>
    </cfRule>
  </conditionalFormatting>
  <conditionalFormatting sqref="E233">
    <cfRule type="cellIs" dxfId="857" priority="253" operator="lessThan">
      <formula>I234</formula>
    </cfRule>
    <cfRule type="cellIs" dxfId="856" priority="254" operator="greaterThan">
      <formula>I235</formula>
    </cfRule>
  </conditionalFormatting>
  <conditionalFormatting sqref="E234">
    <cfRule type="cellIs" dxfId="855" priority="251" operator="lessThan">
      <formula>I234</formula>
    </cfRule>
    <cfRule type="cellIs" dxfId="854" priority="252" operator="greaterThan">
      <formula>I235</formula>
    </cfRule>
  </conditionalFormatting>
  <conditionalFormatting sqref="E235">
    <cfRule type="cellIs" dxfId="853" priority="249" operator="lessThan">
      <formula>I234</formula>
    </cfRule>
    <cfRule type="cellIs" dxfId="852" priority="250" operator="greaterThan">
      <formula>I235</formula>
    </cfRule>
  </conditionalFormatting>
  <conditionalFormatting sqref="E236">
    <cfRule type="cellIs" dxfId="851" priority="248" operator="greaterThan">
      <formula>I235</formula>
    </cfRule>
  </conditionalFormatting>
  <conditionalFormatting sqref="E237">
    <cfRule type="cellIs" dxfId="850" priority="247" operator="lessThan">
      <formula>I234</formula>
    </cfRule>
  </conditionalFormatting>
  <conditionalFormatting sqref="E238">
    <cfRule type="cellIs" dxfId="849" priority="245" operator="lessThan">
      <formula>I234</formula>
    </cfRule>
    <cfRule type="cellIs" dxfId="848" priority="246" operator="greaterThan">
      <formula>I235</formula>
    </cfRule>
  </conditionalFormatting>
  <conditionalFormatting sqref="E240">
    <cfRule type="cellIs" dxfId="847" priority="243" operator="greaterThan">
      <formula>I244</formula>
    </cfRule>
    <cfRule type="cellIs" dxfId="846" priority="244" operator="lessThan">
      <formula>I243</formula>
    </cfRule>
  </conditionalFormatting>
  <conditionalFormatting sqref="E241">
    <cfRule type="cellIs" dxfId="845" priority="241" operator="lessThan">
      <formula>I243</formula>
    </cfRule>
    <cfRule type="cellIs" dxfId="844" priority="242" operator="greaterThan">
      <formula>I244</formula>
    </cfRule>
  </conditionalFormatting>
  <conditionalFormatting sqref="E242">
    <cfRule type="cellIs" dxfId="843" priority="239" operator="lessThan">
      <formula>I243</formula>
    </cfRule>
    <cfRule type="cellIs" dxfId="842" priority="240" operator="greaterThan">
      <formula>I244</formula>
    </cfRule>
  </conditionalFormatting>
  <conditionalFormatting sqref="E243">
    <cfRule type="cellIs" dxfId="841" priority="237" operator="lessThan">
      <formula>I243</formula>
    </cfRule>
    <cfRule type="cellIs" dxfId="840" priority="238" operator="greaterThan">
      <formula>I244</formula>
    </cfRule>
  </conditionalFormatting>
  <conditionalFormatting sqref="E244">
    <cfRule type="cellIs" dxfId="839" priority="235" operator="lessThan">
      <formula>I243</formula>
    </cfRule>
    <cfRule type="cellIs" dxfId="838" priority="236" operator="greaterThan">
      <formula>I244</formula>
    </cfRule>
  </conditionalFormatting>
  <conditionalFormatting sqref="E245">
    <cfRule type="cellIs" dxfId="837" priority="233" operator="lessThan">
      <formula>I243</formula>
    </cfRule>
    <cfRule type="cellIs" dxfId="836" priority="234" operator="greaterThan">
      <formula>I244</formula>
    </cfRule>
  </conditionalFormatting>
  <conditionalFormatting sqref="E246">
    <cfRule type="cellIs" dxfId="835" priority="231" operator="lessThan">
      <formula>I243</formula>
    </cfRule>
    <cfRule type="cellIs" dxfId="834" priority="232" operator="greaterThan">
      <formula>I244</formula>
    </cfRule>
  </conditionalFormatting>
  <conditionalFormatting sqref="E247">
    <cfRule type="cellIs" dxfId="833" priority="229" operator="lessThan">
      <formula>I243</formula>
    </cfRule>
    <cfRule type="cellIs" dxfId="832" priority="230" operator="greaterThan">
      <formula>I244</formula>
    </cfRule>
  </conditionalFormatting>
  <conditionalFormatting sqref="E248">
    <cfRule type="cellIs" dxfId="831" priority="227" operator="lessThan">
      <formula>I251</formula>
    </cfRule>
    <cfRule type="cellIs" dxfId="830" priority="228" operator="greaterThan">
      <formula>I252</formula>
    </cfRule>
  </conditionalFormatting>
  <conditionalFormatting sqref="E249">
    <cfRule type="cellIs" dxfId="829" priority="225" operator="lessThan">
      <formula>I251</formula>
    </cfRule>
    <cfRule type="cellIs" dxfId="828" priority="226" operator="greaterThan">
      <formula>I252</formula>
    </cfRule>
  </conditionalFormatting>
  <conditionalFormatting sqref="E250">
    <cfRule type="cellIs" dxfId="827" priority="223" operator="lessThan">
      <formula>I251</formula>
    </cfRule>
    <cfRule type="cellIs" dxfId="826" priority="224" operator="greaterThan">
      <formula>I252</formula>
    </cfRule>
  </conditionalFormatting>
  <conditionalFormatting sqref="E251">
    <cfRule type="cellIs" dxfId="825" priority="221" operator="lessThan">
      <formula>I251</formula>
    </cfRule>
    <cfRule type="cellIs" dxfId="824" priority="222" operator="greaterThan">
      <formula>I252</formula>
    </cfRule>
  </conditionalFormatting>
  <conditionalFormatting sqref="E252">
    <cfRule type="cellIs" dxfId="823" priority="219" operator="lessThan">
      <formula>I251</formula>
    </cfRule>
    <cfRule type="cellIs" dxfId="822" priority="220" operator="greaterThan">
      <formula>I252</formula>
    </cfRule>
  </conditionalFormatting>
  <conditionalFormatting sqref="E253">
    <cfRule type="cellIs" dxfId="821" priority="218" operator="greaterThan">
      <formula>I252</formula>
    </cfRule>
  </conditionalFormatting>
  <conditionalFormatting sqref="E254">
    <cfRule type="cellIs" dxfId="820" priority="217" operator="lessThan">
      <formula>I251</formula>
    </cfRule>
  </conditionalFormatting>
  <conditionalFormatting sqref="E255">
    <cfRule type="cellIs" dxfId="819" priority="215" operator="lessThan">
      <formula>I251</formula>
    </cfRule>
    <cfRule type="cellIs" dxfId="818" priority="216" operator="greaterThan">
      <formula>I252</formula>
    </cfRule>
  </conditionalFormatting>
  <conditionalFormatting sqref="E257">
    <cfRule type="cellIs" dxfId="817" priority="213" operator="greaterThan">
      <formula>I261</formula>
    </cfRule>
    <cfRule type="cellIs" dxfId="816" priority="214" operator="lessThan">
      <formula>I260</formula>
    </cfRule>
  </conditionalFormatting>
  <conditionalFormatting sqref="E258">
    <cfRule type="cellIs" dxfId="815" priority="211" operator="lessThan">
      <formula>I260</formula>
    </cfRule>
    <cfRule type="cellIs" dxfId="814" priority="212" operator="greaterThan">
      <formula>I261</formula>
    </cfRule>
  </conditionalFormatting>
  <conditionalFormatting sqref="E259">
    <cfRule type="cellIs" dxfId="813" priority="209" operator="lessThan">
      <formula>I260</formula>
    </cfRule>
    <cfRule type="cellIs" dxfId="812" priority="210" operator="greaterThan">
      <formula>I261</formula>
    </cfRule>
  </conditionalFormatting>
  <conditionalFormatting sqref="E260">
    <cfRule type="cellIs" dxfId="811" priority="207" operator="lessThan">
      <formula>I260</formula>
    </cfRule>
    <cfRule type="cellIs" dxfId="810" priority="208" operator="greaterThan">
      <formula>I261</formula>
    </cfRule>
  </conditionalFormatting>
  <conditionalFormatting sqref="E261">
    <cfRule type="cellIs" dxfId="809" priority="205" operator="lessThan">
      <formula>I260</formula>
    </cfRule>
    <cfRule type="cellIs" dxfId="808" priority="206" operator="greaterThan">
      <formula>I261</formula>
    </cfRule>
  </conditionalFormatting>
  <conditionalFormatting sqref="E262">
    <cfRule type="cellIs" dxfId="807" priority="203" operator="lessThan">
      <formula>I260</formula>
    </cfRule>
    <cfRule type="cellIs" dxfId="806" priority="204" operator="greaterThan">
      <formula>I261</formula>
    </cfRule>
  </conditionalFormatting>
  <conditionalFormatting sqref="E263">
    <cfRule type="cellIs" dxfId="805" priority="201" operator="lessThan">
      <formula>I260</formula>
    </cfRule>
    <cfRule type="cellIs" dxfId="804" priority="202" operator="greaterThan">
      <formula>I261</formula>
    </cfRule>
  </conditionalFormatting>
  <conditionalFormatting sqref="E264">
    <cfRule type="cellIs" dxfId="803" priority="199" operator="lessThan">
      <formula>I260</formula>
    </cfRule>
    <cfRule type="cellIs" dxfId="802" priority="200" operator="greaterThan">
      <formula>I261</formula>
    </cfRule>
  </conditionalFormatting>
  <conditionalFormatting sqref="E265">
    <cfRule type="cellIs" dxfId="801" priority="197" operator="lessThan">
      <formula>I268</formula>
    </cfRule>
    <cfRule type="cellIs" dxfId="800" priority="198" operator="greaterThan">
      <formula>I269</formula>
    </cfRule>
  </conditionalFormatting>
  <conditionalFormatting sqref="E266">
    <cfRule type="cellIs" dxfId="799" priority="195" operator="lessThan">
      <formula>I268</formula>
    </cfRule>
    <cfRule type="cellIs" dxfId="798" priority="196" operator="greaterThan">
      <formula>I269</formula>
    </cfRule>
  </conditionalFormatting>
  <conditionalFormatting sqref="E267">
    <cfRule type="cellIs" dxfId="797" priority="193" operator="lessThan">
      <formula>I268</formula>
    </cfRule>
    <cfRule type="cellIs" dxfId="796" priority="194" operator="greaterThan">
      <formula>I269</formula>
    </cfRule>
  </conditionalFormatting>
  <conditionalFormatting sqref="E268">
    <cfRule type="cellIs" dxfId="795" priority="191" operator="lessThan">
      <formula>I268</formula>
    </cfRule>
    <cfRule type="cellIs" dxfId="794" priority="192" operator="greaterThan">
      <formula>I269</formula>
    </cfRule>
  </conditionalFormatting>
  <conditionalFormatting sqref="E269">
    <cfRule type="cellIs" dxfId="793" priority="189" operator="lessThan">
      <formula>I268</formula>
    </cfRule>
    <cfRule type="cellIs" dxfId="792" priority="190" operator="greaterThan">
      <formula>I269</formula>
    </cfRule>
  </conditionalFormatting>
  <conditionalFormatting sqref="E270">
    <cfRule type="cellIs" dxfId="791" priority="188" operator="greaterThan">
      <formula>I269</formula>
    </cfRule>
  </conditionalFormatting>
  <conditionalFormatting sqref="E271">
    <cfRule type="cellIs" dxfId="790" priority="187" operator="lessThan">
      <formula>I268</formula>
    </cfRule>
  </conditionalFormatting>
  <conditionalFormatting sqref="E272">
    <cfRule type="cellIs" dxfId="789" priority="185" operator="lessThan">
      <formula>I268</formula>
    </cfRule>
    <cfRule type="cellIs" dxfId="788" priority="186" operator="greaterThan">
      <formula>I269</formula>
    </cfRule>
  </conditionalFormatting>
  <conditionalFormatting sqref="E274">
    <cfRule type="cellIs" dxfId="787" priority="183" operator="greaterThan">
      <formula>I278</formula>
    </cfRule>
    <cfRule type="cellIs" dxfId="786" priority="184" operator="lessThan">
      <formula>I277</formula>
    </cfRule>
  </conditionalFormatting>
  <conditionalFormatting sqref="E275">
    <cfRule type="cellIs" dxfId="785" priority="181" operator="lessThan">
      <formula>I277</formula>
    </cfRule>
    <cfRule type="cellIs" dxfId="784" priority="182" operator="greaterThan">
      <formula>I278</formula>
    </cfRule>
  </conditionalFormatting>
  <conditionalFormatting sqref="E276">
    <cfRule type="cellIs" dxfId="783" priority="179" operator="lessThan">
      <formula>I277</formula>
    </cfRule>
    <cfRule type="cellIs" dxfId="782" priority="180" operator="greaterThan">
      <formula>I278</formula>
    </cfRule>
  </conditionalFormatting>
  <conditionalFormatting sqref="E277">
    <cfRule type="cellIs" dxfId="781" priority="177" operator="lessThan">
      <formula>I277</formula>
    </cfRule>
    <cfRule type="cellIs" dxfId="780" priority="178" operator="greaterThan">
      <formula>I278</formula>
    </cfRule>
  </conditionalFormatting>
  <conditionalFormatting sqref="E278">
    <cfRule type="cellIs" dxfId="779" priority="175" operator="lessThan">
      <formula>I277</formula>
    </cfRule>
    <cfRule type="cellIs" dxfId="778" priority="176" operator="greaterThan">
      <formula>I278</formula>
    </cfRule>
  </conditionalFormatting>
  <conditionalFormatting sqref="E279">
    <cfRule type="cellIs" dxfId="777" priority="173" operator="lessThan">
      <formula>I277</formula>
    </cfRule>
    <cfRule type="cellIs" dxfId="776" priority="174" operator="greaterThan">
      <formula>I278</formula>
    </cfRule>
  </conditionalFormatting>
  <conditionalFormatting sqref="E280">
    <cfRule type="cellIs" dxfId="775" priority="171" operator="lessThan">
      <formula>I277</formula>
    </cfRule>
    <cfRule type="cellIs" dxfId="774" priority="172" operator="greaterThan">
      <formula>I278</formula>
    </cfRule>
  </conditionalFormatting>
  <conditionalFormatting sqref="E281">
    <cfRule type="cellIs" dxfId="773" priority="169" operator="lessThan">
      <formula>I277</formula>
    </cfRule>
    <cfRule type="cellIs" dxfId="772" priority="170" operator="greaterThan">
      <formula>I278</formula>
    </cfRule>
  </conditionalFormatting>
  <conditionalFormatting sqref="E282">
    <cfRule type="cellIs" dxfId="771" priority="167" operator="lessThan">
      <formula>I285</formula>
    </cfRule>
    <cfRule type="cellIs" dxfId="770" priority="168" operator="greaterThan">
      <formula>I286</formula>
    </cfRule>
  </conditionalFormatting>
  <conditionalFormatting sqref="E283">
    <cfRule type="cellIs" dxfId="769" priority="165" operator="lessThan">
      <formula>I285</formula>
    </cfRule>
    <cfRule type="cellIs" dxfId="768" priority="166" operator="greaterThan">
      <formula>I286</formula>
    </cfRule>
  </conditionalFormatting>
  <conditionalFormatting sqref="E284">
    <cfRule type="cellIs" dxfId="767" priority="163" operator="lessThan">
      <formula>I285</formula>
    </cfRule>
    <cfRule type="cellIs" dxfId="766" priority="164" operator="greaterThan">
      <formula>I286</formula>
    </cfRule>
  </conditionalFormatting>
  <conditionalFormatting sqref="E285">
    <cfRule type="cellIs" dxfId="765" priority="161" operator="lessThan">
      <formula>I285</formula>
    </cfRule>
    <cfRule type="cellIs" dxfId="764" priority="162" operator="greaterThan">
      <formula>I286</formula>
    </cfRule>
  </conditionalFormatting>
  <conditionalFormatting sqref="E286">
    <cfRule type="cellIs" dxfId="763" priority="159" operator="lessThan">
      <formula>I285</formula>
    </cfRule>
    <cfRule type="cellIs" dxfId="762" priority="160" operator="greaterThan">
      <formula>I286</formula>
    </cfRule>
  </conditionalFormatting>
  <conditionalFormatting sqref="E287">
    <cfRule type="cellIs" dxfId="761" priority="158" operator="greaterThan">
      <formula>I286</formula>
    </cfRule>
  </conditionalFormatting>
  <conditionalFormatting sqref="E288">
    <cfRule type="cellIs" dxfId="760" priority="157" operator="lessThan">
      <formula>I285</formula>
    </cfRule>
  </conditionalFormatting>
  <conditionalFormatting sqref="E289">
    <cfRule type="cellIs" dxfId="759" priority="155" operator="lessThan">
      <formula>I285</formula>
    </cfRule>
    <cfRule type="cellIs" dxfId="758" priority="156" operator="greaterThan">
      <formula>I286</formula>
    </cfRule>
  </conditionalFormatting>
  <conditionalFormatting sqref="E291">
    <cfRule type="cellIs" dxfId="757" priority="153" operator="greaterThan">
      <formula>I295</formula>
    </cfRule>
    <cfRule type="cellIs" dxfId="756" priority="154" operator="lessThan">
      <formula>I294</formula>
    </cfRule>
  </conditionalFormatting>
  <conditionalFormatting sqref="E292">
    <cfRule type="cellIs" dxfId="755" priority="151" operator="lessThan">
      <formula>I294</formula>
    </cfRule>
    <cfRule type="cellIs" dxfId="754" priority="152" operator="greaterThan">
      <formula>I295</formula>
    </cfRule>
  </conditionalFormatting>
  <conditionalFormatting sqref="E293">
    <cfRule type="cellIs" dxfId="753" priority="149" operator="lessThan">
      <formula>I294</formula>
    </cfRule>
    <cfRule type="cellIs" dxfId="752" priority="150" operator="greaterThan">
      <formula>I295</formula>
    </cfRule>
  </conditionalFormatting>
  <conditionalFormatting sqref="E294">
    <cfRule type="cellIs" dxfId="751" priority="147" operator="lessThan">
      <formula>I294</formula>
    </cfRule>
    <cfRule type="cellIs" dxfId="750" priority="148" operator="greaterThan">
      <formula>I295</formula>
    </cfRule>
  </conditionalFormatting>
  <conditionalFormatting sqref="E295">
    <cfRule type="cellIs" dxfId="749" priority="145" operator="lessThan">
      <formula>I294</formula>
    </cfRule>
    <cfRule type="cellIs" dxfId="748" priority="146" operator="greaterThan">
      <formula>I295</formula>
    </cfRule>
  </conditionalFormatting>
  <conditionalFormatting sqref="E296">
    <cfRule type="cellIs" dxfId="747" priority="143" operator="lessThan">
      <formula>I294</formula>
    </cfRule>
    <cfRule type="cellIs" dxfId="746" priority="144" operator="greaterThan">
      <formula>I295</formula>
    </cfRule>
  </conditionalFormatting>
  <conditionalFormatting sqref="E297">
    <cfRule type="cellIs" dxfId="745" priority="141" operator="lessThan">
      <formula>I294</formula>
    </cfRule>
    <cfRule type="cellIs" dxfId="744" priority="142" operator="greaterThan">
      <formula>I295</formula>
    </cfRule>
  </conditionalFormatting>
  <conditionalFormatting sqref="E298">
    <cfRule type="cellIs" dxfId="743" priority="139" operator="lessThan">
      <formula>I294</formula>
    </cfRule>
    <cfRule type="cellIs" dxfId="742" priority="140" operator="greaterThan">
      <formula>I295</formula>
    </cfRule>
  </conditionalFormatting>
  <conditionalFormatting sqref="E299">
    <cfRule type="cellIs" dxfId="741" priority="137" operator="lessThan">
      <formula>I302</formula>
    </cfRule>
    <cfRule type="cellIs" dxfId="740" priority="138" operator="greaterThan">
      <formula>I303</formula>
    </cfRule>
  </conditionalFormatting>
  <conditionalFormatting sqref="E300">
    <cfRule type="cellIs" dxfId="739" priority="135" operator="lessThan">
      <formula>I302</formula>
    </cfRule>
    <cfRule type="cellIs" dxfId="738" priority="136" operator="greaterThan">
      <formula>I303</formula>
    </cfRule>
  </conditionalFormatting>
  <conditionalFormatting sqref="E301">
    <cfRule type="cellIs" dxfId="737" priority="133" operator="lessThan">
      <formula>I302</formula>
    </cfRule>
    <cfRule type="cellIs" dxfId="736" priority="134" operator="greaterThan">
      <formula>I303</formula>
    </cfRule>
  </conditionalFormatting>
  <conditionalFormatting sqref="E302">
    <cfRule type="cellIs" dxfId="735" priority="131" operator="lessThan">
      <formula>I302</formula>
    </cfRule>
    <cfRule type="cellIs" dxfId="734" priority="132" operator="greaterThan">
      <formula>I303</formula>
    </cfRule>
  </conditionalFormatting>
  <conditionalFormatting sqref="E303">
    <cfRule type="cellIs" dxfId="733" priority="129" operator="lessThan">
      <formula>I302</formula>
    </cfRule>
    <cfRule type="cellIs" dxfId="732" priority="130" operator="greaterThan">
      <formula>I303</formula>
    </cfRule>
  </conditionalFormatting>
  <conditionalFormatting sqref="E304">
    <cfRule type="cellIs" dxfId="731" priority="128" operator="greaterThan">
      <formula>I303</formula>
    </cfRule>
  </conditionalFormatting>
  <conditionalFormatting sqref="E305">
    <cfRule type="cellIs" dxfId="730" priority="127" operator="lessThan">
      <formula>I302</formula>
    </cfRule>
  </conditionalFormatting>
  <conditionalFormatting sqref="E306">
    <cfRule type="cellIs" dxfId="729" priority="125" operator="lessThan">
      <formula>I302</formula>
    </cfRule>
    <cfRule type="cellIs" dxfId="728" priority="126" operator="greaterThan">
      <formula>I303</formula>
    </cfRule>
  </conditionalFormatting>
  <conditionalFormatting sqref="E308">
    <cfRule type="cellIs" dxfId="727" priority="123" operator="greaterThan">
      <formula>I312</formula>
    </cfRule>
    <cfRule type="cellIs" dxfId="726" priority="124" operator="lessThan">
      <formula>I311</formula>
    </cfRule>
  </conditionalFormatting>
  <conditionalFormatting sqref="E309">
    <cfRule type="cellIs" dxfId="725" priority="121" operator="lessThan">
      <formula>I311</formula>
    </cfRule>
    <cfRule type="cellIs" dxfId="724" priority="122" operator="greaterThan">
      <formula>I312</formula>
    </cfRule>
  </conditionalFormatting>
  <conditionalFormatting sqref="E310">
    <cfRule type="cellIs" dxfId="723" priority="119" operator="lessThan">
      <formula>I311</formula>
    </cfRule>
    <cfRule type="cellIs" dxfId="722" priority="120" operator="greaterThan">
      <formula>I312</formula>
    </cfRule>
  </conditionalFormatting>
  <conditionalFormatting sqref="E311">
    <cfRule type="cellIs" dxfId="721" priority="117" operator="lessThan">
      <formula>I311</formula>
    </cfRule>
    <cfRule type="cellIs" dxfId="720" priority="118" operator="greaterThan">
      <formula>I312</formula>
    </cfRule>
  </conditionalFormatting>
  <conditionalFormatting sqref="E312">
    <cfRule type="cellIs" dxfId="719" priority="115" operator="lessThan">
      <formula>I311</formula>
    </cfRule>
    <cfRule type="cellIs" dxfId="718" priority="116" operator="greaterThan">
      <formula>I312</formula>
    </cfRule>
  </conditionalFormatting>
  <conditionalFormatting sqref="E313">
    <cfRule type="cellIs" dxfId="717" priority="113" operator="lessThan">
      <formula>I311</formula>
    </cfRule>
    <cfRule type="cellIs" dxfId="716" priority="114" operator="greaterThan">
      <formula>I312</formula>
    </cfRule>
  </conditionalFormatting>
  <conditionalFormatting sqref="E314">
    <cfRule type="cellIs" dxfId="715" priority="111" operator="lessThan">
      <formula>I311</formula>
    </cfRule>
    <cfRule type="cellIs" dxfId="714" priority="112" operator="greaterThan">
      <formula>I312</formula>
    </cfRule>
  </conditionalFormatting>
  <conditionalFormatting sqref="E315">
    <cfRule type="cellIs" dxfId="713" priority="109" operator="lessThan">
      <formula>I311</formula>
    </cfRule>
    <cfRule type="cellIs" dxfId="712" priority="110" operator="greaterThan">
      <formula>I312</formula>
    </cfRule>
  </conditionalFormatting>
  <conditionalFormatting sqref="E316">
    <cfRule type="cellIs" dxfId="711" priority="107" operator="lessThan">
      <formula>I319</formula>
    </cfRule>
    <cfRule type="cellIs" dxfId="710" priority="108" operator="greaterThan">
      <formula>I320</formula>
    </cfRule>
  </conditionalFormatting>
  <conditionalFormatting sqref="E317">
    <cfRule type="cellIs" dxfId="709" priority="105" operator="lessThan">
      <formula>I319</formula>
    </cfRule>
    <cfRule type="cellIs" dxfId="708" priority="106" operator="greaterThan">
      <formula>I320</formula>
    </cfRule>
  </conditionalFormatting>
  <conditionalFormatting sqref="E318">
    <cfRule type="cellIs" dxfId="707" priority="103" operator="lessThan">
      <formula>I319</formula>
    </cfRule>
    <cfRule type="cellIs" dxfId="706" priority="104" operator="greaterThan">
      <formula>I320</formula>
    </cfRule>
  </conditionalFormatting>
  <conditionalFormatting sqref="E319">
    <cfRule type="cellIs" dxfId="705" priority="101" operator="lessThan">
      <formula>I319</formula>
    </cfRule>
    <cfRule type="cellIs" dxfId="704" priority="102" operator="greaterThan">
      <formula>I320</formula>
    </cfRule>
  </conditionalFormatting>
  <conditionalFormatting sqref="E320">
    <cfRule type="cellIs" dxfId="703" priority="99" operator="lessThan">
      <formula>I319</formula>
    </cfRule>
    <cfRule type="cellIs" dxfId="702" priority="100" operator="greaterThan">
      <formula>I320</formula>
    </cfRule>
  </conditionalFormatting>
  <conditionalFormatting sqref="E321">
    <cfRule type="cellIs" dxfId="701" priority="98" operator="greaterThan">
      <formula>I320</formula>
    </cfRule>
  </conditionalFormatting>
  <conditionalFormatting sqref="E322">
    <cfRule type="cellIs" dxfId="700" priority="97" operator="lessThan">
      <formula>I319</formula>
    </cfRule>
  </conditionalFormatting>
  <conditionalFormatting sqref="E323">
    <cfRule type="cellIs" dxfId="699" priority="95" operator="lessThan">
      <formula>I319</formula>
    </cfRule>
    <cfRule type="cellIs" dxfId="698" priority="96" operator="greaterThan">
      <formula>I320</formula>
    </cfRule>
  </conditionalFormatting>
  <conditionalFormatting sqref="E325">
    <cfRule type="cellIs" dxfId="697" priority="93" operator="greaterThan">
      <formula>I329</formula>
    </cfRule>
    <cfRule type="cellIs" dxfId="696" priority="94" operator="lessThan">
      <formula>I328</formula>
    </cfRule>
  </conditionalFormatting>
  <conditionalFormatting sqref="E326">
    <cfRule type="cellIs" dxfId="695" priority="91" operator="lessThan">
      <formula>I328</formula>
    </cfRule>
    <cfRule type="cellIs" dxfId="694" priority="92" operator="greaterThan">
      <formula>I329</formula>
    </cfRule>
  </conditionalFormatting>
  <conditionalFormatting sqref="E327">
    <cfRule type="cellIs" dxfId="693" priority="89" operator="lessThan">
      <formula>I328</formula>
    </cfRule>
    <cfRule type="cellIs" dxfId="692" priority="90" operator="greaterThan">
      <formula>I329</formula>
    </cfRule>
  </conditionalFormatting>
  <conditionalFormatting sqref="E328">
    <cfRule type="cellIs" dxfId="691" priority="87" operator="lessThan">
      <formula>I328</formula>
    </cfRule>
    <cfRule type="cellIs" dxfId="690" priority="88" operator="greaterThan">
      <formula>I329</formula>
    </cfRule>
  </conditionalFormatting>
  <conditionalFormatting sqref="E329">
    <cfRule type="cellIs" dxfId="689" priority="85" operator="lessThan">
      <formula>I328</formula>
    </cfRule>
    <cfRule type="cellIs" dxfId="688" priority="86" operator="greaterThan">
      <formula>I329</formula>
    </cfRule>
  </conditionalFormatting>
  <conditionalFormatting sqref="E330">
    <cfRule type="cellIs" dxfId="687" priority="83" operator="lessThan">
      <formula>I328</formula>
    </cfRule>
    <cfRule type="cellIs" dxfId="686" priority="84" operator="greaterThan">
      <formula>I329</formula>
    </cfRule>
  </conditionalFormatting>
  <conditionalFormatting sqref="E331">
    <cfRule type="cellIs" dxfId="685" priority="81" operator="lessThan">
      <formula>I328</formula>
    </cfRule>
    <cfRule type="cellIs" dxfId="684" priority="82" operator="greaterThan">
      <formula>I329</formula>
    </cfRule>
  </conditionalFormatting>
  <conditionalFormatting sqref="E332">
    <cfRule type="cellIs" dxfId="683" priority="79" operator="lessThan">
      <formula>I328</formula>
    </cfRule>
    <cfRule type="cellIs" dxfId="682" priority="80" operator="greaterThan">
      <formula>I329</formula>
    </cfRule>
  </conditionalFormatting>
  <conditionalFormatting sqref="E333">
    <cfRule type="cellIs" dxfId="681" priority="77" operator="lessThan">
      <formula>I336</formula>
    </cfRule>
    <cfRule type="cellIs" dxfId="680" priority="78" operator="greaterThan">
      <formula>I337</formula>
    </cfRule>
  </conditionalFormatting>
  <conditionalFormatting sqref="E334">
    <cfRule type="cellIs" dxfId="679" priority="75" operator="lessThan">
      <formula>I336</formula>
    </cfRule>
    <cfRule type="cellIs" dxfId="678" priority="76" operator="greaterThan">
      <formula>I337</formula>
    </cfRule>
  </conditionalFormatting>
  <conditionalFormatting sqref="E335">
    <cfRule type="cellIs" dxfId="677" priority="73" operator="lessThan">
      <formula>I336</formula>
    </cfRule>
    <cfRule type="cellIs" dxfId="676" priority="74" operator="greaterThan">
      <formula>I337</formula>
    </cfRule>
  </conditionalFormatting>
  <conditionalFormatting sqref="E336">
    <cfRule type="cellIs" dxfId="675" priority="71" operator="lessThan">
      <formula>I336</formula>
    </cfRule>
    <cfRule type="cellIs" dxfId="674" priority="72" operator="greaterThan">
      <formula>I337</formula>
    </cfRule>
  </conditionalFormatting>
  <conditionalFormatting sqref="E337">
    <cfRule type="cellIs" dxfId="673" priority="69" operator="lessThan">
      <formula>I336</formula>
    </cfRule>
    <cfRule type="cellIs" dxfId="672" priority="70" operator="greaterThan">
      <formula>I337</formula>
    </cfRule>
  </conditionalFormatting>
  <conditionalFormatting sqref="E338">
    <cfRule type="cellIs" dxfId="671" priority="68" operator="greaterThan">
      <formula>I337</formula>
    </cfRule>
  </conditionalFormatting>
  <conditionalFormatting sqref="E339">
    <cfRule type="cellIs" dxfId="670" priority="67" operator="lessThan">
      <formula>I336</formula>
    </cfRule>
  </conditionalFormatting>
  <conditionalFormatting sqref="E340">
    <cfRule type="cellIs" dxfId="669" priority="65" operator="lessThan">
      <formula>I336</formula>
    </cfRule>
    <cfRule type="cellIs" dxfId="668" priority="66" operator="greaterThan">
      <formula>I337</formula>
    </cfRule>
  </conditionalFormatting>
  <conditionalFormatting sqref="E342">
    <cfRule type="cellIs" dxfId="667" priority="63" operator="greaterThan">
      <formula>I346</formula>
    </cfRule>
    <cfRule type="cellIs" dxfId="666" priority="64" operator="lessThan">
      <formula>I345</formula>
    </cfRule>
  </conditionalFormatting>
  <conditionalFormatting sqref="E343">
    <cfRule type="cellIs" dxfId="665" priority="61" operator="lessThan">
      <formula>I345</formula>
    </cfRule>
    <cfRule type="cellIs" dxfId="664" priority="62" operator="greaterThan">
      <formula>I346</formula>
    </cfRule>
  </conditionalFormatting>
  <conditionalFormatting sqref="E344">
    <cfRule type="cellIs" dxfId="663" priority="59" operator="lessThan">
      <formula>I345</formula>
    </cfRule>
    <cfRule type="cellIs" dxfId="662" priority="60" operator="greaterThan">
      <formula>I346</formula>
    </cfRule>
  </conditionalFormatting>
  <conditionalFormatting sqref="E345">
    <cfRule type="cellIs" dxfId="661" priority="57" operator="lessThan">
      <formula>I345</formula>
    </cfRule>
    <cfRule type="cellIs" dxfId="660" priority="58" operator="greaterThan">
      <formula>I346</formula>
    </cfRule>
  </conditionalFormatting>
  <conditionalFormatting sqref="E346">
    <cfRule type="cellIs" dxfId="659" priority="55" operator="lessThan">
      <formula>I345</formula>
    </cfRule>
    <cfRule type="cellIs" dxfId="658" priority="56" operator="greaterThan">
      <formula>I346</formula>
    </cfRule>
  </conditionalFormatting>
  <conditionalFormatting sqref="E347">
    <cfRule type="cellIs" dxfId="657" priority="53" operator="lessThan">
      <formula>I345</formula>
    </cfRule>
    <cfRule type="cellIs" dxfId="656" priority="54" operator="greaterThan">
      <formula>I346</formula>
    </cfRule>
  </conditionalFormatting>
  <conditionalFormatting sqref="E348">
    <cfRule type="cellIs" dxfId="655" priority="51" operator="lessThan">
      <formula>I345</formula>
    </cfRule>
    <cfRule type="cellIs" dxfId="654" priority="52" operator="greaterThan">
      <formula>I346</formula>
    </cfRule>
  </conditionalFormatting>
  <conditionalFormatting sqref="E349">
    <cfRule type="cellIs" dxfId="653" priority="49" operator="lessThan">
      <formula>I345</formula>
    </cfRule>
    <cfRule type="cellIs" dxfId="652" priority="50" operator="greaterThan">
      <formula>I346</formula>
    </cfRule>
  </conditionalFormatting>
  <conditionalFormatting sqref="E350">
    <cfRule type="cellIs" dxfId="651" priority="47" operator="lessThan">
      <formula>I353</formula>
    </cfRule>
    <cfRule type="cellIs" dxfId="650" priority="48" operator="greaterThan">
      <formula>I354</formula>
    </cfRule>
  </conditionalFormatting>
  <conditionalFormatting sqref="E351">
    <cfRule type="cellIs" dxfId="649" priority="45" operator="lessThan">
      <formula>I353</formula>
    </cfRule>
    <cfRule type="cellIs" dxfId="648" priority="46" operator="greaterThan">
      <formula>I354</formula>
    </cfRule>
  </conditionalFormatting>
  <conditionalFormatting sqref="E352">
    <cfRule type="cellIs" dxfId="647" priority="43" operator="lessThan">
      <formula>I353</formula>
    </cfRule>
    <cfRule type="cellIs" dxfId="646" priority="44" operator="greaterThan">
      <formula>I354</formula>
    </cfRule>
  </conditionalFormatting>
  <conditionalFormatting sqref="E353">
    <cfRule type="cellIs" dxfId="645" priority="41" operator="lessThan">
      <formula>I353</formula>
    </cfRule>
    <cfRule type="cellIs" dxfId="644" priority="42" operator="greaterThan">
      <formula>I354</formula>
    </cfRule>
  </conditionalFormatting>
  <conditionalFormatting sqref="E354">
    <cfRule type="cellIs" dxfId="643" priority="39" operator="lessThan">
      <formula>I353</formula>
    </cfRule>
    <cfRule type="cellIs" dxfId="642" priority="40" operator="greaterThan">
      <formula>I354</formula>
    </cfRule>
  </conditionalFormatting>
  <conditionalFormatting sqref="E355">
    <cfRule type="cellIs" dxfId="641" priority="38" operator="greaterThan">
      <formula>I354</formula>
    </cfRule>
  </conditionalFormatting>
  <conditionalFormatting sqref="E356">
    <cfRule type="cellIs" dxfId="640" priority="37" operator="lessThan">
      <formula>I353</formula>
    </cfRule>
  </conditionalFormatting>
  <conditionalFormatting sqref="E357">
    <cfRule type="cellIs" dxfId="639" priority="35" operator="lessThan">
      <formula>I353</formula>
    </cfRule>
    <cfRule type="cellIs" dxfId="638" priority="36" operator="greaterThan">
      <formula>I354</formula>
    </cfRule>
  </conditionalFormatting>
  <conditionalFormatting sqref="E359">
    <cfRule type="cellIs" dxfId="637" priority="33" operator="greaterThan">
      <formula>I363</formula>
    </cfRule>
    <cfRule type="cellIs" dxfId="636" priority="34" operator="lessThan">
      <formula>I362</formula>
    </cfRule>
  </conditionalFormatting>
  <conditionalFormatting sqref="E360">
    <cfRule type="cellIs" dxfId="635" priority="31" operator="lessThan">
      <formula>I362</formula>
    </cfRule>
    <cfRule type="cellIs" dxfId="634" priority="32" operator="greaterThan">
      <formula>I363</formula>
    </cfRule>
  </conditionalFormatting>
  <conditionalFormatting sqref="E361">
    <cfRule type="cellIs" dxfId="633" priority="29" operator="lessThan">
      <formula>I362</formula>
    </cfRule>
    <cfRule type="cellIs" dxfId="632" priority="30" operator="greaterThan">
      <formula>I363</formula>
    </cfRule>
  </conditionalFormatting>
  <conditionalFormatting sqref="E362">
    <cfRule type="cellIs" dxfId="631" priority="27" operator="lessThan">
      <formula>I362</formula>
    </cfRule>
    <cfRule type="cellIs" dxfId="630" priority="28" operator="greaterThan">
      <formula>I363</formula>
    </cfRule>
  </conditionalFormatting>
  <conditionalFormatting sqref="E363">
    <cfRule type="cellIs" dxfId="629" priority="25" operator="lessThan">
      <formula>I362</formula>
    </cfRule>
    <cfRule type="cellIs" dxfId="628" priority="26" operator="greaterThan">
      <formula>I363</formula>
    </cfRule>
  </conditionalFormatting>
  <conditionalFormatting sqref="E364">
    <cfRule type="cellIs" dxfId="627" priority="23" operator="lessThan">
      <formula>I362</formula>
    </cfRule>
    <cfRule type="cellIs" dxfId="626" priority="24" operator="greaterThan">
      <formula>I363</formula>
    </cfRule>
  </conditionalFormatting>
  <conditionalFormatting sqref="E365">
    <cfRule type="cellIs" dxfId="625" priority="21" operator="lessThan">
      <formula>I362</formula>
    </cfRule>
    <cfRule type="cellIs" dxfId="624" priority="22" operator="greaterThan">
      <formula>I363</formula>
    </cfRule>
  </conditionalFormatting>
  <conditionalFormatting sqref="E366">
    <cfRule type="cellIs" dxfId="623" priority="19" operator="lessThan">
      <formula>I362</formula>
    </cfRule>
    <cfRule type="cellIs" dxfId="622" priority="20" operator="greaterThan">
      <formula>I363</formula>
    </cfRule>
  </conditionalFormatting>
  <conditionalFormatting sqref="E367">
    <cfRule type="cellIs" dxfId="621" priority="17" operator="lessThan">
      <formula>I370</formula>
    </cfRule>
    <cfRule type="cellIs" dxfId="620" priority="18" operator="greaterThan">
      <formula>I371</formula>
    </cfRule>
  </conditionalFormatting>
  <conditionalFormatting sqref="E368">
    <cfRule type="cellIs" dxfId="619" priority="15" operator="lessThan">
      <formula>I370</formula>
    </cfRule>
    <cfRule type="cellIs" dxfId="618" priority="16" operator="greaterThan">
      <formula>I371</formula>
    </cfRule>
  </conditionalFormatting>
  <conditionalFormatting sqref="E369">
    <cfRule type="cellIs" dxfId="617" priority="13" operator="lessThan">
      <formula>I370</formula>
    </cfRule>
    <cfRule type="cellIs" dxfId="616" priority="14" operator="greaterThan">
      <formula>I371</formula>
    </cfRule>
  </conditionalFormatting>
  <conditionalFormatting sqref="E370">
    <cfRule type="cellIs" dxfId="615" priority="11" operator="lessThan">
      <formula>I370</formula>
    </cfRule>
    <cfRule type="cellIs" dxfId="614" priority="12" operator="greaterThan">
      <formula>I371</formula>
    </cfRule>
  </conditionalFormatting>
  <conditionalFormatting sqref="E371">
    <cfRule type="cellIs" dxfId="613" priority="9" operator="lessThan">
      <formula>I370</formula>
    </cfRule>
    <cfRule type="cellIs" dxfId="612" priority="10" operator="greaterThan">
      <formula>I371</formula>
    </cfRule>
  </conditionalFormatting>
  <conditionalFormatting sqref="E372">
    <cfRule type="cellIs" dxfId="611" priority="8" operator="greaterThan">
      <formula>I371</formula>
    </cfRule>
  </conditionalFormatting>
  <conditionalFormatting sqref="E373">
    <cfRule type="cellIs" dxfId="610" priority="7" operator="lessThan">
      <formula>I370</formula>
    </cfRule>
  </conditionalFormatting>
  <conditionalFormatting sqref="E374">
    <cfRule type="cellIs" dxfId="609" priority="5" operator="lessThan">
      <formula>I370</formula>
    </cfRule>
    <cfRule type="cellIs" dxfId="608" priority="6" operator="greaterThan">
      <formula>I371</formula>
    </cfRule>
  </conditionalFormatting>
  <conditionalFormatting sqref="E2:E17">
    <cfRule type="cellIs" dxfId="607" priority="4" operator="greaterThan">
      <formula>$I$5</formula>
    </cfRule>
    <cfRule type="cellIs" dxfId="606" priority="3" operator="lessThan">
      <formula>$I$4</formula>
    </cfRule>
  </conditionalFormatting>
  <conditionalFormatting sqref="E53:E68">
    <cfRule type="cellIs" dxfId="605" priority="2" operator="greaterThan">
      <formula>$I$57</formula>
    </cfRule>
    <cfRule type="cellIs" dxfId="604" priority="1" operator="lessThan">
      <formula>$I$56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D998-B73F-461B-ADA3-70430E52D2F2}">
  <dimension ref="A1:D374"/>
  <sheetViews>
    <sheetView workbookViewId="0">
      <selection sqref="A1:D1048576"/>
    </sheetView>
  </sheetViews>
  <sheetFormatPr defaultColWidth="8.85546875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16</v>
      </c>
    </row>
    <row r="2" spans="1:4" x14ac:dyDescent="0.25">
      <c r="A2" t="s">
        <v>4</v>
      </c>
      <c r="B2" t="s">
        <v>12</v>
      </c>
      <c r="C2" s="1" t="s">
        <v>17</v>
      </c>
      <c r="D2">
        <v>14.11</v>
      </c>
    </row>
    <row r="3" spans="1:4" x14ac:dyDescent="0.25">
      <c r="A3" t="s">
        <v>4</v>
      </c>
      <c r="B3" t="s">
        <v>12</v>
      </c>
      <c r="C3" s="1" t="s">
        <v>17</v>
      </c>
      <c r="D3">
        <v>14.34</v>
      </c>
    </row>
    <row r="4" spans="1:4" x14ac:dyDescent="0.25">
      <c r="A4" t="s">
        <v>5</v>
      </c>
      <c r="B4" t="s">
        <v>12</v>
      </c>
      <c r="C4" s="1" t="s">
        <v>17</v>
      </c>
      <c r="D4">
        <v>14.34</v>
      </c>
    </row>
    <row r="5" spans="1:4" x14ac:dyDescent="0.25">
      <c r="A5" t="s">
        <v>5</v>
      </c>
      <c r="B5" t="s">
        <v>12</v>
      </c>
      <c r="C5" s="1" t="s">
        <v>17</v>
      </c>
      <c r="D5">
        <v>15.01</v>
      </c>
    </row>
    <row r="6" spans="1:4" x14ac:dyDescent="0.25">
      <c r="A6" t="s">
        <v>6</v>
      </c>
      <c r="B6" t="s">
        <v>12</v>
      </c>
      <c r="C6" s="1" t="s">
        <v>17</v>
      </c>
      <c r="D6">
        <v>14.29</v>
      </c>
    </row>
    <row r="7" spans="1:4" x14ac:dyDescent="0.25">
      <c r="A7" t="s">
        <v>6</v>
      </c>
      <c r="B7" t="s">
        <v>12</v>
      </c>
      <c r="C7" s="1" t="s">
        <v>17</v>
      </c>
      <c r="D7">
        <v>14.1</v>
      </c>
    </row>
    <row r="8" spans="1:4" x14ac:dyDescent="0.25">
      <c r="A8" t="s">
        <v>7</v>
      </c>
      <c r="B8" t="s">
        <v>12</v>
      </c>
      <c r="C8" s="1" t="s">
        <v>17</v>
      </c>
      <c r="D8">
        <v>13.57</v>
      </c>
    </row>
    <row r="9" spans="1:4" x14ac:dyDescent="0.25">
      <c r="A9" t="s">
        <v>7</v>
      </c>
      <c r="B9" t="s">
        <v>12</v>
      </c>
      <c r="C9" s="1" t="s">
        <v>17</v>
      </c>
      <c r="D9">
        <v>13.38</v>
      </c>
    </row>
    <row r="10" spans="1:4" x14ac:dyDescent="0.25">
      <c r="A10" t="s">
        <v>10</v>
      </c>
      <c r="B10" t="s">
        <v>13</v>
      </c>
      <c r="C10" s="1" t="s">
        <v>17</v>
      </c>
      <c r="D10">
        <v>13.25</v>
      </c>
    </row>
    <row r="11" spans="1:4" x14ac:dyDescent="0.25">
      <c r="A11" t="s">
        <v>10</v>
      </c>
      <c r="B11" t="s">
        <v>13</v>
      </c>
      <c r="C11" s="1" t="s">
        <v>17</v>
      </c>
      <c r="D11">
        <v>13.32</v>
      </c>
    </row>
    <row r="12" spans="1:4" x14ac:dyDescent="0.25">
      <c r="A12" t="s">
        <v>11</v>
      </c>
      <c r="B12" t="s">
        <v>13</v>
      </c>
      <c r="C12" s="1" t="s">
        <v>17</v>
      </c>
      <c r="D12">
        <v>13.7</v>
      </c>
    </row>
    <row r="13" spans="1:4" x14ac:dyDescent="0.25">
      <c r="A13" t="s">
        <v>11</v>
      </c>
      <c r="B13" t="s">
        <v>13</v>
      </c>
      <c r="C13" s="1" t="s">
        <v>17</v>
      </c>
      <c r="D13">
        <v>13.72</v>
      </c>
    </row>
    <row r="14" spans="1:4" x14ac:dyDescent="0.25">
      <c r="A14" t="s">
        <v>8</v>
      </c>
      <c r="B14" t="s">
        <v>13</v>
      </c>
      <c r="C14" s="1" t="s">
        <v>17</v>
      </c>
      <c r="D14">
        <v>15.24</v>
      </c>
    </row>
    <row r="15" spans="1:4" x14ac:dyDescent="0.25">
      <c r="A15" t="s">
        <v>8</v>
      </c>
      <c r="B15" t="s">
        <v>13</v>
      </c>
      <c r="C15" s="1" t="s">
        <v>17</v>
      </c>
      <c r="D15">
        <v>15.19</v>
      </c>
    </row>
    <row r="16" spans="1:4" x14ac:dyDescent="0.25">
      <c r="A16" t="s">
        <v>9</v>
      </c>
      <c r="B16" t="s">
        <v>13</v>
      </c>
      <c r="C16" s="1" t="s">
        <v>17</v>
      </c>
      <c r="D16">
        <v>13.94</v>
      </c>
    </row>
    <row r="17" spans="1:4" x14ac:dyDescent="0.25">
      <c r="A17" t="s">
        <v>9</v>
      </c>
      <c r="B17" t="s">
        <v>13</v>
      </c>
      <c r="C17" s="1" t="s">
        <v>17</v>
      </c>
      <c r="D17">
        <v>13.56</v>
      </c>
    </row>
    <row r="18" spans="1:4" x14ac:dyDescent="0.25">
      <c r="C18" s="1"/>
    </row>
    <row r="19" spans="1:4" x14ac:dyDescent="0.25">
      <c r="A19" t="s">
        <v>4</v>
      </c>
      <c r="B19" t="s">
        <v>12</v>
      </c>
      <c r="C19" s="1" t="s">
        <v>18</v>
      </c>
      <c r="D19">
        <v>20.43</v>
      </c>
    </row>
    <row r="20" spans="1:4" x14ac:dyDescent="0.25">
      <c r="A20" t="s">
        <v>4</v>
      </c>
      <c r="B20" t="s">
        <v>12</v>
      </c>
      <c r="C20" s="1" t="s">
        <v>18</v>
      </c>
      <c r="D20">
        <v>20.59</v>
      </c>
    </row>
    <row r="21" spans="1:4" x14ac:dyDescent="0.25">
      <c r="A21" t="s">
        <v>5</v>
      </c>
      <c r="B21" t="s">
        <v>12</v>
      </c>
      <c r="C21" s="1" t="s">
        <v>18</v>
      </c>
      <c r="D21">
        <v>21</v>
      </c>
    </row>
    <row r="22" spans="1:4" x14ac:dyDescent="0.25">
      <c r="A22" t="s">
        <v>5</v>
      </c>
      <c r="B22" t="s">
        <v>12</v>
      </c>
      <c r="C22" s="1" t="s">
        <v>18</v>
      </c>
      <c r="D22">
        <v>21.07</v>
      </c>
    </row>
    <row r="23" spans="1:4" x14ac:dyDescent="0.25">
      <c r="A23" t="s">
        <v>6</v>
      </c>
      <c r="B23" t="s">
        <v>12</v>
      </c>
      <c r="C23" s="1" t="s">
        <v>18</v>
      </c>
      <c r="D23">
        <v>20.62</v>
      </c>
    </row>
    <row r="24" spans="1:4" x14ac:dyDescent="0.25">
      <c r="A24" t="s">
        <v>6</v>
      </c>
      <c r="B24" t="s">
        <v>12</v>
      </c>
      <c r="C24" s="1" t="s">
        <v>18</v>
      </c>
      <c r="D24">
        <v>20.37</v>
      </c>
    </row>
    <row r="25" spans="1:4" x14ac:dyDescent="0.25">
      <c r="A25" t="s">
        <v>7</v>
      </c>
      <c r="B25" t="s">
        <v>12</v>
      </c>
      <c r="C25" s="1" t="s">
        <v>18</v>
      </c>
      <c r="D25">
        <v>19.690000000000001</v>
      </c>
    </row>
    <row r="26" spans="1:4" x14ac:dyDescent="0.25">
      <c r="A26" t="s">
        <v>7</v>
      </c>
      <c r="B26" t="s">
        <v>12</v>
      </c>
      <c r="C26" s="1" t="s">
        <v>18</v>
      </c>
      <c r="D26">
        <v>19.73</v>
      </c>
    </row>
    <row r="27" spans="1:4" x14ac:dyDescent="0.25">
      <c r="A27" t="s">
        <v>10</v>
      </c>
      <c r="B27" t="s">
        <v>13</v>
      </c>
      <c r="C27" s="1" t="s">
        <v>18</v>
      </c>
      <c r="D27">
        <v>19.68</v>
      </c>
    </row>
    <row r="28" spans="1:4" x14ac:dyDescent="0.25">
      <c r="A28" t="s">
        <v>10</v>
      </c>
      <c r="B28" t="s">
        <v>13</v>
      </c>
      <c r="C28" s="1" t="s">
        <v>18</v>
      </c>
      <c r="D28">
        <v>19.63</v>
      </c>
    </row>
    <row r="29" spans="1:4" x14ac:dyDescent="0.25">
      <c r="A29" t="s">
        <v>11</v>
      </c>
      <c r="B29" t="s">
        <v>13</v>
      </c>
      <c r="C29" s="1" t="s">
        <v>18</v>
      </c>
      <c r="D29">
        <v>20.38</v>
      </c>
    </row>
    <row r="30" spans="1:4" x14ac:dyDescent="0.25">
      <c r="A30" t="s">
        <v>11</v>
      </c>
      <c r="B30" t="s">
        <v>13</v>
      </c>
      <c r="C30" s="1" t="s">
        <v>18</v>
      </c>
      <c r="D30">
        <v>20.49</v>
      </c>
    </row>
    <row r="31" spans="1:4" x14ac:dyDescent="0.25">
      <c r="A31" t="s">
        <v>8</v>
      </c>
      <c r="B31" t="s">
        <v>13</v>
      </c>
      <c r="C31" s="1" t="s">
        <v>18</v>
      </c>
      <c r="D31">
        <v>20.68</v>
      </c>
    </row>
    <row r="32" spans="1:4" x14ac:dyDescent="0.25">
      <c r="A32" t="s">
        <v>8</v>
      </c>
      <c r="B32" t="s">
        <v>13</v>
      </c>
      <c r="C32" s="1" t="s">
        <v>18</v>
      </c>
      <c r="D32">
        <v>20.51</v>
      </c>
    </row>
    <row r="33" spans="1:4" x14ac:dyDescent="0.25">
      <c r="A33" t="s">
        <v>9</v>
      </c>
      <c r="B33" t="s">
        <v>13</v>
      </c>
      <c r="C33" s="1" t="s">
        <v>18</v>
      </c>
      <c r="D33">
        <v>19.93</v>
      </c>
    </row>
    <row r="34" spans="1:4" x14ac:dyDescent="0.25">
      <c r="A34" t="s">
        <v>9</v>
      </c>
      <c r="B34" t="s">
        <v>13</v>
      </c>
      <c r="C34" s="1" t="s">
        <v>18</v>
      </c>
      <c r="D34">
        <v>19.78</v>
      </c>
    </row>
    <row r="35" spans="1:4" x14ac:dyDescent="0.25">
      <c r="C35" s="1"/>
    </row>
    <row r="36" spans="1:4" x14ac:dyDescent="0.25">
      <c r="A36" t="s">
        <v>4</v>
      </c>
      <c r="B36" t="s">
        <v>12</v>
      </c>
      <c r="C36" s="1" t="s">
        <v>19</v>
      </c>
      <c r="D36">
        <v>19.07</v>
      </c>
    </row>
    <row r="37" spans="1:4" x14ac:dyDescent="0.25">
      <c r="A37" t="s">
        <v>4</v>
      </c>
      <c r="B37" t="s">
        <v>12</v>
      </c>
      <c r="C37" s="1" t="s">
        <v>19</v>
      </c>
      <c r="D37">
        <v>19.5</v>
      </c>
    </row>
    <row r="38" spans="1:4" x14ac:dyDescent="0.25">
      <c r="A38" t="s">
        <v>5</v>
      </c>
      <c r="B38" t="s">
        <v>12</v>
      </c>
      <c r="C38" s="1" t="s">
        <v>19</v>
      </c>
      <c r="D38">
        <v>19.010000000000002</v>
      </c>
    </row>
    <row r="39" spans="1:4" x14ac:dyDescent="0.25">
      <c r="A39" t="s">
        <v>5</v>
      </c>
      <c r="B39" t="s">
        <v>12</v>
      </c>
      <c r="C39" s="1" t="s">
        <v>19</v>
      </c>
      <c r="D39">
        <v>19.57</v>
      </c>
    </row>
    <row r="40" spans="1:4" x14ac:dyDescent="0.25">
      <c r="A40" t="s">
        <v>6</v>
      </c>
      <c r="B40" t="s">
        <v>12</v>
      </c>
      <c r="C40" s="1" t="s">
        <v>19</v>
      </c>
      <c r="D40">
        <v>19.420000000000002</v>
      </c>
    </row>
    <row r="41" spans="1:4" x14ac:dyDescent="0.25">
      <c r="A41" t="s">
        <v>6</v>
      </c>
      <c r="B41" t="s">
        <v>12</v>
      </c>
      <c r="C41" s="1" t="s">
        <v>19</v>
      </c>
      <c r="D41">
        <v>19.5</v>
      </c>
    </row>
    <row r="42" spans="1:4" x14ac:dyDescent="0.25">
      <c r="A42" t="s">
        <v>7</v>
      </c>
      <c r="B42" t="s">
        <v>12</v>
      </c>
      <c r="C42" s="1" t="s">
        <v>19</v>
      </c>
      <c r="D42">
        <v>20.3</v>
      </c>
    </row>
    <row r="43" spans="1:4" x14ac:dyDescent="0.25">
      <c r="A43" t="s">
        <v>7</v>
      </c>
      <c r="B43" t="s">
        <v>12</v>
      </c>
      <c r="C43" s="1" t="s">
        <v>19</v>
      </c>
      <c r="D43">
        <v>20.48</v>
      </c>
    </row>
    <row r="44" spans="1:4" x14ac:dyDescent="0.25">
      <c r="A44" t="s">
        <v>10</v>
      </c>
      <c r="B44" t="s">
        <v>13</v>
      </c>
      <c r="C44" s="1" t="s">
        <v>19</v>
      </c>
      <c r="D44">
        <v>20.5</v>
      </c>
    </row>
    <row r="45" spans="1:4" x14ac:dyDescent="0.25">
      <c r="A45" t="s">
        <v>10</v>
      </c>
      <c r="B45" t="s">
        <v>13</v>
      </c>
      <c r="C45" s="1" t="s">
        <v>19</v>
      </c>
      <c r="D45">
        <v>20.74</v>
      </c>
    </row>
    <row r="46" spans="1:4" x14ac:dyDescent="0.25">
      <c r="A46" t="s">
        <v>11</v>
      </c>
      <c r="B46" t="s">
        <v>13</v>
      </c>
      <c r="C46" s="1" t="s">
        <v>19</v>
      </c>
      <c r="D46">
        <v>20.76</v>
      </c>
    </row>
    <row r="47" spans="1:4" x14ac:dyDescent="0.25">
      <c r="A47" t="s">
        <v>11</v>
      </c>
      <c r="B47" t="s">
        <v>13</v>
      </c>
      <c r="C47" s="1" t="s">
        <v>19</v>
      </c>
      <c r="D47">
        <v>20.96</v>
      </c>
    </row>
    <row r="48" spans="1:4" x14ac:dyDescent="0.25">
      <c r="A48" t="s">
        <v>8</v>
      </c>
      <c r="B48" t="s">
        <v>13</v>
      </c>
      <c r="C48" s="1" t="s">
        <v>19</v>
      </c>
      <c r="D48">
        <v>21.22</v>
      </c>
    </row>
    <row r="49" spans="1:4" x14ac:dyDescent="0.25">
      <c r="A49" t="s">
        <v>8</v>
      </c>
      <c r="B49" t="s">
        <v>13</v>
      </c>
      <c r="C49" s="1" t="s">
        <v>19</v>
      </c>
      <c r="D49">
        <v>21.36</v>
      </c>
    </row>
    <row r="50" spans="1:4" x14ac:dyDescent="0.25">
      <c r="A50" t="s">
        <v>9</v>
      </c>
      <c r="B50" t="s">
        <v>13</v>
      </c>
      <c r="C50" s="1" t="s">
        <v>19</v>
      </c>
      <c r="D50">
        <v>21.28</v>
      </c>
    </row>
    <row r="51" spans="1:4" x14ac:dyDescent="0.25">
      <c r="A51" t="s">
        <v>9</v>
      </c>
      <c r="B51" t="s">
        <v>13</v>
      </c>
      <c r="C51" s="1" t="s">
        <v>19</v>
      </c>
      <c r="D51">
        <v>21.33</v>
      </c>
    </row>
    <row r="52" spans="1:4" x14ac:dyDescent="0.25">
      <c r="C52" s="1"/>
    </row>
    <row r="53" spans="1:4" x14ac:dyDescent="0.25">
      <c r="A53" t="s">
        <v>4</v>
      </c>
      <c r="B53" t="s">
        <v>12</v>
      </c>
      <c r="C53" s="1" t="s">
        <v>15</v>
      </c>
      <c r="D53">
        <v>18.899999999999999</v>
      </c>
    </row>
    <row r="54" spans="1:4" x14ac:dyDescent="0.25">
      <c r="A54" t="s">
        <v>4</v>
      </c>
      <c r="B54" t="s">
        <v>12</v>
      </c>
      <c r="C54" s="1" t="s">
        <v>15</v>
      </c>
      <c r="D54">
        <v>19.37</v>
      </c>
    </row>
    <row r="55" spans="1:4" x14ac:dyDescent="0.25">
      <c r="A55" t="s">
        <v>5</v>
      </c>
      <c r="B55" t="s">
        <v>12</v>
      </c>
      <c r="C55" s="1" t="s">
        <v>15</v>
      </c>
      <c r="D55">
        <v>19.32</v>
      </c>
    </row>
    <row r="56" spans="1:4" x14ac:dyDescent="0.25">
      <c r="A56" t="s">
        <v>5</v>
      </c>
      <c r="B56" t="s">
        <v>12</v>
      </c>
      <c r="C56" s="1" t="s">
        <v>15</v>
      </c>
      <c r="D56">
        <v>19.47</v>
      </c>
    </row>
    <row r="57" spans="1:4" x14ac:dyDescent="0.25">
      <c r="A57" t="s">
        <v>6</v>
      </c>
      <c r="B57" t="s">
        <v>12</v>
      </c>
      <c r="C57" s="1" t="s">
        <v>15</v>
      </c>
      <c r="D57">
        <v>19.059999999999999</v>
      </c>
    </row>
    <row r="58" spans="1:4" x14ac:dyDescent="0.25">
      <c r="A58" t="s">
        <v>6</v>
      </c>
      <c r="B58" t="s">
        <v>12</v>
      </c>
      <c r="C58" s="1" t="s">
        <v>15</v>
      </c>
      <c r="D58">
        <v>19.100000000000001</v>
      </c>
    </row>
    <row r="59" spans="1:4" x14ac:dyDescent="0.25">
      <c r="A59" t="s">
        <v>7</v>
      </c>
      <c r="B59" t="s">
        <v>12</v>
      </c>
      <c r="C59" s="1" t="s">
        <v>15</v>
      </c>
      <c r="D59">
        <v>18.670000000000002</v>
      </c>
    </row>
    <row r="60" spans="1:4" x14ac:dyDescent="0.25">
      <c r="A60" t="s">
        <v>7</v>
      </c>
      <c r="B60" t="s">
        <v>12</v>
      </c>
      <c r="C60" s="1" t="s">
        <v>15</v>
      </c>
      <c r="D60">
        <v>18.79</v>
      </c>
    </row>
    <row r="61" spans="1:4" x14ac:dyDescent="0.25">
      <c r="A61" t="s">
        <v>10</v>
      </c>
      <c r="B61" t="s">
        <v>13</v>
      </c>
      <c r="C61" s="1" t="s">
        <v>15</v>
      </c>
      <c r="D61">
        <v>18.350000000000001</v>
      </c>
    </row>
    <row r="62" spans="1:4" x14ac:dyDescent="0.25">
      <c r="A62" t="s">
        <v>10</v>
      </c>
      <c r="B62" t="s">
        <v>13</v>
      </c>
      <c r="C62" s="1" t="s">
        <v>15</v>
      </c>
      <c r="D62">
        <v>18.739999999999998</v>
      </c>
    </row>
    <row r="63" spans="1:4" x14ac:dyDescent="0.25">
      <c r="A63" t="s">
        <v>11</v>
      </c>
      <c r="B63" t="s">
        <v>13</v>
      </c>
      <c r="C63" s="1" t="s">
        <v>15</v>
      </c>
      <c r="D63">
        <v>18.87</v>
      </c>
    </row>
    <row r="64" spans="1:4" x14ac:dyDescent="0.25">
      <c r="A64" t="s">
        <v>11</v>
      </c>
      <c r="B64" t="s">
        <v>13</v>
      </c>
      <c r="C64" s="1" t="s">
        <v>15</v>
      </c>
      <c r="D64">
        <v>19.14</v>
      </c>
    </row>
    <row r="65" spans="1:4" x14ac:dyDescent="0.25">
      <c r="A65" t="s">
        <v>8</v>
      </c>
      <c r="B65" t="s">
        <v>13</v>
      </c>
      <c r="C65" s="1" t="s">
        <v>15</v>
      </c>
      <c r="D65">
        <v>20.010000000000002</v>
      </c>
    </row>
    <row r="66" spans="1:4" x14ac:dyDescent="0.25">
      <c r="A66" t="s">
        <v>8</v>
      </c>
      <c r="B66" t="s">
        <v>13</v>
      </c>
      <c r="C66" s="1" t="s">
        <v>15</v>
      </c>
      <c r="D66">
        <v>20</v>
      </c>
    </row>
    <row r="67" spans="1:4" x14ac:dyDescent="0.25">
      <c r="A67" t="s">
        <v>9</v>
      </c>
      <c r="B67" t="s">
        <v>13</v>
      </c>
      <c r="C67" s="1" t="s">
        <v>15</v>
      </c>
      <c r="D67">
        <v>18.87</v>
      </c>
    </row>
    <row r="68" spans="1:4" x14ac:dyDescent="0.25">
      <c r="A68" t="s">
        <v>9</v>
      </c>
      <c r="B68" t="s">
        <v>13</v>
      </c>
      <c r="C68" s="1" t="s">
        <v>15</v>
      </c>
      <c r="D68">
        <v>19.03</v>
      </c>
    </row>
    <row r="69" spans="1:4" x14ac:dyDescent="0.25">
      <c r="C69" s="1"/>
    </row>
    <row r="70" spans="1:4" x14ac:dyDescent="0.25">
      <c r="A70" t="s">
        <v>4</v>
      </c>
      <c r="B70" t="s">
        <v>12</v>
      </c>
      <c r="C70" s="1" t="s">
        <v>20</v>
      </c>
      <c r="D70">
        <v>20.04</v>
      </c>
    </row>
    <row r="71" spans="1:4" x14ac:dyDescent="0.25">
      <c r="A71" t="s">
        <v>4</v>
      </c>
      <c r="B71" t="s">
        <v>12</v>
      </c>
      <c r="C71" s="1" t="s">
        <v>20</v>
      </c>
      <c r="D71">
        <v>20.34</v>
      </c>
    </row>
    <row r="72" spans="1:4" x14ac:dyDescent="0.25">
      <c r="A72" t="s">
        <v>5</v>
      </c>
      <c r="B72" t="s">
        <v>12</v>
      </c>
      <c r="C72" s="1" t="s">
        <v>20</v>
      </c>
      <c r="D72">
        <v>20.43</v>
      </c>
    </row>
    <row r="73" spans="1:4" x14ac:dyDescent="0.25">
      <c r="A73" t="s">
        <v>5</v>
      </c>
      <c r="B73" t="s">
        <v>12</v>
      </c>
      <c r="C73" s="1" t="s">
        <v>20</v>
      </c>
      <c r="D73">
        <v>20.45</v>
      </c>
    </row>
    <row r="74" spans="1:4" x14ac:dyDescent="0.25">
      <c r="A74" t="s">
        <v>6</v>
      </c>
      <c r="B74" t="s">
        <v>12</v>
      </c>
      <c r="C74" s="1" t="s">
        <v>20</v>
      </c>
      <c r="D74">
        <v>19.97</v>
      </c>
    </row>
    <row r="75" spans="1:4" x14ac:dyDescent="0.25">
      <c r="A75" t="s">
        <v>6</v>
      </c>
      <c r="B75" t="s">
        <v>12</v>
      </c>
      <c r="C75" s="1" t="s">
        <v>20</v>
      </c>
      <c r="D75">
        <v>20.07</v>
      </c>
    </row>
    <row r="76" spans="1:4" x14ac:dyDescent="0.25">
      <c r="A76" t="s">
        <v>7</v>
      </c>
      <c r="B76" t="s">
        <v>12</v>
      </c>
      <c r="C76" s="1" t="s">
        <v>20</v>
      </c>
      <c r="D76">
        <v>18.73</v>
      </c>
    </row>
    <row r="77" spans="1:4" x14ac:dyDescent="0.25">
      <c r="A77" t="s">
        <v>7</v>
      </c>
      <c r="B77" t="s">
        <v>12</v>
      </c>
      <c r="C77" s="1" t="s">
        <v>20</v>
      </c>
      <c r="D77">
        <v>18.739999999999998</v>
      </c>
    </row>
    <row r="78" spans="1:4" x14ac:dyDescent="0.25">
      <c r="A78" t="s">
        <v>10</v>
      </c>
      <c r="B78" t="s">
        <v>13</v>
      </c>
      <c r="C78" s="1" t="s">
        <v>20</v>
      </c>
      <c r="D78">
        <v>18.989999999999998</v>
      </c>
    </row>
    <row r="79" spans="1:4" x14ac:dyDescent="0.25">
      <c r="A79" t="s">
        <v>10</v>
      </c>
      <c r="B79" t="s">
        <v>13</v>
      </c>
      <c r="C79" s="1" t="s">
        <v>20</v>
      </c>
      <c r="D79">
        <v>19.02</v>
      </c>
    </row>
    <row r="80" spans="1:4" x14ac:dyDescent="0.25">
      <c r="A80" t="s">
        <v>11</v>
      </c>
      <c r="B80" t="s">
        <v>13</v>
      </c>
      <c r="C80" s="1" t="s">
        <v>20</v>
      </c>
      <c r="D80">
        <v>19.41</v>
      </c>
    </row>
    <row r="81" spans="1:4" x14ac:dyDescent="0.25">
      <c r="A81" t="s">
        <v>11</v>
      </c>
      <c r="B81" t="s">
        <v>13</v>
      </c>
      <c r="C81" s="1" t="s">
        <v>20</v>
      </c>
      <c r="D81">
        <v>19.48</v>
      </c>
    </row>
    <row r="82" spans="1:4" x14ac:dyDescent="0.25">
      <c r="A82" t="s">
        <v>8</v>
      </c>
      <c r="B82" t="s">
        <v>13</v>
      </c>
      <c r="C82" s="1" t="s">
        <v>20</v>
      </c>
      <c r="D82">
        <v>20.63</v>
      </c>
    </row>
    <row r="83" spans="1:4" x14ac:dyDescent="0.25">
      <c r="A83" t="s">
        <v>8</v>
      </c>
      <c r="B83" t="s">
        <v>13</v>
      </c>
      <c r="C83" s="1" t="s">
        <v>20</v>
      </c>
      <c r="D83">
        <v>20.66</v>
      </c>
    </row>
    <row r="84" spans="1:4" x14ac:dyDescent="0.25">
      <c r="A84" t="s">
        <v>9</v>
      </c>
      <c r="B84" t="s">
        <v>13</v>
      </c>
      <c r="C84" s="1" t="s">
        <v>20</v>
      </c>
      <c r="D84">
        <v>19.260000000000002</v>
      </c>
    </row>
    <row r="85" spans="1:4" x14ac:dyDescent="0.25">
      <c r="A85" t="s">
        <v>9</v>
      </c>
      <c r="B85" t="s">
        <v>13</v>
      </c>
      <c r="C85" s="1" t="s">
        <v>20</v>
      </c>
      <c r="D85">
        <v>19.07</v>
      </c>
    </row>
    <row r="86" spans="1:4" x14ac:dyDescent="0.25">
      <c r="C86" s="1"/>
    </row>
    <row r="87" spans="1:4" x14ac:dyDescent="0.25">
      <c r="A87" t="s">
        <v>4</v>
      </c>
      <c r="B87" t="s">
        <v>12</v>
      </c>
      <c r="C87" s="1" t="s">
        <v>21</v>
      </c>
      <c r="D87">
        <v>19.760000000000002</v>
      </c>
    </row>
    <row r="88" spans="1:4" x14ac:dyDescent="0.25">
      <c r="A88" t="s">
        <v>4</v>
      </c>
      <c r="B88" t="s">
        <v>12</v>
      </c>
      <c r="C88" s="1" t="s">
        <v>21</v>
      </c>
      <c r="D88">
        <v>20.100000000000001</v>
      </c>
    </row>
    <row r="89" spans="1:4" x14ac:dyDescent="0.25">
      <c r="A89" t="s">
        <v>5</v>
      </c>
      <c r="B89" t="s">
        <v>12</v>
      </c>
      <c r="C89" s="1" t="s">
        <v>21</v>
      </c>
      <c r="D89">
        <v>19.670000000000002</v>
      </c>
    </row>
    <row r="90" spans="1:4" x14ac:dyDescent="0.25">
      <c r="A90" t="s">
        <v>5</v>
      </c>
      <c r="B90" t="s">
        <v>12</v>
      </c>
      <c r="C90" s="1" t="s">
        <v>21</v>
      </c>
      <c r="D90">
        <v>19.850000000000001</v>
      </c>
    </row>
    <row r="91" spans="1:4" x14ac:dyDescent="0.25">
      <c r="A91" t="s">
        <v>6</v>
      </c>
      <c r="B91" t="s">
        <v>12</v>
      </c>
      <c r="C91" s="1" t="s">
        <v>21</v>
      </c>
      <c r="D91">
        <v>20</v>
      </c>
    </row>
    <row r="92" spans="1:4" x14ac:dyDescent="0.25">
      <c r="A92" t="s">
        <v>6</v>
      </c>
      <c r="B92" t="s">
        <v>12</v>
      </c>
      <c r="C92" s="1" t="s">
        <v>21</v>
      </c>
      <c r="D92">
        <v>19.989999999999998</v>
      </c>
    </row>
    <row r="93" spans="1:4" x14ac:dyDescent="0.25">
      <c r="A93" t="s">
        <v>7</v>
      </c>
      <c r="B93" t="s">
        <v>12</v>
      </c>
      <c r="C93" s="1" t="s">
        <v>21</v>
      </c>
      <c r="D93">
        <v>19.690000000000001</v>
      </c>
    </row>
    <row r="94" spans="1:4" x14ac:dyDescent="0.25">
      <c r="A94" t="s">
        <v>7</v>
      </c>
      <c r="B94" t="s">
        <v>12</v>
      </c>
      <c r="C94" s="1" t="s">
        <v>21</v>
      </c>
      <c r="D94">
        <v>19.73</v>
      </c>
    </row>
    <row r="95" spans="1:4" x14ac:dyDescent="0.25">
      <c r="A95" t="s">
        <v>10</v>
      </c>
      <c r="B95" t="s">
        <v>13</v>
      </c>
      <c r="C95" s="1" t="s">
        <v>21</v>
      </c>
      <c r="D95">
        <v>19.55</v>
      </c>
    </row>
    <row r="96" spans="1:4" x14ac:dyDescent="0.25">
      <c r="A96" t="s">
        <v>10</v>
      </c>
      <c r="B96" t="s">
        <v>13</v>
      </c>
      <c r="C96" s="1" t="s">
        <v>21</v>
      </c>
      <c r="D96">
        <v>19.45</v>
      </c>
    </row>
    <row r="97" spans="1:4" x14ac:dyDescent="0.25">
      <c r="A97" t="s">
        <v>11</v>
      </c>
      <c r="B97" t="s">
        <v>13</v>
      </c>
      <c r="C97" s="1" t="s">
        <v>21</v>
      </c>
      <c r="D97">
        <v>19.77</v>
      </c>
    </row>
    <row r="98" spans="1:4" x14ac:dyDescent="0.25">
      <c r="A98" t="s">
        <v>11</v>
      </c>
      <c r="B98" t="s">
        <v>13</v>
      </c>
      <c r="C98" s="1" t="s">
        <v>21</v>
      </c>
      <c r="D98">
        <v>19.98</v>
      </c>
    </row>
    <row r="99" spans="1:4" x14ac:dyDescent="0.25">
      <c r="A99" t="s">
        <v>8</v>
      </c>
      <c r="B99" t="s">
        <v>13</v>
      </c>
      <c r="C99" s="1" t="s">
        <v>21</v>
      </c>
      <c r="D99">
        <v>20.52</v>
      </c>
    </row>
    <row r="100" spans="1:4" x14ac:dyDescent="0.25">
      <c r="A100" t="s">
        <v>8</v>
      </c>
      <c r="B100" t="s">
        <v>13</v>
      </c>
      <c r="C100" s="1" t="s">
        <v>21</v>
      </c>
      <c r="D100">
        <v>20.69</v>
      </c>
    </row>
    <row r="101" spans="1:4" x14ac:dyDescent="0.25">
      <c r="A101" t="s">
        <v>9</v>
      </c>
      <c r="B101" t="s">
        <v>13</v>
      </c>
      <c r="C101" s="1" t="s">
        <v>21</v>
      </c>
      <c r="D101">
        <v>20.27</v>
      </c>
    </row>
    <row r="102" spans="1:4" x14ac:dyDescent="0.25">
      <c r="A102" t="s">
        <v>9</v>
      </c>
      <c r="B102" t="s">
        <v>13</v>
      </c>
      <c r="C102" s="1" t="s">
        <v>21</v>
      </c>
      <c r="D102">
        <v>19.78</v>
      </c>
    </row>
    <row r="103" spans="1:4" x14ac:dyDescent="0.25">
      <c r="C103" s="1"/>
    </row>
    <row r="104" spans="1:4" x14ac:dyDescent="0.25">
      <c r="A104" t="s">
        <v>4</v>
      </c>
      <c r="B104" t="s">
        <v>12</v>
      </c>
      <c r="C104" s="1" t="s">
        <v>22</v>
      </c>
      <c r="D104">
        <v>21.03</v>
      </c>
    </row>
    <row r="105" spans="1:4" x14ac:dyDescent="0.25">
      <c r="A105" t="s">
        <v>4</v>
      </c>
      <c r="B105" t="s">
        <v>12</v>
      </c>
      <c r="C105" s="1" t="s">
        <v>22</v>
      </c>
      <c r="D105">
        <v>21.17</v>
      </c>
    </row>
    <row r="106" spans="1:4" x14ac:dyDescent="0.25">
      <c r="A106" t="s">
        <v>5</v>
      </c>
      <c r="B106" t="s">
        <v>12</v>
      </c>
      <c r="C106" s="1" t="s">
        <v>22</v>
      </c>
      <c r="D106">
        <v>21.14</v>
      </c>
    </row>
    <row r="107" spans="1:4" x14ac:dyDescent="0.25">
      <c r="A107" t="s">
        <v>5</v>
      </c>
      <c r="B107" t="s">
        <v>12</v>
      </c>
      <c r="C107" s="1" t="s">
        <v>22</v>
      </c>
      <c r="D107">
        <v>20.98</v>
      </c>
    </row>
    <row r="108" spans="1:4" x14ac:dyDescent="0.25">
      <c r="A108" t="s">
        <v>6</v>
      </c>
      <c r="B108" t="s">
        <v>12</v>
      </c>
      <c r="C108" s="1" t="s">
        <v>22</v>
      </c>
      <c r="D108">
        <v>20.66</v>
      </c>
    </row>
    <row r="109" spans="1:4" x14ac:dyDescent="0.25">
      <c r="A109" t="s">
        <v>6</v>
      </c>
      <c r="B109" t="s">
        <v>12</v>
      </c>
      <c r="C109" s="1" t="s">
        <v>22</v>
      </c>
      <c r="D109">
        <v>20.84</v>
      </c>
    </row>
    <row r="110" spans="1:4" x14ac:dyDescent="0.25">
      <c r="A110" t="s">
        <v>7</v>
      </c>
      <c r="B110" t="s">
        <v>12</v>
      </c>
      <c r="C110" s="1" t="s">
        <v>22</v>
      </c>
      <c r="D110">
        <v>20.63</v>
      </c>
    </row>
    <row r="111" spans="1:4" x14ac:dyDescent="0.25">
      <c r="A111" t="s">
        <v>7</v>
      </c>
      <c r="B111" t="s">
        <v>12</v>
      </c>
      <c r="C111" s="1" t="s">
        <v>22</v>
      </c>
      <c r="D111">
        <v>20.65</v>
      </c>
    </row>
    <row r="112" spans="1:4" x14ac:dyDescent="0.25">
      <c r="A112" t="s">
        <v>10</v>
      </c>
      <c r="B112" t="s">
        <v>13</v>
      </c>
      <c r="C112" s="1" t="s">
        <v>22</v>
      </c>
      <c r="D112">
        <v>20.36</v>
      </c>
    </row>
    <row r="113" spans="1:4" x14ac:dyDescent="0.25">
      <c r="A113" t="s">
        <v>10</v>
      </c>
      <c r="B113" t="s">
        <v>13</v>
      </c>
      <c r="C113" s="1" t="s">
        <v>22</v>
      </c>
      <c r="D113">
        <v>20.57</v>
      </c>
    </row>
    <row r="114" spans="1:4" x14ac:dyDescent="0.25">
      <c r="A114" t="s">
        <v>11</v>
      </c>
      <c r="B114" t="s">
        <v>13</v>
      </c>
      <c r="C114" s="1" t="s">
        <v>22</v>
      </c>
      <c r="D114">
        <v>20.71</v>
      </c>
    </row>
    <row r="115" spans="1:4" x14ac:dyDescent="0.25">
      <c r="A115" t="s">
        <v>11</v>
      </c>
      <c r="B115" t="s">
        <v>13</v>
      </c>
      <c r="C115" s="1" t="s">
        <v>22</v>
      </c>
      <c r="D115">
        <v>20.95</v>
      </c>
    </row>
    <row r="116" spans="1:4" x14ac:dyDescent="0.25">
      <c r="A116" t="s">
        <v>8</v>
      </c>
      <c r="B116" t="s">
        <v>13</v>
      </c>
      <c r="C116" s="1" t="s">
        <v>22</v>
      </c>
      <c r="D116">
        <v>21.18</v>
      </c>
    </row>
    <row r="117" spans="1:4" x14ac:dyDescent="0.25">
      <c r="A117" t="s">
        <v>8</v>
      </c>
      <c r="B117" t="s">
        <v>13</v>
      </c>
      <c r="C117" s="1" t="s">
        <v>22</v>
      </c>
      <c r="D117">
        <v>21.19</v>
      </c>
    </row>
    <row r="118" spans="1:4" x14ac:dyDescent="0.25">
      <c r="A118" t="s">
        <v>9</v>
      </c>
      <c r="B118" t="s">
        <v>13</v>
      </c>
      <c r="C118" s="1" t="s">
        <v>22</v>
      </c>
      <c r="D118">
        <v>21.06</v>
      </c>
    </row>
    <row r="119" spans="1:4" x14ac:dyDescent="0.25">
      <c r="A119" t="s">
        <v>9</v>
      </c>
      <c r="B119" t="s">
        <v>13</v>
      </c>
      <c r="C119" s="1" t="s">
        <v>22</v>
      </c>
      <c r="D119">
        <v>20.87</v>
      </c>
    </row>
    <row r="120" spans="1:4" x14ac:dyDescent="0.25">
      <c r="C120" s="1"/>
    </row>
    <row r="121" spans="1:4" x14ac:dyDescent="0.25">
      <c r="A121" t="s">
        <v>4</v>
      </c>
      <c r="B121" t="s">
        <v>12</v>
      </c>
      <c r="C121" s="1" t="s">
        <v>23</v>
      </c>
      <c r="D121">
        <v>21</v>
      </c>
    </row>
    <row r="122" spans="1:4" x14ac:dyDescent="0.25">
      <c r="A122" t="s">
        <v>4</v>
      </c>
      <c r="B122" t="s">
        <v>12</v>
      </c>
      <c r="C122" s="1" t="s">
        <v>23</v>
      </c>
      <c r="D122">
        <v>21.24</v>
      </c>
    </row>
    <row r="123" spans="1:4" x14ac:dyDescent="0.25">
      <c r="A123" t="s">
        <v>5</v>
      </c>
      <c r="B123" t="s">
        <v>12</v>
      </c>
      <c r="C123" s="1" t="s">
        <v>23</v>
      </c>
      <c r="D123">
        <v>21.17</v>
      </c>
    </row>
    <row r="124" spans="1:4" x14ac:dyDescent="0.25">
      <c r="A124" t="s">
        <v>5</v>
      </c>
      <c r="B124" t="s">
        <v>12</v>
      </c>
      <c r="C124" s="1" t="s">
        <v>23</v>
      </c>
      <c r="D124">
        <v>21.14</v>
      </c>
    </row>
    <row r="125" spans="1:4" x14ac:dyDescent="0.25">
      <c r="A125" t="s">
        <v>6</v>
      </c>
      <c r="B125" t="s">
        <v>12</v>
      </c>
      <c r="C125" s="1" t="s">
        <v>23</v>
      </c>
      <c r="D125">
        <v>21.04</v>
      </c>
    </row>
    <row r="126" spans="1:4" x14ac:dyDescent="0.25">
      <c r="A126" t="s">
        <v>6</v>
      </c>
      <c r="B126" t="s">
        <v>12</v>
      </c>
      <c r="C126" s="1" t="s">
        <v>23</v>
      </c>
      <c r="D126">
        <v>21.02</v>
      </c>
    </row>
    <row r="127" spans="1:4" x14ac:dyDescent="0.25">
      <c r="A127" t="s">
        <v>7</v>
      </c>
      <c r="B127" t="s">
        <v>12</v>
      </c>
      <c r="C127" s="1" t="s">
        <v>23</v>
      </c>
      <c r="D127">
        <v>20.39</v>
      </c>
    </row>
    <row r="128" spans="1:4" x14ac:dyDescent="0.25">
      <c r="A128" t="s">
        <v>7</v>
      </c>
      <c r="B128" t="s">
        <v>12</v>
      </c>
      <c r="C128" s="1" t="s">
        <v>23</v>
      </c>
      <c r="D128">
        <v>20.37</v>
      </c>
    </row>
    <row r="129" spans="1:4" x14ac:dyDescent="0.25">
      <c r="A129" t="s">
        <v>10</v>
      </c>
      <c r="B129" t="s">
        <v>13</v>
      </c>
      <c r="C129" s="1" t="s">
        <v>23</v>
      </c>
      <c r="D129">
        <v>19.89</v>
      </c>
    </row>
    <row r="130" spans="1:4" x14ac:dyDescent="0.25">
      <c r="A130" t="s">
        <v>10</v>
      </c>
      <c r="B130" t="s">
        <v>13</v>
      </c>
      <c r="C130" s="1" t="s">
        <v>23</v>
      </c>
      <c r="D130">
        <v>20.010000000000002</v>
      </c>
    </row>
    <row r="131" spans="1:4" x14ac:dyDescent="0.25">
      <c r="A131" t="s">
        <v>11</v>
      </c>
      <c r="B131" t="s">
        <v>13</v>
      </c>
      <c r="C131" s="1" t="s">
        <v>23</v>
      </c>
      <c r="D131">
        <v>20.18</v>
      </c>
    </row>
    <row r="132" spans="1:4" x14ac:dyDescent="0.25">
      <c r="A132" t="s">
        <v>11</v>
      </c>
      <c r="B132" t="s">
        <v>13</v>
      </c>
      <c r="C132" s="1" t="s">
        <v>23</v>
      </c>
      <c r="D132">
        <v>20.18</v>
      </c>
    </row>
    <row r="133" spans="1:4" x14ac:dyDescent="0.25">
      <c r="A133" t="s">
        <v>8</v>
      </c>
      <c r="B133" t="s">
        <v>13</v>
      </c>
      <c r="C133" s="1" t="s">
        <v>23</v>
      </c>
      <c r="D133">
        <v>21.95</v>
      </c>
    </row>
    <row r="134" spans="1:4" x14ac:dyDescent="0.25">
      <c r="A134" t="s">
        <v>8</v>
      </c>
      <c r="B134" t="s">
        <v>13</v>
      </c>
      <c r="C134" s="1" t="s">
        <v>23</v>
      </c>
      <c r="D134">
        <v>22.11</v>
      </c>
    </row>
    <row r="135" spans="1:4" x14ac:dyDescent="0.25">
      <c r="A135" t="s">
        <v>9</v>
      </c>
      <c r="B135" t="s">
        <v>13</v>
      </c>
      <c r="C135" s="1" t="s">
        <v>23</v>
      </c>
      <c r="D135">
        <v>20.27</v>
      </c>
    </row>
    <row r="136" spans="1:4" x14ac:dyDescent="0.25">
      <c r="A136" t="s">
        <v>9</v>
      </c>
      <c r="B136" t="s">
        <v>13</v>
      </c>
      <c r="C136" s="1" t="s">
        <v>23</v>
      </c>
      <c r="D136">
        <v>20.309999999999999</v>
      </c>
    </row>
    <row r="137" spans="1:4" x14ac:dyDescent="0.25">
      <c r="C137" s="1"/>
    </row>
    <row r="138" spans="1:4" x14ac:dyDescent="0.25">
      <c r="A138" t="s">
        <v>4</v>
      </c>
      <c r="B138" t="s">
        <v>12</v>
      </c>
      <c r="C138" s="1" t="s">
        <v>24</v>
      </c>
      <c r="D138">
        <v>25.71</v>
      </c>
    </row>
    <row r="139" spans="1:4" x14ac:dyDescent="0.25">
      <c r="A139" t="s">
        <v>4</v>
      </c>
      <c r="B139" t="s">
        <v>12</v>
      </c>
      <c r="C139" s="1" t="s">
        <v>24</v>
      </c>
      <c r="D139">
        <v>25.89</v>
      </c>
    </row>
    <row r="140" spans="1:4" x14ac:dyDescent="0.25">
      <c r="A140" t="s">
        <v>5</v>
      </c>
      <c r="B140" t="s">
        <v>12</v>
      </c>
      <c r="C140" s="1" t="s">
        <v>24</v>
      </c>
      <c r="D140">
        <v>25.58</v>
      </c>
    </row>
    <row r="141" spans="1:4" x14ac:dyDescent="0.25">
      <c r="A141" t="s">
        <v>5</v>
      </c>
      <c r="B141" t="s">
        <v>12</v>
      </c>
      <c r="C141" s="1" t="s">
        <v>24</v>
      </c>
      <c r="D141">
        <v>25.73</v>
      </c>
    </row>
    <row r="142" spans="1:4" x14ac:dyDescent="0.25">
      <c r="A142" t="s">
        <v>6</v>
      </c>
      <c r="B142" t="s">
        <v>12</v>
      </c>
      <c r="C142" s="1" t="s">
        <v>24</v>
      </c>
      <c r="D142">
        <v>25.77</v>
      </c>
    </row>
    <row r="143" spans="1:4" x14ac:dyDescent="0.25">
      <c r="A143" t="s">
        <v>6</v>
      </c>
      <c r="B143" t="s">
        <v>12</v>
      </c>
      <c r="C143" s="1" t="s">
        <v>24</v>
      </c>
      <c r="D143">
        <v>25.77</v>
      </c>
    </row>
    <row r="144" spans="1:4" x14ac:dyDescent="0.25">
      <c r="A144" t="s">
        <v>7</v>
      </c>
      <c r="B144" t="s">
        <v>12</v>
      </c>
      <c r="C144" s="1" t="s">
        <v>24</v>
      </c>
      <c r="D144">
        <v>23.82</v>
      </c>
    </row>
    <row r="145" spans="1:4" x14ac:dyDescent="0.25">
      <c r="A145" t="s">
        <v>7</v>
      </c>
      <c r="B145" t="s">
        <v>12</v>
      </c>
      <c r="C145" s="1" t="s">
        <v>24</v>
      </c>
      <c r="D145">
        <v>23.99</v>
      </c>
    </row>
    <row r="146" spans="1:4" x14ac:dyDescent="0.25">
      <c r="A146" t="s">
        <v>10</v>
      </c>
      <c r="B146" t="s">
        <v>13</v>
      </c>
      <c r="C146" s="1" t="s">
        <v>24</v>
      </c>
      <c r="D146">
        <v>23.99</v>
      </c>
    </row>
    <row r="147" spans="1:4" x14ac:dyDescent="0.25">
      <c r="A147" t="s">
        <v>10</v>
      </c>
      <c r="B147" t="s">
        <v>13</v>
      </c>
      <c r="C147" s="1" t="s">
        <v>24</v>
      </c>
      <c r="D147">
        <v>23.94</v>
      </c>
    </row>
    <row r="148" spans="1:4" x14ac:dyDescent="0.25">
      <c r="A148" t="s">
        <v>11</v>
      </c>
      <c r="B148" t="s">
        <v>13</v>
      </c>
      <c r="C148" s="1" t="s">
        <v>24</v>
      </c>
      <c r="D148">
        <v>24.97</v>
      </c>
    </row>
    <row r="149" spans="1:4" x14ac:dyDescent="0.25">
      <c r="A149" t="s">
        <v>11</v>
      </c>
      <c r="B149" t="s">
        <v>13</v>
      </c>
      <c r="C149" s="1" t="s">
        <v>24</v>
      </c>
      <c r="D149">
        <v>24.98</v>
      </c>
    </row>
    <row r="150" spans="1:4" x14ac:dyDescent="0.25">
      <c r="A150" t="s">
        <v>8</v>
      </c>
      <c r="B150" t="s">
        <v>13</v>
      </c>
      <c r="C150" s="1" t="s">
        <v>24</v>
      </c>
      <c r="D150">
        <v>24.66</v>
      </c>
    </row>
    <row r="151" spans="1:4" x14ac:dyDescent="0.25">
      <c r="A151" t="s">
        <v>8</v>
      </c>
      <c r="B151" t="s">
        <v>13</v>
      </c>
      <c r="C151" s="1" t="s">
        <v>24</v>
      </c>
      <c r="D151">
        <v>24.54</v>
      </c>
    </row>
    <row r="152" spans="1:4" x14ac:dyDescent="0.25">
      <c r="A152" t="s">
        <v>9</v>
      </c>
      <c r="B152" t="s">
        <v>13</v>
      </c>
      <c r="C152" s="1" t="s">
        <v>24</v>
      </c>
      <c r="D152">
        <v>23.66</v>
      </c>
    </row>
    <row r="153" spans="1:4" x14ac:dyDescent="0.25">
      <c r="A153" t="s">
        <v>9</v>
      </c>
      <c r="B153" t="s">
        <v>13</v>
      </c>
      <c r="C153" s="1" t="s">
        <v>24</v>
      </c>
      <c r="D153">
        <v>23.64</v>
      </c>
    </row>
    <row r="154" spans="1:4" x14ac:dyDescent="0.25">
      <c r="C154" s="1"/>
    </row>
    <row r="155" spans="1:4" x14ac:dyDescent="0.25">
      <c r="A155" t="s">
        <v>4</v>
      </c>
      <c r="B155" t="s">
        <v>12</v>
      </c>
      <c r="C155" s="1" t="s">
        <v>25</v>
      </c>
      <c r="D155">
        <v>25.21</v>
      </c>
    </row>
    <row r="156" spans="1:4" x14ac:dyDescent="0.25">
      <c r="A156" t="s">
        <v>4</v>
      </c>
      <c r="B156" t="s">
        <v>12</v>
      </c>
      <c r="C156" s="1" t="s">
        <v>25</v>
      </c>
      <c r="D156">
        <v>26.3</v>
      </c>
    </row>
    <row r="157" spans="1:4" x14ac:dyDescent="0.25">
      <c r="A157" t="s">
        <v>5</v>
      </c>
      <c r="B157" t="s">
        <v>12</v>
      </c>
      <c r="C157" s="1" t="s">
        <v>25</v>
      </c>
      <c r="D157">
        <v>26.24</v>
      </c>
    </row>
    <row r="158" spans="1:4" x14ac:dyDescent="0.25">
      <c r="A158" t="s">
        <v>5</v>
      </c>
      <c r="B158" t="s">
        <v>12</v>
      </c>
      <c r="C158" s="1" t="s">
        <v>25</v>
      </c>
      <c r="D158">
        <v>27</v>
      </c>
    </row>
    <row r="159" spans="1:4" x14ac:dyDescent="0.25">
      <c r="A159" t="s">
        <v>6</v>
      </c>
      <c r="B159" t="s">
        <v>12</v>
      </c>
      <c r="C159" s="1" t="s">
        <v>25</v>
      </c>
      <c r="D159">
        <v>26.83</v>
      </c>
    </row>
    <row r="160" spans="1:4" x14ac:dyDescent="0.25">
      <c r="A160" t="s">
        <v>6</v>
      </c>
      <c r="B160" t="s">
        <v>12</v>
      </c>
      <c r="C160" s="1" t="s">
        <v>25</v>
      </c>
      <c r="D160">
        <v>26.62</v>
      </c>
    </row>
    <row r="161" spans="1:4" x14ac:dyDescent="0.25">
      <c r="A161" t="s">
        <v>7</v>
      </c>
      <c r="B161" t="s">
        <v>12</v>
      </c>
      <c r="C161" s="1" t="s">
        <v>25</v>
      </c>
      <c r="D161">
        <v>25.11</v>
      </c>
    </row>
    <row r="162" spans="1:4" x14ac:dyDescent="0.25">
      <c r="A162" t="s">
        <v>7</v>
      </c>
      <c r="B162" t="s">
        <v>12</v>
      </c>
      <c r="C162" s="1" t="s">
        <v>25</v>
      </c>
      <c r="D162">
        <v>24.45</v>
      </c>
    </row>
    <row r="163" spans="1:4" x14ac:dyDescent="0.25">
      <c r="A163" t="s">
        <v>10</v>
      </c>
      <c r="B163" t="s">
        <v>13</v>
      </c>
      <c r="C163" s="1" t="s">
        <v>25</v>
      </c>
      <c r="D163">
        <v>24.45</v>
      </c>
    </row>
    <row r="164" spans="1:4" x14ac:dyDescent="0.25">
      <c r="A164" t="s">
        <v>10</v>
      </c>
      <c r="B164" t="s">
        <v>13</v>
      </c>
      <c r="C164" s="1" t="s">
        <v>25</v>
      </c>
      <c r="D164">
        <v>24.06</v>
      </c>
    </row>
    <row r="165" spans="1:4" x14ac:dyDescent="0.25">
      <c r="A165" t="s">
        <v>11</v>
      </c>
      <c r="B165" t="s">
        <v>13</v>
      </c>
      <c r="C165" s="1" t="s">
        <v>25</v>
      </c>
      <c r="D165">
        <v>25.72</v>
      </c>
    </row>
    <row r="166" spans="1:4" x14ac:dyDescent="0.25">
      <c r="A166" t="s">
        <v>11</v>
      </c>
      <c r="B166" t="s">
        <v>13</v>
      </c>
      <c r="C166" s="1" t="s">
        <v>25</v>
      </c>
      <c r="D166">
        <v>26.15</v>
      </c>
    </row>
    <row r="167" spans="1:4" x14ac:dyDescent="0.25">
      <c r="A167" t="s">
        <v>8</v>
      </c>
      <c r="B167" t="s">
        <v>13</v>
      </c>
      <c r="C167" s="1" t="s">
        <v>25</v>
      </c>
      <c r="D167">
        <v>25.66</v>
      </c>
    </row>
    <row r="168" spans="1:4" x14ac:dyDescent="0.25">
      <c r="A168" t="s">
        <v>8</v>
      </c>
      <c r="B168" t="s">
        <v>13</v>
      </c>
      <c r="C168" s="1" t="s">
        <v>25</v>
      </c>
      <c r="D168">
        <v>25.78</v>
      </c>
    </row>
    <row r="169" spans="1:4" x14ac:dyDescent="0.25">
      <c r="A169" t="s">
        <v>9</v>
      </c>
      <c r="B169" t="s">
        <v>13</v>
      </c>
      <c r="C169" s="1" t="s">
        <v>25</v>
      </c>
      <c r="D169">
        <v>25.01</v>
      </c>
    </row>
    <row r="170" spans="1:4" x14ac:dyDescent="0.25">
      <c r="A170" t="s">
        <v>9</v>
      </c>
      <c r="B170" t="s">
        <v>13</v>
      </c>
      <c r="C170" s="1" t="s">
        <v>25</v>
      </c>
      <c r="D170">
        <v>25.02</v>
      </c>
    </row>
    <row r="171" spans="1:4" x14ac:dyDescent="0.25">
      <c r="C171" s="1"/>
    </row>
    <row r="172" spans="1:4" x14ac:dyDescent="0.25">
      <c r="A172" t="s">
        <v>4</v>
      </c>
      <c r="B172" t="s">
        <v>12</v>
      </c>
      <c r="C172" s="2" t="s">
        <v>14</v>
      </c>
      <c r="D172">
        <v>34.549999999999997</v>
      </c>
    </row>
    <row r="173" spans="1:4" x14ac:dyDescent="0.25">
      <c r="A173" t="s">
        <v>4</v>
      </c>
      <c r="B173" t="s">
        <v>12</v>
      </c>
      <c r="C173" s="2" t="s">
        <v>14</v>
      </c>
      <c r="D173">
        <v>38.29</v>
      </c>
    </row>
    <row r="174" spans="1:4" x14ac:dyDescent="0.25">
      <c r="A174" t="s">
        <v>5</v>
      </c>
      <c r="B174" t="s">
        <v>12</v>
      </c>
      <c r="C174" s="2" t="s">
        <v>14</v>
      </c>
      <c r="D174">
        <v>39.97</v>
      </c>
    </row>
    <row r="175" spans="1:4" x14ac:dyDescent="0.25">
      <c r="A175" t="s">
        <v>5</v>
      </c>
      <c r="B175" t="s">
        <v>12</v>
      </c>
      <c r="C175" s="2" t="s">
        <v>14</v>
      </c>
      <c r="D175" t="s">
        <v>0</v>
      </c>
    </row>
    <row r="176" spans="1:4" x14ac:dyDescent="0.25">
      <c r="A176" t="s">
        <v>6</v>
      </c>
      <c r="B176" t="s">
        <v>12</v>
      </c>
      <c r="C176" s="2" t="s">
        <v>14</v>
      </c>
      <c r="D176">
        <v>34.909999999999997</v>
      </c>
    </row>
    <row r="177" spans="1:4" x14ac:dyDescent="0.25">
      <c r="A177" t="s">
        <v>6</v>
      </c>
      <c r="B177" t="s">
        <v>12</v>
      </c>
      <c r="C177" s="2" t="s">
        <v>14</v>
      </c>
      <c r="D177" t="s">
        <v>0</v>
      </c>
    </row>
    <row r="178" spans="1:4" x14ac:dyDescent="0.25">
      <c r="A178" t="s">
        <v>7</v>
      </c>
      <c r="B178" t="s">
        <v>12</v>
      </c>
      <c r="C178" s="2" t="s">
        <v>14</v>
      </c>
      <c r="D178">
        <v>35.72</v>
      </c>
    </row>
    <row r="179" spans="1:4" x14ac:dyDescent="0.25">
      <c r="A179" t="s">
        <v>7</v>
      </c>
      <c r="B179" t="s">
        <v>12</v>
      </c>
      <c r="C179" s="2" t="s">
        <v>14</v>
      </c>
      <c r="D179">
        <v>37.9</v>
      </c>
    </row>
    <row r="180" spans="1:4" x14ac:dyDescent="0.25">
      <c r="A180" t="s">
        <v>10</v>
      </c>
      <c r="B180" t="s">
        <v>13</v>
      </c>
      <c r="C180" s="2" t="s">
        <v>14</v>
      </c>
      <c r="D180">
        <v>24.53</v>
      </c>
    </row>
    <row r="181" spans="1:4" x14ac:dyDescent="0.25">
      <c r="A181" t="s">
        <v>10</v>
      </c>
      <c r="B181" t="s">
        <v>13</v>
      </c>
      <c r="C181" s="2" t="s">
        <v>14</v>
      </c>
      <c r="D181">
        <v>24.36</v>
      </c>
    </row>
    <row r="182" spans="1:4" x14ac:dyDescent="0.25">
      <c r="A182" t="s">
        <v>11</v>
      </c>
      <c r="B182" t="s">
        <v>13</v>
      </c>
      <c r="C182" s="2" t="s">
        <v>14</v>
      </c>
      <c r="D182">
        <v>26.38</v>
      </c>
    </row>
    <row r="183" spans="1:4" x14ac:dyDescent="0.25">
      <c r="A183" t="s">
        <v>11</v>
      </c>
      <c r="B183" t="s">
        <v>13</v>
      </c>
      <c r="C183" s="2" t="s">
        <v>14</v>
      </c>
      <c r="D183">
        <v>2.57</v>
      </c>
    </row>
    <row r="184" spans="1:4" x14ac:dyDescent="0.25">
      <c r="A184" t="s">
        <v>8</v>
      </c>
      <c r="B184" t="s">
        <v>13</v>
      </c>
      <c r="C184" s="2" t="s">
        <v>14</v>
      </c>
      <c r="D184">
        <v>25.92</v>
      </c>
    </row>
    <row r="185" spans="1:4" x14ac:dyDescent="0.25">
      <c r="A185" t="s">
        <v>8</v>
      </c>
      <c r="B185" t="s">
        <v>13</v>
      </c>
      <c r="C185" s="2" t="s">
        <v>14</v>
      </c>
      <c r="D185">
        <v>25.75</v>
      </c>
    </row>
    <row r="186" spans="1:4" x14ac:dyDescent="0.25">
      <c r="A186" t="s">
        <v>9</v>
      </c>
      <c r="B186" t="s">
        <v>13</v>
      </c>
      <c r="C186" s="2" t="s">
        <v>14</v>
      </c>
      <c r="D186">
        <v>24.97</v>
      </c>
    </row>
    <row r="187" spans="1:4" x14ac:dyDescent="0.25">
      <c r="A187" t="s">
        <v>9</v>
      </c>
      <c r="B187" t="s">
        <v>13</v>
      </c>
      <c r="C187" s="2" t="s">
        <v>14</v>
      </c>
      <c r="D187">
        <v>24.86</v>
      </c>
    </row>
    <row r="188" spans="1:4" x14ac:dyDescent="0.25">
      <c r="C188" s="2"/>
    </row>
    <row r="189" spans="1:4" x14ac:dyDescent="0.25">
      <c r="A189" t="s">
        <v>4</v>
      </c>
      <c r="B189" t="s">
        <v>12</v>
      </c>
      <c r="C189" s="1" t="s">
        <v>26</v>
      </c>
      <c r="D189">
        <v>22.17</v>
      </c>
    </row>
    <row r="190" spans="1:4" x14ac:dyDescent="0.25">
      <c r="A190" t="s">
        <v>4</v>
      </c>
      <c r="B190" t="s">
        <v>12</v>
      </c>
      <c r="C190" s="1" t="s">
        <v>26</v>
      </c>
      <c r="D190">
        <v>22.45</v>
      </c>
    </row>
    <row r="191" spans="1:4" x14ac:dyDescent="0.25">
      <c r="A191" t="s">
        <v>5</v>
      </c>
      <c r="B191" t="s">
        <v>12</v>
      </c>
      <c r="C191" s="1" t="s">
        <v>26</v>
      </c>
      <c r="D191">
        <v>22.34</v>
      </c>
    </row>
    <row r="192" spans="1:4" x14ac:dyDescent="0.25">
      <c r="A192" t="s">
        <v>5</v>
      </c>
      <c r="B192" t="s">
        <v>12</v>
      </c>
      <c r="C192" s="1" t="s">
        <v>26</v>
      </c>
      <c r="D192">
        <v>22.35</v>
      </c>
    </row>
    <row r="193" spans="1:4" x14ac:dyDescent="0.25">
      <c r="A193" t="s">
        <v>6</v>
      </c>
      <c r="B193" t="s">
        <v>12</v>
      </c>
      <c r="C193" s="1" t="s">
        <v>26</v>
      </c>
      <c r="D193">
        <v>23.01</v>
      </c>
    </row>
    <row r="194" spans="1:4" x14ac:dyDescent="0.25">
      <c r="A194" t="s">
        <v>6</v>
      </c>
      <c r="B194" t="s">
        <v>12</v>
      </c>
      <c r="C194" s="1" t="s">
        <v>26</v>
      </c>
      <c r="D194">
        <v>22.45</v>
      </c>
    </row>
    <row r="195" spans="1:4" x14ac:dyDescent="0.25">
      <c r="A195" t="s">
        <v>7</v>
      </c>
      <c r="B195" t="s">
        <v>12</v>
      </c>
      <c r="C195" s="1" t="s">
        <v>26</v>
      </c>
      <c r="D195">
        <v>21.97</v>
      </c>
    </row>
    <row r="196" spans="1:4" x14ac:dyDescent="0.25">
      <c r="A196" t="s">
        <v>7</v>
      </c>
      <c r="B196" t="s">
        <v>12</v>
      </c>
      <c r="C196" s="1" t="s">
        <v>26</v>
      </c>
      <c r="D196">
        <v>21.97</v>
      </c>
    </row>
    <row r="197" spans="1:4" x14ac:dyDescent="0.25">
      <c r="A197" t="s">
        <v>10</v>
      </c>
      <c r="B197" t="s">
        <v>13</v>
      </c>
      <c r="C197" s="1" t="s">
        <v>26</v>
      </c>
      <c r="D197">
        <v>21.38</v>
      </c>
    </row>
    <row r="198" spans="1:4" x14ac:dyDescent="0.25">
      <c r="A198" t="s">
        <v>10</v>
      </c>
      <c r="B198" t="s">
        <v>13</v>
      </c>
      <c r="C198" s="1" t="s">
        <v>26</v>
      </c>
      <c r="D198">
        <v>21.35</v>
      </c>
    </row>
    <row r="199" spans="1:4" x14ac:dyDescent="0.25">
      <c r="A199" t="s">
        <v>11</v>
      </c>
      <c r="B199" t="s">
        <v>13</v>
      </c>
      <c r="C199" s="1" t="s">
        <v>26</v>
      </c>
      <c r="D199">
        <v>21.81</v>
      </c>
    </row>
    <row r="200" spans="1:4" x14ac:dyDescent="0.25">
      <c r="A200" t="s">
        <v>11</v>
      </c>
      <c r="B200" t="s">
        <v>13</v>
      </c>
      <c r="C200" s="1" t="s">
        <v>26</v>
      </c>
      <c r="D200">
        <v>22.07</v>
      </c>
    </row>
    <row r="201" spans="1:4" x14ac:dyDescent="0.25">
      <c r="A201" t="s">
        <v>8</v>
      </c>
      <c r="B201" t="s">
        <v>13</v>
      </c>
      <c r="C201" s="1" t="s">
        <v>26</v>
      </c>
      <c r="D201">
        <v>22.66</v>
      </c>
    </row>
    <row r="202" spans="1:4" x14ac:dyDescent="0.25">
      <c r="A202" t="s">
        <v>8</v>
      </c>
      <c r="B202" t="s">
        <v>13</v>
      </c>
      <c r="C202" s="1" t="s">
        <v>26</v>
      </c>
      <c r="D202">
        <v>22.89</v>
      </c>
    </row>
    <row r="203" spans="1:4" x14ac:dyDescent="0.25">
      <c r="A203" t="s">
        <v>9</v>
      </c>
      <c r="B203" t="s">
        <v>13</v>
      </c>
      <c r="C203" s="1" t="s">
        <v>26</v>
      </c>
      <c r="D203">
        <v>21.89</v>
      </c>
    </row>
    <row r="204" spans="1:4" x14ac:dyDescent="0.25">
      <c r="A204" t="s">
        <v>9</v>
      </c>
      <c r="B204" t="s">
        <v>13</v>
      </c>
      <c r="C204" s="1" t="s">
        <v>26</v>
      </c>
      <c r="D204">
        <v>21.76</v>
      </c>
    </row>
    <row r="205" spans="1:4" x14ac:dyDescent="0.25">
      <c r="C205" s="1"/>
    </row>
    <row r="206" spans="1:4" x14ac:dyDescent="0.25">
      <c r="A206" t="s">
        <v>4</v>
      </c>
      <c r="B206" t="s">
        <v>12</v>
      </c>
      <c r="C206" s="1" t="s">
        <v>27</v>
      </c>
      <c r="D206">
        <v>20.260000000000002</v>
      </c>
    </row>
    <row r="207" spans="1:4" x14ac:dyDescent="0.25">
      <c r="A207" t="s">
        <v>4</v>
      </c>
      <c r="B207" t="s">
        <v>12</v>
      </c>
      <c r="C207" s="1" t="s">
        <v>27</v>
      </c>
      <c r="D207">
        <v>20.47</v>
      </c>
    </row>
    <row r="208" spans="1:4" x14ac:dyDescent="0.25">
      <c r="A208" t="s">
        <v>5</v>
      </c>
      <c r="B208" t="s">
        <v>12</v>
      </c>
      <c r="C208" s="1" t="s">
        <v>27</v>
      </c>
      <c r="D208">
        <v>20.36</v>
      </c>
    </row>
    <row r="209" spans="1:4" x14ac:dyDescent="0.25">
      <c r="A209" t="s">
        <v>5</v>
      </c>
      <c r="B209" t="s">
        <v>12</v>
      </c>
      <c r="C209" s="1" t="s">
        <v>27</v>
      </c>
      <c r="D209">
        <v>20.23</v>
      </c>
    </row>
    <row r="210" spans="1:4" x14ac:dyDescent="0.25">
      <c r="A210" t="s">
        <v>6</v>
      </c>
      <c r="B210" t="s">
        <v>12</v>
      </c>
      <c r="C210" s="1" t="s">
        <v>27</v>
      </c>
      <c r="D210">
        <v>20.38</v>
      </c>
    </row>
    <row r="211" spans="1:4" x14ac:dyDescent="0.25">
      <c r="A211" t="s">
        <v>6</v>
      </c>
      <c r="B211" t="s">
        <v>12</v>
      </c>
      <c r="C211" s="1" t="s">
        <v>27</v>
      </c>
      <c r="D211">
        <v>20.39</v>
      </c>
    </row>
    <row r="212" spans="1:4" x14ac:dyDescent="0.25">
      <c r="A212" t="s">
        <v>7</v>
      </c>
      <c r="B212" t="s">
        <v>12</v>
      </c>
      <c r="C212" s="1" t="s">
        <v>27</v>
      </c>
      <c r="D212">
        <v>19.53</v>
      </c>
    </row>
    <row r="213" spans="1:4" x14ac:dyDescent="0.25">
      <c r="A213" t="s">
        <v>7</v>
      </c>
      <c r="B213" t="s">
        <v>12</v>
      </c>
      <c r="C213" s="1" t="s">
        <v>27</v>
      </c>
      <c r="D213">
        <v>19.62</v>
      </c>
    </row>
    <row r="214" spans="1:4" x14ac:dyDescent="0.25">
      <c r="A214" t="s">
        <v>10</v>
      </c>
      <c r="B214" t="s">
        <v>13</v>
      </c>
      <c r="C214" s="1" t="s">
        <v>27</v>
      </c>
      <c r="D214">
        <v>19.77</v>
      </c>
    </row>
    <row r="215" spans="1:4" x14ac:dyDescent="0.25">
      <c r="A215" t="s">
        <v>10</v>
      </c>
      <c r="B215" t="s">
        <v>13</v>
      </c>
      <c r="C215" s="1" t="s">
        <v>27</v>
      </c>
      <c r="D215">
        <v>19.88</v>
      </c>
    </row>
    <row r="216" spans="1:4" x14ac:dyDescent="0.25">
      <c r="A216" t="s">
        <v>11</v>
      </c>
      <c r="B216" t="s">
        <v>13</v>
      </c>
      <c r="C216" s="1" t="s">
        <v>27</v>
      </c>
      <c r="D216">
        <v>20.309999999999999</v>
      </c>
    </row>
    <row r="217" spans="1:4" x14ac:dyDescent="0.25">
      <c r="A217" t="s">
        <v>11</v>
      </c>
      <c r="B217" t="s">
        <v>13</v>
      </c>
      <c r="C217" s="1" t="s">
        <v>27</v>
      </c>
      <c r="D217">
        <v>20.53</v>
      </c>
    </row>
    <row r="218" spans="1:4" x14ac:dyDescent="0.25">
      <c r="A218" t="s">
        <v>8</v>
      </c>
      <c r="B218" t="s">
        <v>13</v>
      </c>
      <c r="C218" s="1" t="s">
        <v>27</v>
      </c>
      <c r="D218">
        <v>21.1</v>
      </c>
    </row>
    <row r="219" spans="1:4" x14ac:dyDescent="0.25">
      <c r="A219" t="s">
        <v>8</v>
      </c>
      <c r="B219" t="s">
        <v>13</v>
      </c>
      <c r="C219" s="1" t="s">
        <v>27</v>
      </c>
      <c r="D219">
        <v>21.25</v>
      </c>
    </row>
    <row r="220" spans="1:4" x14ac:dyDescent="0.25">
      <c r="A220" t="s">
        <v>9</v>
      </c>
      <c r="B220" t="s">
        <v>13</v>
      </c>
      <c r="C220" s="1" t="s">
        <v>27</v>
      </c>
      <c r="D220">
        <v>20.57</v>
      </c>
    </row>
    <row r="221" spans="1:4" x14ac:dyDescent="0.25">
      <c r="A221" t="s">
        <v>9</v>
      </c>
      <c r="B221" t="s">
        <v>13</v>
      </c>
      <c r="C221" s="1" t="s">
        <v>27</v>
      </c>
      <c r="D221">
        <v>20.2</v>
      </c>
    </row>
    <row r="222" spans="1:4" x14ac:dyDescent="0.25">
      <c r="C222" s="1"/>
    </row>
    <row r="223" spans="1:4" x14ac:dyDescent="0.25">
      <c r="A223" t="s">
        <v>4</v>
      </c>
      <c r="B223" t="s">
        <v>12</v>
      </c>
      <c r="C223" s="1" t="s">
        <v>28</v>
      </c>
      <c r="D223">
        <v>20.07</v>
      </c>
    </row>
    <row r="224" spans="1:4" x14ac:dyDescent="0.25">
      <c r="A224" t="s">
        <v>4</v>
      </c>
      <c r="B224" t="s">
        <v>12</v>
      </c>
      <c r="C224" s="1" t="s">
        <v>28</v>
      </c>
      <c r="D224">
        <v>20.25</v>
      </c>
    </row>
    <row r="225" spans="1:4" x14ac:dyDescent="0.25">
      <c r="A225" t="s">
        <v>5</v>
      </c>
      <c r="B225" t="s">
        <v>12</v>
      </c>
      <c r="C225" s="1" t="s">
        <v>28</v>
      </c>
      <c r="D225">
        <v>19.86</v>
      </c>
    </row>
    <row r="226" spans="1:4" x14ac:dyDescent="0.25">
      <c r="A226" t="s">
        <v>5</v>
      </c>
      <c r="B226" t="s">
        <v>12</v>
      </c>
      <c r="C226" s="1" t="s">
        <v>28</v>
      </c>
      <c r="D226">
        <v>19.82</v>
      </c>
    </row>
    <row r="227" spans="1:4" x14ac:dyDescent="0.25">
      <c r="A227" t="s">
        <v>6</v>
      </c>
      <c r="B227" t="s">
        <v>12</v>
      </c>
      <c r="C227" s="1" t="s">
        <v>28</v>
      </c>
      <c r="D227">
        <v>19.829999999999998</v>
      </c>
    </row>
    <row r="228" spans="1:4" x14ac:dyDescent="0.25">
      <c r="A228" t="s">
        <v>6</v>
      </c>
      <c r="B228" t="s">
        <v>12</v>
      </c>
      <c r="C228" s="1" t="s">
        <v>28</v>
      </c>
      <c r="D228">
        <v>19.809999999999999</v>
      </c>
    </row>
    <row r="229" spans="1:4" x14ac:dyDescent="0.25">
      <c r="A229" t="s">
        <v>7</v>
      </c>
      <c r="B229" t="s">
        <v>12</v>
      </c>
      <c r="C229" s="1" t="s">
        <v>28</v>
      </c>
      <c r="D229">
        <v>19.02</v>
      </c>
    </row>
    <row r="230" spans="1:4" x14ac:dyDescent="0.25">
      <c r="A230" t="s">
        <v>7</v>
      </c>
      <c r="B230" t="s">
        <v>12</v>
      </c>
      <c r="C230" s="1" t="s">
        <v>28</v>
      </c>
      <c r="D230">
        <v>19.11</v>
      </c>
    </row>
    <row r="231" spans="1:4" x14ac:dyDescent="0.25">
      <c r="A231" t="s">
        <v>10</v>
      </c>
      <c r="B231" t="s">
        <v>13</v>
      </c>
      <c r="C231" s="1" t="s">
        <v>28</v>
      </c>
      <c r="D231">
        <v>19.100000000000001</v>
      </c>
    </row>
    <row r="232" spans="1:4" x14ac:dyDescent="0.25">
      <c r="A232" t="s">
        <v>10</v>
      </c>
      <c r="B232" t="s">
        <v>13</v>
      </c>
      <c r="C232" s="1" t="s">
        <v>28</v>
      </c>
      <c r="D232">
        <v>19.100000000000001</v>
      </c>
    </row>
    <row r="233" spans="1:4" x14ac:dyDescent="0.25">
      <c r="A233" t="s">
        <v>11</v>
      </c>
      <c r="B233" t="s">
        <v>13</v>
      </c>
      <c r="C233" s="1" t="s">
        <v>28</v>
      </c>
      <c r="D233">
        <v>19.22</v>
      </c>
    </row>
    <row r="234" spans="1:4" x14ac:dyDescent="0.25">
      <c r="A234" t="s">
        <v>11</v>
      </c>
      <c r="B234" t="s">
        <v>13</v>
      </c>
      <c r="C234" s="1" t="s">
        <v>28</v>
      </c>
      <c r="D234">
        <v>19.37</v>
      </c>
    </row>
    <row r="235" spans="1:4" x14ac:dyDescent="0.25">
      <c r="A235" t="s">
        <v>8</v>
      </c>
      <c r="B235" t="s">
        <v>13</v>
      </c>
      <c r="C235" s="1" t="s">
        <v>28</v>
      </c>
      <c r="D235">
        <v>20.32</v>
      </c>
    </row>
    <row r="236" spans="1:4" x14ac:dyDescent="0.25">
      <c r="A236" t="s">
        <v>8</v>
      </c>
      <c r="B236" t="s">
        <v>13</v>
      </c>
      <c r="C236" s="1" t="s">
        <v>28</v>
      </c>
      <c r="D236">
        <v>20.49</v>
      </c>
    </row>
    <row r="237" spans="1:4" x14ac:dyDescent="0.25">
      <c r="A237" t="s">
        <v>9</v>
      </c>
      <c r="B237" t="s">
        <v>13</v>
      </c>
      <c r="C237" s="1" t="s">
        <v>28</v>
      </c>
      <c r="D237">
        <v>19.100000000000001</v>
      </c>
    </row>
    <row r="238" spans="1:4" x14ac:dyDescent="0.25">
      <c r="A238" t="s">
        <v>9</v>
      </c>
      <c r="B238" t="s">
        <v>13</v>
      </c>
      <c r="C238" s="1" t="s">
        <v>28</v>
      </c>
      <c r="D238">
        <v>19.16</v>
      </c>
    </row>
    <row r="239" spans="1:4" x14ac:dyDescent="0.25">
      <c r="C239" s="1"/>
    </row>
    <row r="240" spans="1:4" x14ac:dyDescent="0.25">
      <c r="A240" t="s">
        <v>4</v>
      </c>
      <c r="B240" t="s">
        <v>12</v>
      </c>
      <c r="C240" s="1" t="s">
        <v>29</v>
      </c>
      <c r="D240">
        <v>20.48</v>
      </c>
    </row>
    <row r="241" spans="1:4" x14ac:dyDescent="0.25">
      <c r="A241" t="s">
        <v>4</v>
      </c>
      <c r="B241" t="s">
        <v>12</v>
      </c>
      <c r="C241" s="1" t="s">
        <v>29</v>
      </c>
      <c r="D241">
        <v>20.92</v>
      </c>
    </row>
    <row r="242" spans="1:4" x14ac:dyDescent="0.25">
      <c r="A242" t="s">
        <v>5</v>
      </c>
      <c r="B242" t="s">
        <v>12</v>
      </c>
      <c r="C242" s="1" t="s">
        <v>29</v>
      </c>
      <c r="D242">
        <v>20.55</v>
      </c>
    </row>
    <row r="243" spans="1:4" x14ac:dyDescent="0.25">
      <c r="A243" t="s">
        <v>5</v>
      </c>
      <c r="B243" t="s">
        <v>12</v>
      </c>
      <c r="C243" s="1" t="s">
        <v>29</v>
      </c>
      <c r="D243">
        <v>20.65</v>
      </c>
    </row>
    <row r="244" spans="1:4" x14ac:dyDescent="0.25">
      <c r="A244" t="s">
        <v>6</v>
      </c>
      <c r="B244" t="s">
        <v>12</v>
      </c>
      <c r="C244" s="1" t="s">
        <v>29</v>
      </c>
      <c r="D244">
        <v>20.32</v>
      </c>
    </row>
    <row r="245" spans="1:4" x14ac:dyDescent="0.25">
      <c r="A245" t="s">
        <v>6</v>
      </c>
      <c r="B245" t="s">
        <v>12</v>
      </c>
      <c r="C245" s="1" t="s">
        <v>29</v>
      </c>
      <c r="D245">
        <v>20.71</v>
      </c>
    </row>
    <row r="246" spans="1:4" x14ac:dyDescent="0.25">
      <c r="A246" t="s">
        <v>7</v>
      </c>
      <c r="B246" t="s">
        <v>12</v>
      </c>
      <c r="C246" s="1" t="s">
        <v>29</v>
      </c>
      <c r="D246">
        <v>19.82</v>
      </c>
    </row>
    <row r="247" spans="1:4" x14ac:dyDescent="0.25">
      <c r="A247" t="s">
        <v>7</v>
      </c>
      <c r="B247" t="s">
        <v>12</v>
      </c>
      <c r="C247" s="1" t="s">
        <v>29</v>
      </c>
      <c r="D247">
        <v>20.09</v>
      </c>
    </row>
    <row r="248" spans="1:4" x14ac:dyDescent="0.25">
      <c r="A248" t="s">
        <v>10</v>
      </c>
      <c r="B248" t="s">
        <v>13</v>
      </c>
      <c r="C248" s="1" t="s">
        <v>29</v>
      </c>
      <c r="D248">
        <v>19.38</v>
      </c>
    </row>
    <row r="249" spans="1:4" x14ac:dyDescent="0.25">
      <c r="A249" t="s">
        <v>10</v>
      </c>
      <c r="B249" t="s">
        <v>13</v>
      </c>
      <c r="C249" s="1" t="s">
        <v>29</v>
      </c>
      <c r="D249">
        <v>19.36</v>
      </c>
    </row>
    <row r="250" spans="1:4" x14ac:dyDescent="0.25">
      <c r="A250" t="s">
        <v>11</v>
      </c>
      <c r="B250" t="s">
        <v>13</v>
      </c>
      <c r="C250" s="1" t="s">
        <v>29</v>
      </c>
      <c r="D250">
        <v>19.53</v>
      </c>
    </row>
    <row r="251" spans="1:4" x14ac:dyDescent="0.25">
      <c r="A251" t="s">
        <v>11</v>
      </c>
      <c r="B251" t="s">
        <v>13</v>
      </c>
      <c r="C251" s="1" t="s">
        <v>29</v>
      </c>
      <c r="D251">
        <v>20.02</v>
      </c>
    </row>
    <row r="252" spans="1:4" x14ac:dyDescent="0.25">
      <c r="A252" t="s">
        <v>8</v>
      </c>
      <c r="B252" t="s">
        <v>13</v>
      </c>
      <c r="C252" s="1" t="s">
        <v>29</v>
      </c>
      <c r="D252">
        <v>20.94</v>
      </c>
    </row>
    <row r="253" spans="1:4" x14ac:dyDescent="0.25">
      <c r="A253" t="s">
        <v>8</v>
      </c>
      <c r="B253" t="s">
        <v>13</v>
      </c>
      <c r="C253" s="1" t="s">
        <v>29</v>
      </c>
      <c r="D253">
        <v>20.9</v>
      </c>
    </row>
    <row r="254" spans="1:4" x14ac:dyDescent="0.25">
      <c r="A254" t="s">
        <v>9</v>
      </c>
      <c r="B254" t="s">
        <v>13</v>
      </c>
      <c r="C254" s="1" t="s">
        <v>29</v>
      </c>
      <c r="D254">
        <v>19.690000000000001</v>
      </c>
    </row>
    <row r="255" spans="1:4" x14ac:dyDescent="0.25">
      <c r="A255" t="s">
        <v>9</v>
      </c>
      <c r="B255" t="s">
        <v>13</v>
      </c>
      <c r="C255" s="1" t="s">
        <v>29</v>
      </c>
      <c r="D255">
        <v>19.829999999999998</v>
      </c>
    </row>
    <row r="256" spans="1:4" x14ac:dyDescent="0.25">
      <c r="C256" s="1"/>
    </row>
    <row r="257" spans="1:4" x14ac:dyDescent="0.25">
      <c r="A257" t="s">
        <v>4</v>
      </c>
      <c r="B257" t="s">
        <v>12</v>
      </c>
      <c r="C257" s="1" t="s">
        <v>30</v>
      </c>
      <c r="D257">
        <v>21.38</v>
      </c>
    </row>
    <row r="258" spans="1:4" x14ac:dyDescent="0.25">
      <c r="A258" t="s">
        <v>4</v>
      </c>
      <c r="B258" t="s">
        <v>12</v>
      </c>
      <c r="C258" s="1" t="s">
        <v>30</v>
      </c>
      <c r="D258">
        <v>21.51</v>
      </c>
    </row>
    <row r="259" spans="1:4" x14ac:dyDescent="0.25">
      <c r="A259" t="s">
        <v>5</v>
      </c>
      <c r="B259" t="s">
        <v>12</v>
      </c>
      <c r="C259" s="1" t="s">
        <v>30</v>
      </c>
      <c r="D259">
        <v>21.5</v>
      </c>
    </row>
    <row r="260" spans="1:4" x14ac:dyDescent="0.25">
      <c r="A260" t="s">
        <v>5</v>
      </c>
      <c r="B260" t="s">
        <v>12</v>
      </c>
      <c r="C260" s="1" t="s">
        <v>30</v>
      </c>
      <c r="D260">
        <v>21.74</v>
      </c>
    </row>
    <row r="261" spans="1:4" x14ac:dyDescent="0.25">
      <c r="A261" t="s">
        <v>6</v>
      </c>
      <c r="B261" t="s">
        <v>12</v>
      </c>
      <c r="C261" s="1" t="s">
        <v>30</v>
      </c>
      <c r="D261">
        <v>21.47</v>
      </c>
    </row>
    <row r="262" spans="1:4" x14ac:dyDescent="0.25">
      <c r="A262" t="s">
        <v>6</v>
      </c>
      <c r="B262" t="s">
        <v>12</v>
      </c>
      <c r="C262" s="1" t="s">
        <v>30</v>
      </c>
      <c r="D262">
        <v>21.45</v>
      </c>
    </row>
    <row r="263" spans="1:4" x14ac:dyDescent="0.25">
      <c r="A263" t="s">
        <v>7</v>
      </c>
      <c r="B263" t="s">
        <v>12</v>
      </c>
      <c r="C263" s="1" t="s">
        <v>30</v>
      </c>
      <c r="D263">
        <v>20.71</v>
      </c>
    </row>
    <row r="264" spans="1:4" x14ac:dyDescent="0.25">
      <c r="A264" t="s">
        <v>7</v>
      </c>
      <c r="B264" t="s">
        <v>12</v>
      </c>
      <c r="C264" s="1" t="s">
        <v>30</v>
      </c>
      <c r="D264">
        <v>20.93</v>
      </c>
    </row>
    <row r="265" spans="1:4" x14ac:dyDescent="0.25">
      <c r="A265" t="s">
        <v>10</v>
      </c>
      <c r="B265" t="s">
        <v>13</v>
      </c>
      <c r="C265" s="1" t="s">
        <v>30</v>
      </c>
      <c r="D265">
        <v>20.27</v>
      </c>
    </row>
    <row r="266" spans="1:4" x14ac:dyDescent="0.25">
      <c r="A266" t="s">
        <v>10</v>
      </c>
      <c r="B266" t="s">
        <v>13</v>
      </c>
      <c r="C266" s="1" t="s">
        <v>30</v>
      </c>
      <c r="D266">
        <v>20.41</v>
      </c>
    </row>
    <row r="267" spans="1:4" x14ac:dyDescent="0.25">
      <c r="A267" t="s">
        <v>11</v>
      </c>
      <c r="B267" t="s">
        <v>13</v>
      </c>
      <c r="C267" s="1" t="s">
        <v>30</v>
      </c>
      <c r="D267">
        <v>20.57</v>
      </c>
    </row>
    <row r="268" spans="1:4" x14ac:dyDescent="0.25">
      <c r="A268" t="s">
        <v>11</v>
      </c>
      <c r="B268" t="s">
        <v>13</v>
      </c>
      <c r="C268" s="1" t="s">
        <v>30</v>
      </c>
      <c r="D268">
        <v>20.71</v>
      </c>
    </row>
    <row r="269" spans="1:4" x14ac:dyDescent="0.25">
      <c r="A269" t="s">
        <v>8</v>
      </c>
      <c r="B269" t="s">
        <v>13</v>
      </c>
      <c r="C269" s="1" t="s">
        <v>30</v>
      </c>
      <c r="D269">
        <v>21.17</v>
      </c>
    </row>
    <row r="270" spans="1:4" x14ac:dyDescent="0.25">
      <c r="A270" t="s">
        <v>8</v>
      </c>
      <c r="B270" t="s">
        <v>13</v>
      </c>
      <c r="C270" s="1" t="s">
        <v>30</v>
      </c>
      <c r="D270">
        <v>21.42</v>
      </c>
    </row>
    <row r="271" spans="1:4" x14ac:dyDescent="0.25">
      <c r="A271" t="s">
        <v>9</v>
      </c>
      <c r="B271" t="s">
        <v>13</v>
      </c>
      <c r="C271" s="1" t="s">
        <v>30</v>
      </c>
      <c r="D271">
        <v>20.81</v>
      </c>
    </row>
    <row r="272" spans="1:4" x14ac:dyDescent="0.25">
      <c r="A272" t="s">
        <v>9</v>
      </c>
      <c r="B272" t="s">
        <v>13</v>
      </c>
      <c r="C272" s="1" t="s">
        <v>30</v>
      </c>
      <c r="D272">
        <v>20.8</v>
      </c>
    </row>
    <row r="273" spans="1:4" x14ac:dyDescent="0.25">
      <c r="C273" s="1"/>
    </row>
    <row r="274" spans="1:4" x14ac:dyDescent="0.25">
      <c r="A274" t="s">
        <v>4</v>
      </c>
      <c r="B274" t="s">
        <v>12</v>
      </c>
      <c r="C274" s="1" t="s">
        <v>31</v>
      </c>
      <c r="D274">
        <v>21.16</v>
      </c>
    </row>
    <row r="275" spans="1:4" x14ac:dyDescent="0.25">
      <c r="A275" t="s">
        <v>4</v>
      </c>
      <c r="B275" t="s">
        <v>12</v>
      </c>
      <c r="C275" s="1" t="s">
        <v>31</v>
      </c>
      <c r="D275">
        <v>21.61</v>
      </c>
    </row>
    <row r="276" spans="1:4" x14ac:dyDescent="0.25">
      <c r="A276" t="s">
        <v>5</v>
      </c>
      <c r="B276" t="s">
        <v>12</v>
      </c>
      <c r="C276" s="1" t="s">
        <v>31</v>
      </c>
      <c r="D276">
        <v>21.8</v>
      </c>
    </row>
    <row r="277" spans="1:4" x14ac:dyDescent="0.25">
      <c r="A277" t="s">
        <v>5</v>
      </c>
      <c r="B277" t="s">
        <v>12</v>
      </c>
      <c r="C277" s="1" t="s">
        <v>31</v>
      </c>
      <c r="D277">
        <v>21.86</v>
      </c>
    </row>
    <row r="278" spans="1:4" x14ac:dyDescent="0.25">
      <c r="A278" t="s">
        <v>6</v>
      </c>
      <c r="B278" t="s">
        <v>12</v>
      </c>
      <c r="C278" s="1" t="s">
        <v>31</v>
      </c>
      <c r="D278">
        <v>21.54</v>
      </c>
    </row>
    <row r="279" spans="1:4" x14ac:dyDescent="0.25">
      <c r="A279" t="s">
        <v>6</v>
      </c>
      <c r="B279" t="s">
        <v>12</v>
      </c>
      <c r="C279" s="1" t="s">
        <v>31</v>
      </c>
      <c r="D279">
        <v>21.48</v>
      </c>
    </row>
    <row r="280" spans="1:4" x14ac:dyDescent="0.25">
      <c r="A280" t="s">
        <v>7</v>
      </c>
      <c r="B280" t="s">
        <v>12</v>
      </c>
      <c r="C280" s="1" t="s">
        <v>31</v>
      </c>
      <c r="D280">
        <v>20.89</v>
      </c>
    </row>
    <row r="281" spans="1:4" x14ac:dyDescent="0.25">
      <c r="A281" t="s">
        <v>7</v>
      </c>
      <c r="B281" t="s">
        <v>12</v>
      </c>
      <c r="C281" s="1" t="s">
        <v>31</v>
      </c>
      <c r="D281">
        <v>21.15</v>
      </c>
    </row>
    <row r="282" spans="1:4" x14ac:dyDescent="0.25">
      <c r="A282" t="s">
        <v>10</v>
      </c>
      <c r="B282" t="s">
        <v>13</v>
      </c>
      <c r="C282" s="1" t="s">
        <v>31</v>
      </c>
      <c r="D282">
        <v>20.71</v>
      </c>
    </row>
    <row r="283" spans="1:4" x14ac:dyDescent="0.25">
      <c r="A283" t="s">
        <v>10</v>
      </c>
      <c r="B283" t="s">
        <v>13</v>
      </c>
      <c r="C283" s="1" t="s">
        <v>31</v>
      </c>
      <c r="D283">
        <v>20.76</v>
      </c>
    </row>
    <row r="284" spans="1:4" x14ac:dyDescent="0.25">
      <c r="A284" t="s">
        <v>11</v>
      </c>
      <c r="B284" t="s">
        <v>13</v>
      </c>
      <c r="C284" s="1" t="s">
        <v>31</v>
      </c>
      <c r="D284">
        <v>21.03</v>
      </c>
    </row>
    <row r="285" spans="1:4" x14ac:dyDescent="0.25">
      <c r="A285" t="s">
        <v>11</v>
      </c>
      <c r="B285" t="s">
        <v>13</v>
      </c>
      <c r="C285" s="1" t="s">
        <v>31</v>
      </c>
      <c r="D285">
        <v>21.07</v>
      </c>
    </row>
    <row r="286" spans="1:4" x14ac:dyDescent="0.25">
      <c r="A286" t="s">
        <v>8</v>
      </c>
      <c r="B286" t="s">
        <v>13</v>
      </c>
      <c r="C286" s="1" t="s">
        <v>31</v>
      </c>
      <c r="D286">
        <v>22.62</v>
      </c>
    </row>
    <row r="287" spans="1:4" x14ac:dyDescent="0.25">
      <c r="A287" t="s">
        <v>8</v>
      </c>
      <c r="B287" t="s">
        <v>13</v>
      </c>
      <c r="C287" s="1" t="s">
        <v>31</v>
      </c>
      <c r="D287">
        <v>22.59</v>
      </c>
    </row>
    <row r="288" spans="1:4" x14ac:dyDescent="0.25">
      <c r="A288" t="s">
        <v>9</v>
      </c>
      <c r="B288" t="s">
        <v>13</v>
      </c>
      <c r="C288" s="1" t="s">
        <v>31</v>
      </c>
      <c r="D288">
        <v>21.15</v>
      </c>
    </row>
    <row r="289" spans="1:4" x14ac:dyDescent="0.25">
      <c r="A289" t="s">
        <v>9</v>
      </c>
      <c r="B289" t="s">
        <v>13</v>
      </c>
      <c r="C289" s="1" t="s">
        <v>31</v>
      </c>
      <c r="D289">
        <v>21.22</v>
      </c>
    </row>
    <row r="290" spans="1:4" x14ac:dyDescent="0.25">
      <c r="C290" s="1"/>
    </row>
    <row r="291" spans="1:4" x14ac:dyDescent="0.25">
      <c r="A291" t="s">
        <v>4</v>
      </c>
      <c r="B291" t="s">
        <v>12</v>
      </c>
      <c r="C291" s="1" t="s">
        <v>32</v>
      </c>
      <c r="D291">
        <v>19.84</v>
      </c>
    </row>
    <row r="292" spans="1:4" x14ac:dyDescent="0.25">
      <c r="A292" t="s">
        <v>4</v>
      </c>
      <c r="B292" t="s">
        <v>12</v>
      </c>
      <c r="C292" s="1" t="s">
        <v>32</v>
      </c>
      <c r="D292">
        <v>20.07</v>
      </c>
    </row>
    <row r="293" spans="1:4" x14ac:dyDescent="0.25">
      <c r="A293" t="s">
        <v>5</v>
      </c>
      <c r="B293" t="s">
        <v>12</v>
      </c>
      <c r="C293" s="1" t="s">
        <v>32</v>
      </c>
      <c r="D293">
        <v>19.489999999999998</v>
      </c>
    </row>
    <row r="294" spans="1:4" x14ac:dyDescent="0.25">
      <c r="A294" t="s">
        <v>5</v>
      </c>
      <c r="B294" t="s">
        <v>12</v>
      </c>
      <c r="C294" s="1" t="s">
        <v>32</v>
      </c>
      <c r="D294">
        <v>19.63</v>
      </c>
    </row>
    <row r="295" spans="1:4" x14ac:dyDescent="0.25">
      <c r="A295" t="s">
        <v>6</v>
      </c>
      <c r="B295" t="s">
        <v>12</v>
      </c>
      <c r="C295" s="1" t="s">
        <v>32</v>
      </c>
      <c r="D295">
        <v>19.329999999999998</v>
      </c>
    </row>
    <row r="296" spans="1:4" x14ac:dyDescent="0.25">
      <c r="A296" t="s">
        <v>6</v>
      </c>
      <c r="B296" t="s">
        <v>12</v>
      </c>
      <c r="C296" s="1" t="s">
        <v>32</v>
      </c>
      <c r="D296">
        <v>19.489999999999998</v>
      </c>
    </row>
    <row r="297" spans="1:4" x14ac:dyDescent="0.25">
      <c r="A297" t="s">
        <v>7</v>
      </c>
      <c r="B297" t="s">
        <v>12</v>
      </c>
      <c r="C297" s="1" t="s">
        <v>32</v>
      </c>
      <c r="D297">
        <v>18.72</v>
      </c>
    </row>
    <row r="298" spans="1:4" x14ac:dyDescent="0.25">
      <c r="A298" t="s">
        <v>7</v>
      </c>
      <c r="B298" t="s">
        <v>12</v>
      </c>
      <c r="C298" s="1" t="s">
        <v>32</v>
      </c>
      <c r="D298">
        <v>19.04</v>
      </c>
    </row>
    <row r="299" spans="1:4" x14ac:dyDescent="0.25">
      <c r="A299" t="s">
        <v>10</v>
      </c>
      <c r="B299" t="s">
        <v>13</v>
      </c>
      <c r="C299" s="1" t="s">
        <v>32</v>
      </c>
      <c r="D299">
        <v>18.559999999999999</v>
      </c>
    </row>
    <row r="300" spans="1:4" x14ac:dyDescent="0.25">
      <c r="A300" t="s">
        <v>10</v>
      </c>
      <c r="B300" t="s">
        <v>13</v>
      </c>
      <c r="C300" s="1" t="s">
        <v>32</v>
      </c>
      <c r="D300">
        <v>18.71</v>
      </c>
    </row>
    <row r="301" spans="1:4" x14ac:dyDescent="0.25">
      <c r="A301" t="s">
        <v>11</v>
      </c>
      <c r="B301" t="s">
        <v>13</v>
      </c>
      <c r="C301" s="1" t="s">
        <v>32</v>
      </c>
      <c r="D301">
        <v>19.09</v>
      </c>
    </row>
    <row r="302" spans="1:4" x14ac:dyDescent="0.25">
      <c r="A302" t="s">
        <v>11</v>
      </c>
      <c r="B302" t="s">
        <v>13</v>
      </c>
      <c r="C302" s="1" t="s">
        <v>32</v>
      </c>
      <c r="D302">
        <v>19.27</v>
      </c>
    </row>
    <row r="303" spans="1:4" x14ac:dyDescent="0.25">
      <c r="A303" t="s">
        <v>8</v>
      </c>
      <c r="B303" t="s">
        <v>13</v>
      </c>
      <c r="C303" s="1" t="s">
        <v>32</v>
      </c>
      <c r="D303">
        <v>19.77</v>
      </c>
    </row>
    <row r="304" spans="1:4" x14ac:dyDescent="0.25">
      <c r="A304" t="s">
        <v>8</v>
      </c>
      <c r="B304" t="s">
        <v>13</v>
      </c>
      <c r="C304" s="1" t="s">
        <v>32</v>
      </c>
      <c r="D304">
        <v>19.84</v>
      </c>
    </row>
    <row r="305" spans="1:4" x14ac:dyDescent="0.25">
      <c r="A305" t="s">
        <v>9</v>
      </c>
      <c r="B305" t="s">
        <v>13</v>
      </c>
      <c r="C305" s="1" t="s">
        <v>32</v>
      </c>
      <c r="D305">
        <v>19.18</v>
      </c>
    </row>
    <row r="306" spans="1:4" x14ac:dyDescent="0.25">
      <c r="A306" t="s">
        <v>9</v>
      </c>
      <c r="B306" t="s">
        <v>13</v>
      </c>
      <c r="C306" s="1" t="s">
        <v>32</v>
      </c>
      <c r="D306">
        <v>19.14</v>
      </c>
    </row>
    <row r="307" spans="1:4" x14ac:dyDescent="0.25">
      <c r="C307" s="1"/>
    </row>
    <row r="308" spans="1:4" x14ac:dyDescent="0.25">
      <c r="A308" t="s">
        <v>4</v>
      </c>
      <c r="B308" t="s">
        <v>12</v>
      </c>
      <c r="C308" s="1" t="s">
        <v>33</v>
      </c>
      <c r="D308">
        <v>18.309999999999999</v>
      </c>
    </row>
    <row r="309" spans="1:4" x14ac:dyDescent="0.25">
      <c r="A309" t="s">
        <v>4</v>
      </c>
      <c r="B309" t="s">
        <v>12</v>
      </c>
      <c r="C309" s="1" t="s">
        <v>33</v>
      </c>
      <c r="D309">
        <v>18.86</v>
      </c>
    </row>
    <row r="310" spans="1:4" x14ac:dyDescent="0.25">
      <c r="A310" t="s">
        <v>5</v>
      </c>
      <c r="B310" t="s">
        <v>12</v>
      </c>
      <c r="C310" s="1" t="s">
        <v>33</v>
      </c>
      <c r="D310">
        <v>18.05</v>
      </c>
    </row>
    <row r="311" spans="1:4" x14ac:dyDescent="0.25">
      <c r="A311" t="s">
        <v>5</v>
      </c>
      <c r="B311" t="s">
        <v>12</v>
      </c>
      <c r="C311" s="1" t="s">
        <v>33</v>
      </c>
      <c r="D311">
        <v>18.149999999999999</v>
      </c>
    </row>
    <row r="312" spans="1:4" x14ac:dyDescent="0.25">
      <c r="A312" t="s">
        <v>6</v>
      </c>
      <c r="B312" t="s">
        <v>12</v>
      </c>
      <c r="C312" s="1" t="s">
        <v>33</v>
      </c>
      <c r="D312">
        <v>17.96</v>
      </c>
    </row>
    <row r="313" spans="1:4" x14ac:dyDescent="0.25">
      <c r="A313" t="s">
        <v>6</v>
      </c>
      <c r="B313" t="s">
        <v>12</v>
      </c>
      <c r="C313" s="1" t="s">
        <v>33</v>
      </c>
      <c r="D313">
        <v>17.649999999999999</v>
      </c>
    </row>
    <row r="314" spans="1:4" x14ac:dyDescent="0.25">
      <c r="A314" t="s">
        <v>7</v>
      </c>
      <c r="B314" t="s">
        <v>12</v>
      </c>
      <c r="C314" s="1" t="s">
        <v>33</v>
      </c>
      <c r="D314">
        <v>17.66</v>
      </c>
    </row>
    <row r="315" spans="1:4" x14ac:dyDescent="0.25">
      <c r="A315" t="s">
        <v>7</v>
      </c>
      <c r="B315" t="s">
        <v>12</v>
      </c>
      <c r="C315" s="1" t="s">
        <v>33</v>
      </c>
      <c r="D315">
        <v>17.84</v>
      </c>
    </row>
    <row r="316" spans="1:4" x14ac:dyDescent="0.25">
      <c r="A316" t="s">
        <v>10</v>
      </c>
      <c r="B316" t="s">
        <v>13</v>
      </c>
      <c r="C316" s="1" t="s">
        <v>33</v>
      </c>
      <c r="D316">
        <v>17.559999999999999</v>
      </c>
    </row>
    <row r="317" spans="1:4" x14ac:dyDescent="0.25">
      <c r="A317" t="s">
        <v>10</v>
      </c>
      <c r="B317" t="s">
        <v>13</v>
      </c>
      <c r="C317" s="1" t="s">
        <v>33</v>
      </c>
      <c r="D317">
        <v>17.52</v>
      </c>
    </row>
    <row r="318" spans="1:4" x14ac:dyDescent="0.25">
      <c r="A318" t="s">
        <v>11</v>
      </c>
      <c r="B318" t="s">
        <v>13</v>
      </c>
      <c r="C318" s="1" t="s">
        <v>33</v>
      </c>
      <c r="D318">
        <v>17.829999999999998</v>
      </c>
    </row>
    <row r="319" spans="1:4" x14ac:dyDescent="0.25">
      <c r="A319" t="s">
        <v>11</v>
      </c>
      <c r="B319" t="s">
        <v>13</v>
      </c>
      <c r="C319" s="1" t="s">
        <v>33</v>
      </c>
      <c r="D319">
        <v>18.010000000000002</v>
      </c>
    </row>
    <row r="320" spans="1:4" x14ac:dyDescent="0.25">
      <c r="A320" t="s">
        <v>8</v>
      </c>
      <c r="B320" t="s">
        <v>13</v>
      </c>
      <c r="C320" s="1" t="s">
        <v>33</v>
      </c>
      <c r="D320">
        <v>18.68</v>
      </c>
    </row>
    <row r="321" spans="1:4" x14ac:dyDescent="0.25">
      <c r="A321" t="s">
        <v>8</v>
      </c>
      <c r="B321" t="s">
        <v>13</v>
      </c>
      <c r="C321" s="1" t="s">
        <v>33</v>
      </c>
      <c r="D321">
        <v>18.739999999999998</v>
      </c>
    </row>
    <row r="322" spans="1:4" x14ac:dyDescent="0.25">
      <c r="A322" t="s">
        <v>9</v>
      </c>
      <c r="B322" t="s">
        <v>13</v>
      </c>
      <c r="C322" s="1" t="s">
        <v>33</v>
      </c>
      <c r="D322">
        <v>17.989999999999998</v>
      </c>
    </row>
    <row r="323" spans="1:4" x14ac:dyDescent="0.25">
      <c r="A323" t="s">
        <v>9</v>
      </c>
      <c r="B323" t="s">
        <v>13</v>
      </c>
      <c r="C323" s="1" t="s">
        <v>33</v>
      </c>
      <c r="D323">
        <v>18.010000000000002</v>
      </c>
    </row>
    <row r="324" spans="1:4" x14ac:dyDescent="0.25">
      <c r="C324" s="1"/>
    </row>
    <row r="325" spans="1:4" x14ac:dyDescent="0.25">
      <c r="A325" t="s">
        <v>4</v>
      </c>
      <c r="B325" t="s">
        <v>12</v>
      </c>
      <c r="C325" s="1" t="s">
        <v>34</v>
      </c>
      <c r="D325">
        <v>21.56</v>
      </c>
    </row>
    <row r="326" spans="1:4" x14ac:dyDescent="0.25">
      <c r="A326" t="s">
        <v>4</v>
      </c>
      <c r="B326" t="s">
        <v>12</v>
      </c>
      <c r="C326" s="1" t="s">
        <v>34</v>
      </c>
      <c r="D326">
        <v>22.03</v>
      </c>
    </row>
    <row r="327" spans="1:4" x14ac:dyDescent="0.25">
      <c r="A327" t="s">
        <v>5</v>
      </c>
      <c r="B327" t="s">
        <v>12</v>
      </c>
      <c r="C327" s="1" t="s">
        <v>34</v>
      </c>
      <c r="D327">
        <v>21.54</v>
      </c>
    </row>
    <row r="328" spans="1:4" x14ac:dyDescent="0.25">
      <c r="A328" t="s">
        <v>5</v>
      </c>
      <c r="B328" t="s">
        <v>12</v>
      </c>
      <c r="C328" s="1" t="s">
        <v>34</v>
      </c>
      <c r="D328">
        <v>21.73</v>
      </c>
    </row>
    <row r="329" spans="1:4" x14ac:dyDescent="0.25">
      <c r="A329" t="s">
        <v>6</v>
      </c>
      <c r="B329" t="s">
        <v>12</v>
      </c>
      <c r="C329" s="1" t="s">
        <v>34</v>
      </c>
      <c r="D329">
        <v>21.66</v>
      </c>
    </row>
    <row r="330" spans="1:4" x14ac:dyDescent="0.25">
      <c r="A330" t="s">
        <v>6</v>
      </c>
      <c r="B330" t="s">
        <v>12</v>
      </c>
      <c r="C330" s="1" t="s">
        <v>34</v>
      </c>
      <c r="D330">
        <v>21.71</v>
      </c>
    </row>
    <row r="331" spans="1:4" x14ac:dyDescent="0.25">
      <c r="A331" t="s">
        <v>7</v>
      </c>
      <c r="B331" t="s">
        <v>12</v>
      </c>
      <c r="C331" s="1" t="s">
        <v>34</v>
      </c>
      <c r="D331">
        <v>21.38</v>
      </c>
    </row>
    <row r="332" spans="1:4" x14ac:dyDescent="0.25">
      <c r="A332" t="s">
        <v>7</v>
      </c>
      <c r="B332" t="s">
        <v>12</v>
      </c>
      <c r="C332" s="1" t="s">
        <v>34</v>
      </c>
      <c r="D332">
        <v>21.43</v>
      </c>
    </row>
    <row r="333" spans="1:4" x14ac:dyDescent="0.25">
      <c r="A333" t="s">
        <v>10</v>
      </c>
      <c r="B333" t="s">
        <v>13</v>
      </c>
      <c r="C333" s="1" t="s">
        <v>34</v>
      </c>
      <c r="D333">
        <v>21.2</v>
      </c>
    </row>
    <row r="334" spans="1:4" x14ac:dyDescent="0.25">
      <c r="A334" t="s">
        <v>10</v>
      </c>
      <c r="B334" t="s">
        <v>13</v>
      </c>
      <c r="C334" s="1" t="s">
        <v>34</v>
      </c>
      <c r="D334">
        <v>21.32</v>
      </c>
    </row>
    <row r="335" spans="1:4" x14ac:dyDescent="0.25">
      <c r="A335" t="s">
        <v>11</v>
      </c>
      <c r="B335" t="s">
        <v>13</v>
      </c>
      <c r="C335" s="1" t="s">
        <v>34</v>
      </c>
      <c r="D335">
        <v>21.53</v>
      </c>
    </row>
    <row r="336" spans="1:4" x14ac:dyDescent="0.25">
      <c r="A336" t="s">
        <v>11</v>
      </c>
      <c r="B336" t="s">
        <v>13</v>
      </c>
      <c r="C336" s="1" t="s">
        <v>34</v>
      </c>
      <c r="D336">
        <v>21.67</v>
      </c>
    </row>
    <row r="337" spans="1:4" x14ac:dyDescent="0.25">
      <c r="A337" t="s">
        <v>8</v>
      </c>
      <c r="B337" t="s">
        <v>13</v>
      </c>
      <c r="C337" s="1" t="s">
        <v>34</v>
      </c>
      <c r="D337">
        <v>22.31</v>
      </c>
    </row>
    <row r="338" spans="1:4" x14ac:dyDescent="0.25">
      <c r="A338" t="s">
        <v>8</v>
      </c>
      <c r="B338" t="s">
        <v>13</v>
      </c>
      <c r="C338" s="1" t="s">
        <v>34</v>
      </c>
      <c r="D338">
        <v>22.25</v>
      </c>
    </row>
    <row r="339" spans="1:4" x14ac:dyDescent="0.25">
      <c r="A339" t="s">
        <v>9</v>
      </c>
      <c r="B339" t="s">
        <v>13</v>
      </c>
      <c r="C339" s="1" t="s">
        <v>34</v>
      </c>
      <c r="D339">
        <v>21.63</v>
      </c>
    </row>
    <row r="340" spans="1:4" x14ac:dyDescent="0.25">
      <c r="A340" t="s">
        <v>9</v>
      </c>
      <c r="B340" t="s">
        <v>13</v>
      </c>
      <c r="C340" s="1" t="s">
        <v>34</v>
      </c>
      <c r="D340">
        <v>21.65</v>
      </c>
    </row>
    <row r="341" spans="1:4" x14ac:dyDescent="0.25">
      <c r="C341" s="1"/>
    </row>
    <row r="342" spans="1:4" x14ac:dyDescent="0.25">
      <c r="A342" t="s">
        <v>4</v>
      </c>
      <c r="B342" t="s">
        <v>12</v>
      </c>
      <c r="C342" s="1" t="s">
        <v>35</v>
      </c>
      <c r="D342">
        <v>19.48</v>
      </c>
    </row>
    <row r="343" spans="1:4" x14ac:dyDescent="0.25">
      <c r="A343" t="s">
        <v>4</v>
      </c>
      <c r="B343" t="s">
        <v>12</v>
      </c>
      <c r="C343" s="1" t="s">
        <v>35</v>
      </c>
      <c r="D343">
        <v>19.670000000000002</v>
      </c>
    </row>
    <row r="344" spans="1:4" x14ac:dyDescent="0.25">
      <c r="A344" t="s">
        <v>5</v>
      </c>
      <c r="B344" t="s">
        <v>12</v>
      </c>
      <c r="C344" s="1" t="s">
        <v>35</v>
      </c>
      <c r="D344">
        <v>19.34</v>
      </c>
    </row>
    <row r="345" spans="1:4" x14ac:dyDescent="0.25">
      <c r="A345" t="s">
        <v>5</v>
      </c>
      <c r="B345" t="s">
        <v>12</v>
      </c>
      <c r="C345" s="1" t="s">
        <v>35</v>
      </c>
      <c r="D345">
        <v>19.7</v>
      </c>
    </row>
    <row r="346" spans="1:4" x14ac:dyDescent="0.25">
      <c r="A346" t="s">
        <v>6</v>
      </c>
      <c r="B346" t="s">
        <v>12</v>
      </c>
      <c r="C346" s="1" t="s">
        <v>35</v>
      </c>
      <c r="D346">
        <v>19.600000000000001</v>
      </c>
    </row>
    <row r="347" spans="1:4" x14ac:dyDescent="0.25">
      <c r="A347" t="s">
        <v>6</v>
      </c>
      <c r="B347" t="s">
        <v>12</v>
      </c>
      <c r="C347" s="1" t="s">
        <v>35</v>
      </c>
      <c r="D347">
        <v>19.399999999999999</v>
      </c>
    </row>
    <row r="348" spans="1:4" x14ac:dyDescent="0.25">
      <c r="A348" t="s">
        <v>7</v>
      </c>
      <c r="B348" t="s">
        <v>12</v>
      </c>
      <c r="C348" s="1" t="s">
        <v>35</v>
      </c>
      <c r="D348">
        <v>18.850000000000001</v>
      </c>
    </row>
    <row r="349" spans="1:4" x14ac:dyDescent="0.25">
      <c r="A349" t="s">
        <v>7</v>
      </c>
      <c r="B349" t="s">
        <v>12</v>
      </c>
      <c r="C349" s="1" t="s">
        <v>35</v>
      </c>
      <c r="D349">
        <v>18.96</v>
      </c>
    </row>
    <row r="350" spans="1:4" x14ac:dyDescent="0.25">
      <c r="A350" t="s">
        <v>10</v>
      </c>
      <c r="B350" t="s">
        <v>13</v>
      </c>
      <c r="C350" s="1" t="s">
        <v>35</v>
      </c>
      <c r="D350">
        <v>18.43</v>
      </c>
    </row>
    <row r="351" spans="1:4" x14ac:dyDescent="0.25">
      <c r="A351" t="s">
        <v>10</v>
      </c>
      <c r="B351" t="s">
        <v>13</v>
      </c>
      <c r="C351" s="1" t="s">
        <v>35</v>
      </c>
      <c r="D351">
        <v>18.600000000000001</v>
      </c>
    </row>
    <row r="352" spans="1:4" x14ac:dyDescent="0.25">
      <c r="A352" t="s">
        <v>11</v>
      </c>
      <c r="B352" t="s">
        <v>13</v>
      </c>
      <c r="C352" s="1" t="s">
        <v>35</v>
      </c>
      <c r="D352">
        <v>19.16</v>
      </c>
    </row>
    <row r="353" spans="1:4" x14ac:dyDescent="0.25">
      <c r="A353" t="s">
        <v>11</v>
      </c>
      <c r="B353" t="s">
        <v>13</v>
      </c>
      <c r="C353" s="1" t="s">
        <v>35</v>
      </c>
      <c r="D353">
        <v>20.09</v>
      </c>
    </row>
    <row r="354" spans="1:4" x14ac:dyDescent="0.25">
      <c r="A354" t="s">
        <v>8</v>
      </c>
      <c r="B354" t="s">
        <v>13</v>
      </c>
      <c r="C354" s="1" t="s">
        <v>35</v>
      </c>
      <c r="D354">
        <v>19.59</v>
      </c>
    </row>
    <row r="355" spans="1:4" x14ac:dyDescent="0.25">
      <c r="A355" t="s">
        <v>8</v>
      </c>
      <c r="B355" t="s">
        <v>13</v>
      </c>
      <c r="C355" s="1" t="s">
        <v>35</v>
      </c>
      <c r="D355">
        <v>19.59</v>
      </c>
    </row>
    <row r="356" spans="1:4" x14ac:dyDescent="0.25">
      <c r="A356" t="s">
        <v>9</v>
      </c>
      <c r="B356" t="s">
        <v>13</v>
      </c>
      <c r="C356" s="1" t="s">
        <v>35</v>
      </c>
      <c r="D356">
        <v>19.12</v>
      </c>
    </row>
    <row r="357" spans="1:4" x14ac:dyDescent="0.25">
      <c r="A357" t="s">
        <v>9</v>
      </c>
      <c r="B357" t="s">
        <v>13</v>
      </c>
      <c r="C357" s="1" t="s">
        <v>35</v>
      </c>
      <c r="D357">
        <v>19.03</v>
      </c>
    </row>
    <row r="358" spans="1:4" x14ac:dyDescent="0.25">
      <c r="C358" s="1"/>
    </row>
    <row r="359" spans="1:4" ht="30" x14ac:dyDescent="0.25">
      <c r="A359" t="s">
        <v>4</v>
      </c>
      <c r="B359" t="s">
        <v>12</v>
      </c>
      <c r="C359" s="1" t="s">
        <v>36</v>
      </c>
      <c r="D359">
        <v>19.75</v>
      </c>
    </row>
    <row r="360" spans="1:4" ht="30" x14ac:dyDescent="0.25">
      <c r="A360" t="s">
        <v>4</v>
      </c>
      <c r="B360" t="s">
        <v>12</v>
      </c>
      <c r="C360" s="1" t="s">
        <v>36</v>
      </c>
      <c r="D360">
        <v>20.12</v>
      </c>
    </row>
    <row r="361" spans="1:4" ht="30" x14ac:dyDescent="0.25">
      <c r="A361" t="s">
        <v>5</v>
      </c>
      <c r="B361" t="s">
        <v>12</v>
      </c>
      <c r="C361" s="1" t="s">
        <v>36</v>
      </c>
      <c r="D361">
        <v>19.739999999999998</v>
      </c>
    </row>
    <row r="362" spans="1:4" ht="30" x14ac:dyDescent="0.25">
      <c r="A362" t="s">
        <v>5</v>
      </c>
      <c r="B362" t="s">
        <v>12</v>
      </c>
      <c r="C362" s="1" t="s">
        <v>36</v>
      </c>
      <c r="D362">
        <v>20.079999999999998</v>
      </c>
    </row>
    <row r="363" spans="1:4" ht="30" x14ac:dyDescent="0.25">
      <c r="A363" t="s">
        <v>6</v>
      </c>
      <c r="B363" t="s">
        <v>12</v>
      </c>
      <c r="C363" s="1" t="s">
        <v>36</v>
      </c>
      <c r="D363">
        <v>19.62</v>
      </c>
    </row>
    <row r="364" spans="1:4" ht="30" x14ac:dyDescent="0.25">
      <c r="A364" t="s">
        <v>6</v>
      </c>
      <c r="B364" t="s">
        <v>12</v>
      </c>
      <c r="C364" s="1" t="s">
        <v>36</v>
      </c>
      <c r="D364">
        <v>19.579999999999998</v>
      </c>
    </row>
    <row r="365" spans="1:4" ht="30" x14ac:dyDescent="0.25">
      <c r="A365" t="s">
        <v>7</v>
      </c>
      <c r="B365" t="s">
        <v>12</v>
      </c>
      <c r="C365" s="1" t="s">
        <v>36</v>
      </c>
      <c r="D365">
        <v>19.239999999999998</v>
      </c>
    </row>
    <row r="366" spans="1:4" ht="30" x14ac:dyDescent="0.25">
      <c r="A366" t="s">
        <v>7</v>
      </c>
      <c r="B366" t="s">
        <v>12</v>
      </c>
      <c r="C366" s="1" t="s">
        <v>36</v>
      </c>
      <c r="D366">
        <v>19.41</v>
      </c>
    </row>
    <row r="367" spans="1:4" ht="30" x14ac:dyDescent="0.25">
      <c r="A367" t="s">
        <v>10</v>
      </c>
      <c r="B367" t="s">
        <v>13</v>
      </c>
      <c r="C367" s="1" t="s">
        <v>36</v>
      </c>
      <c r="D367">
        <v>18.829999999999998</v>
      </c>
    </row>
    <row r="368" spans="1:4" ht="30" x14ac:dyDescent="0.25">
      <c r="A368" t="s">
        <v>10</v>
      </c>
      <c r="B368" t="s">
        <v>13</v>
      </c>
      <c r="C368" s="1" t="s">
        <v>36</v>
      </c>
      <c r="D368">
        <v>19.02</v>
      </c>
    </row>
    <row r="369" spans="1:4" ht="30" x14ac:dyDescent="0.25">
      <c r="A369" t="s">
        <v>11</v>
      </c>
      <c r="B369" t="s">
        <v>13</v>
      </c>
      <c r="C369" s="1" t="s">
        <v>36</v>
      </c>
      <c r="D369">
        <v>19.3</v>
      </c>
    </row>
    <row r="370" spans="1:4" ht="30" x14ac:dyDescent="0.25">
      <c r="A370" t="s">
        <v>11</v>
      </c>
      <c r="B370" t="s">
        <v>13</v>
      </c>
      <c r="C370" s="1" t="s">
        <v>36</v>
      </c>
      <c r="D370">
        <v>19.579999999999998</v>
      </c>
    </row>
    <row r="371" spans="1:4" ht="30" x14ac:dyDescent="0.25">
      <c r="A371" t="s">
        <v>8</v>
      </c>
      <c r="B371" t="s">
        <v>13</v>
      </c>
      <c r="C371" s="1" t="s">
        <v>36</v>
      </c>
      <c r="D371">
        <v>20.3</v>
      </c>
    </row>
    <row r="372" spans="1:4" ht="30" x14ac:dyDescent="0.25">
      <c r="A372" t="s">
        <v>8</v>
      </c>
      <c r="B372" t="s">
        <v>13</v>
      </c>
      <c r="C372" s="1" t="s">
        <v>36</v>
      </c>
      <c r="D372">
        <v>20.399999999999999</v>
      </c>
    </row>
    <row r="373" spans="1:4" ht="30" x14ac:dyDescent="0.25">
      <c r="A373" t="s">
        <v>9</v>
      </c>
      <c r="B373" t="s">
        <v>13</v>
      </c>
      <c r="C373" s="1" t="s">
        <v>36</v>
      </c>
      <c r="D373">
        <v>19.37</v>
      </c>
    </row>
    <row r="374" spans="1:4" ht="30" x14ac:dyDescent="0.25">
      <c r="A374" t="s">
        <v>9</v>
      </c>
      <c r="B374" t="s">
        <v>13</v>
      </c>
      <c r="C374" s="1" t="s">
        <v>36</v>
      </c>
      <c r="D374">
        <v>19.3</v>
      </c>
    </row>
  </sheetData>
  <sortState xmlns:xlrd2="http://schemas.microsoft.com/office/spreadsheetml/2017/richdata2" ref="A2:D374">
    <sortCondition ref="C2:C374"/>
    <sortCondition ref="B2:B374"/>
    <sortCondition ref="A2:A3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55C0-A548-074C-97CB-375F2808705D}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C26D-3B4A-2243-BA28-CE827CABB82A}">
  <dimension ref="B1:R391"/>
  <sheetViews>
    <sheetView tabSelected="1" topLeftCell="A52" workbookViewId="0">
      <selection activeCell="D73" sqref="D73"/>
    </sheetView>
  </sheetViews>
  <sheetFormatPr defaultColWidth="11.42578125" defaultRowHeight="15" x14ac:dyDescent="0.25"/>
  <cols>
    <col min="4" max="4" width="12" customWidth="1"/>
    <col min="7" max="7" width="11.7109375" bestFit="1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v>1</v>
      </c>
      <c r="Q2" s="3"/>
      <c r="R2" s="3"/>
    </row>
    <row r="3" spans="2:18" x14ac:dyDescent="0.25">
      <c r="B3" t="s">
        <v>4</v>
      </c>
      <c r="C3" t="s">
        <v>12</v>
      </c>
      <c r="D3" s="1" t="s">
        <v>17</v>
      </c>
      <c r="E3">
        <v>14.34</v>
      </c>
      <c r="I3">
        <f>STDEV(E1:E17)</f>
        <v>0.64295023135542906</v>
      </c>
      <c r="N3">
        <v>1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I4">
        <f>AVERAGE(E1:E17)-(2*I3)</f>
        <v>12.78034953728914</v>
      </c>
      <c r="N4">
        <v>1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I5">
        <f>AVERAGE(E1:E17)+(2*I3)</f>
        <v>15.352150462710856</v>
      </c>
      <c r="N5">
        <v>1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v>1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  <c r="N7">
        <v>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v>1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  <c r="N9">
        <v>1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v>1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  <c r="N11">
        <v>1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v>1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  <c r="N13">
        <v>1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v>1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  <c r="N15">
        <v>1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v>1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  <c r="N17">
        <v>1</v>
      </c>
    </row>
    <row r="18" spans="2:18" x14ac:dyDescent="0.25">
      <c r="D18" s="1"/>
      <c r="N18">
        <v>1</v>
      </c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 s="7">
        <f>F19-$F$376</f>
        <v>4.011655386069787</v>
      </c>
      <c r="H19">
        <f>AVERAGE(G19,G21,G23,G25)</f>
        <v>4.0092506063212063</v>
      </c>
      <c r="I19">
        <f>H19-H27</f>
        <v>0.2302904904539238</v>
      </c>
      <c r="J19" s="3">
        <f>2^-I19</f>
        <v>0.85246322876527536</v>
      </c>
      <c r="K19" s="3">
        <f>-1/J19</f>
        <v>-1.1730711264208074</v>
      </c>
      <c r="N19">
        <v>1</v>
      </c>
      <c r="Q19" s="3"/>
      <c r="R19" s="3"/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  <c r="G20" s="7"/>
      <c r="N20">
        <v>1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 s="7">
        <f>F21-$F$378</f>
        <v>4.1642672061940367</v>
      </c>
      <c r="I21">
        <f>STDEV(E19:E26)</f>
        <v>0.51227085469644695</v>
      </c>
      <c r="N21">
        <v>1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G22" s="7"/>
      <c r="I22">
        <f>AVERAGE(E19:E26)-(2*I21)</f>
        <v>19.412958290607108</v>
      </c>
      <c r="J22" t="s">
        <v>42</v>
      </c>
      <c r="N22">
        <v>1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 s="7">
        <f>F23-$F$380</f>
        <v>4.0377645091892802</v>
      </c>
      <c r="I23">
        <f>AVERAGE(E19:E26)+(2*I21)</f>
        <v>21.462041709392892</v>
      </c>
      <c r="N23">
        <v>1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  <c r="G24" s="7"/>
      <c r="N24">
        <v>1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 s="7">
        <f>F25-$F$382</f>
        <v>3.8233153238317215</v>
      </c>
      <c r="N25">
        <v>1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  <c r="G26" s="7"/>
      <c r="N26">
        <v>1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 s="7">
        <f>F27-$F$384</f>
        <v>3.9588117684579238</v>
      </c>
      <c r="H27">
        <f>AVERAGE(G27,G29,G31,G33)</f>
        <v>3.7789601158672825</v>
      </c>
      <c r="N27">
        <v>1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  <c r="G28" s="7"/>
      <c r="N28">
        <v>1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 s="7">
        <f>F29-$F$386</f>
        <v>4.2931738951257401</v>
      </c>
      <c r="I29">
        <f>STDEV(E27:E34)</f>
        <v>0.42321895717735247</v>
      </c>
      <c r="N29">
        <v>1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  <c r="G30" s="7"/>
      <c r="I30">
        <f>AVERAGE(E27:E34)-(2*I29)</f>
        <v>19.288562085645292</v>
      </c>
      <c r="N30">
        <v>1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 s="7">
        <f>F31-$F$388</f>
        <v>3.1508032572433962</v>
      </c>
      <c r="I31">
        <f>AVERAGE(E27:E34)+(2*I29)</f>
        <v>20.981437914354704</v>
      </c>
      <c r="N31">
        <v>1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  <c r="G32" s="7"/>
      <c r="N32">
        <v>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 s="7">
        <f>F33-$F$390</f>
        <v>3.71305154264207</v>
      </c>
      <c r="N33">
        <v>1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  <c r="G34" s="7"/>
      <c r="N34">
        <v>1</v>
      </c>
    </row>
    <row r="35" spans="2:18" x14ac:dyDescent="0.25">
      <c r="D35" s="1"/>
      <c r="G35" s="7"/>
      <c r="N35">
        <v>1</v>
      </c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 s="7">
        <f>F36-$F$376</f>
        <v>2.7866553860697891</v>
      </c>
      <c r="H36">
        <f>AVERAGE(G36,G38,G40,G42)</f>
        <v>3.1780006063212065</v>
      </c>
      <c r="I36">
        <f>H36-H44</f>
        <v>-1.4847095095460752</v>
      </c>
      <c r="J36" s="4">
        <f>2^-I36</f>
        <v>2.7986081673144141</v>
      </c>
      <c r="K36" s="4">
        <f>-1/J36</f>
        <v>-0.35732047511303267</v>
      </c>
      <c r="N36">
        <v>1</v>
      </c>
      <c r="Q36" s="4"/>
      <c r="R36" s="4"/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  <c r="G37" s="7"/>
      <c r="N37">
        <v>1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 s="7">
        <f>F38-$F$378</f>
        <v>2.4192672061940357</v>
      </c>
      <c r="I38">
        <f>STDEV(E36:E43)</f>
        <v>0.52730954584841061</v>
      </c>
      <c r="N38">
        <v>1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  <c r="G39" s="7"/>
      <c r="I39">
        <f>AVERAGE(E36:E43)-(2*I38)</f>
        <v>18.551630908303178</v>
      </c>
      <c r="N39">
        <v>1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 s="7">
        <f>F40-$F$380</f>
        <v>3.0027645091892801</v>
      </c>
      <c r="I40">
        <f>AVERAGE(E36:E43)+(2*I38)</f>
        <v>20.660869091696821</v>
      </c>
      <c r="N40">
        <v>1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  <c r="G41" s="7"/>
      <c r="N41">
        <v>1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 s="7">
        <f>F42-$F$382</f>
        <v>4.5033153238317212</v>
      </c>
      <c r="N42">
        <v>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  <c r="G43" s="7"/>
      <c r="N43">
        <v>1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 s="7">
        <f>F44-$F$384</f>
        <v>4.9238117684579201</v>
      </c>
      <c r="H44">
        <f>AVERAGE(G44,G46,G48,G50)</f>
        <v>4.6627101158672817</v>
      </c>
      <c r="N44">
        <v>1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  <c r="G45" s="7"/>
      <c r="N45">
        <v>1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 s="7">
        <f>F46-$F$386</f>
        <v>4.7181738951257408</v>
      </c>
      <c r="I46">
        <f>STDEV(E44:E51)</f>
        <v>0.32498076866177755</v>
      </c>
      <c r="N46">
        <v>1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  <c r="G47" s="7"/>
      <c r="I47">
        <f>AVERAGE(E44:E51)-(2*I46)</f>
        <v>20.368788462676441</v>
      </c>
      <c r="N47">
        <v>1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 s="7">
        <f>F48-$F$388</f>
        <v>3.8458032572433964</v>
      </c>
      <c r="I48">
        <f>AVERAGE(E44:E51)+(2*I46)</f>
        <v>21.668711537323553</v>
      </c>
      <c r="N48">
        <v>1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  <c r="G49" s="7"/>
      <c r="N49">
        <v>1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 s="7">
        <f>F50-$F$390</f>
        <v>5.1630515426420693</v>
      </c>
      <c r="N50">
        <v>1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  <c r="G51" s="7"/>
      <c r="N51">
        <v>1</v>
      </c>
    </row>
    <row r="52" spans="2:18" x14ac:dyDescent="0.25">
      <c r="D52" s="1"/>
      <c r="G52" s="7"/>
      <c r="N52">
        <v>1</v>
      </c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 s="7">
        <f>F53-$F$376</f>
        <v>2.636655386069787</v>
      </c>
      <c r="H53">
        <f>AVERAGE(G53,G55,G57,G59)</f>
        <v>2.6567506063212054</v>
      </c>
      <c r="I53">
        <f>H53-H61</f>
        <v>-0.11220950954607911</v>
      </c>
      <c r="J53" s="3">
        <f>2^-I53</f>
        <v>1.0808823574065118</v>
      </c>
      <c r="K53" s="3">
        <f>-1/J53</f>
        <v>-0.92517006420515324</v>
      </c>
      <c r="N53">
        <v>1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  <c r="G54" s="7"/>
      <c r="N54">
        <v>1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 s="7">
        <f>F55-$F$378</f>
        <v>2.5242672061940361</v>
      </c>
      <c r="I55">
        <f>STDEV(E53:E68)</f>
        <v>0.44890932640493597</v>
      </c>
      <c r="N55">
        <v>1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  <c r="G56" s="7"/>
      <c r="I56">
        <f>AVERAGE(E53:E68)-(2*I55)</f>
        <v>18.207806347190125</v>
      </c>
      <c r="N56">
        <v>1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 s="7">
        <f>F57-$F$380</f>
        <v>2.6227645091892775</v>
      </c>
      <c r="I57">
        <f>AVERAGE(E53:E68)+(2*I55)</f>
        <v>20.003443652809867</v>
      </c>
      <c r="N57">
        <v>1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  <c r="G58" s="7"/>
      <c r="N58">
        <v>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 s="7">
        <f>F59-$F$382</f>
        <v>2.843315323831721</v>
      </c>
      <c r="N59">
        <v>1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  <c r="G60" s="7"/>
      <c r="N60">
        <v>1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 s="7">
        <f>F61-$F$384</f>
        <v>2.8488117684579244</v>
      </c>
      <c r="H61">
        <f>AVERAGE(G61,G63,G65,G67)</f>
        <v>2.7689601158672845</v>
      </c>
      <c r="N61">
        <v>1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  <c r="G62" s="7"/>
      <c r="N62">
        <v>1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 s="7">
        <f>F63-$F$386</f>
        <v>2.8631738951257439</v>
      </c>
      <c r="N63">
        <v>1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  <c r="G64" s="7"/>
      <c r="N64">
        <v>1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AVERAGE(E66)</f>
        <v>20</v>
      </c>
      <c r="G65" s="7">
        <f>F65-$F$388</f>
        <v>2.5558032572433973</v>
      </c>
      <c r="N65">
        <v>1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  <c r="G66" s="7"/>
      <c r="N66">
        <v>1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 s="7">
        <f>F67-$F$390</f>
        <v>2.8080515426420725</v>
      </c>
      <c r="N67">
        <v>1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  <c r="G68" s="7"/>
      <c r="N68">
        <v>1</v>
      </c>
    </row>
    <row r="69" spans="2:18" x14ac:dyDescent="0.25">
      <c r="D69" s="1"/>
      <c r="G69" s="7"/>
      <c r="N69">
        <v>1</v>
      </c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 s="7">
        <f>F70-$F$376</f>
        <v>3.6916553860697867</v>
      </c>
      <c r="H70">
        <f>AVERAGE(G70,G72,G74,G76)</f>
        <v>3.4180006063212049</v>
      </c>
      <c r="I70">
        <f>H70-H78</f>
        <v>0.2090404904539227</v>
      </c>
      <c r="J70" s="3">
        <f>2^-I70</f>
        <v>0.86511241013433959</v>
      </c>
      <c r="K70" s="3">
        <f>-1/J70</f>
        <v>-1.1559191479460043</v>
      </c>
      <c r="N70">
        <v>1</v>
      </c>
      <c r="Q70" s="3"/>
      <c r="R70" s="3"/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  <c r="G71" s="7"/>
      <c r="N71">
        <v>1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 s="7">
        <f>F72-$F$378</f>
        <v>3.5692672061940343</v>
      </c>
      <c r="I72">
        <f>STDEV(E70:E77)</f>
        <v>0.7093042365586153</v>
      </c>
      <c r="N72">
        <v>1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  <c r="G73" s="7"/>
      <c r="I73">
        <f>AVERAGE(E70:E77)-(2*I72)</f>
        <v>18.427641526882766</v>
      </c>
      <c r="N73">
        <v>1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 s="7">
        <f>F74-$F$380</f>
        <v>3.5627645091892788</v>
      </c>
      <c r="I74">
        <f>AVERAGE(E70:E77)+(2*I72)</f>
        <v>21.264858473117229</v>
      </c>
      <c r="N74">
        <v>1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  <c r="G75" s="7"/>
      <c r="N75">
        <v>1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 s="7">
        <f>F76-$F$382</f>
        <v>2.84831532383172</v>
      </c>
      <c r="N76">
        <v>1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  <c r="G77" s="7"/>
      <c r="N77">
        <v>1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 s="7">
        <f>F78-$F$384</f>
        <v>3.3088117684579217</v>
      </c>
      <c r="H78">
        <f>AVERAGE(G78,G80,G82,G84)</f>
        <v>3.2089601158672822</v>
      </c>
      <c r="N78">
        <v>1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  <c r="G79" s="7"/>
      <c r="N79">
        <v>1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 s="7">
        <f>F80-$F$386</f>
        <v>3.3031738951257417</v>
      </c>
      <c r="I80">
        <f>STDEV(E78:E85)</f>
        <v>0.68974115227587884</v>
      </c>
      <c r="N80">
        <v>1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  <c r="G81" s="7"/>
      <c r="I81">
        <f>AVERAGE(E78:E85)-(2*I80)</f>
        <v>18.18551769544824</v>
      </c>
      <c r="N81">
        <v>1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 s="7">
        <f>F82-$F$388</f>
        <v>3.2008032572433969</v>
      </c>
      <c r="I82">
        <f>AVERAGE(E78:E85)+(2*I80)</f>
        <v>20.944482304551755</v>
      </c>
      <c r="N82">
        <v>1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  <c r="G83" s="7"/>
      <c r="N83">
        <v>1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 s="7">
        <f>F84-$F$390</f>
        <v>3.0230515426420688</v>
      </c>
      <c r="N84">
        <v>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  <c r="G85" s="7"/>
      <c r="N85">
        <v>1</v>
      </c>
    </row>
    <row r="86" spans="2:18" x14ac:dyDescent="0.25">
      <c r="D86" s="1"/>
      <c r="G86" s="7"/>
      <c r="N86">
        <v>1</v>
      </c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 s="7">
        <f>F87-$F$376</f>
        <v>3.4316553860697887</v>
      </c>
      <c r="H87">
        <f>AVERAGE(G87,G89,G91,G93)</f>
        <v>3.4205006063212062</v>
      </c>
      <c r="I87">
        <f>H87-H95</f>
        <v>-0.22470950954607627</v>
      </c>
      <c r="J87" s="3">
        <f>2^-I87</f>
        <v>1.1685419358689189</v>
      </c>
      <c r="K87" s="3">
        <f>-1/J87</f>
        <v>-0.85576731934434824</v>
      </c>
      <c r="N87">
        <v>1</v>
      </c>
      <c r="Q87" s="3"/>
      <c r="R87" s="3"/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  <c r="G88" s="7"/>
      <c r="N88">
        <v>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 s="7">
        <f>F89-$F$378</f>
        <v>2.8892672061940381</v>
      </c>
      <c r="I89">
        <f>STDEV(E87:E94)</f>
        <v>0.16260710755859129</v>
      </c>
      <c r="N89">
        <v>1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  <c r="G90" s="7"/>
      <c r="I90">
        <f>AVERAGE(E87:E94)-(2*I89)</f>
        <v>19.523535784882817</v>
      </c>
      <c r="N90">
        <v>1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 s="7">
        <f>F91-$F$380</f>
        <v>3.5377645091892767</v>
      </c>
      <c r="I91">
        <f>AVERAGE(E87:E94)+(2*I89)</f>
        <v>20.173964215117181</v>
      </c>
      <c r="N91">
        <v>1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  <c r="G92" s="7"/>
      <c r="N92">
        <v>1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 s="7">
        <f>F93-$F$382</f>
        <v>3.8233153238317215</v>
      </c>
      <c r="N93">
        <v>1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  <c r="G94" s="7"/>
      <c r="N94">
        <v>1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 s="7">
        <f>F95-$F$384</f>
        <v>3.8038117684579227</v>
      </c>
      <c r="H95">
        <f>AVERAGE(G95,G97,G99,G101)</f>
        <v>3.6452101158672825</v>
      </c>
      <c r="N95">
        <v>1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  <c r="G96" s="7"/>
      <c r="N96">
        <v>1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 s="7">
        <f>F97-$F$386</f>
        <v>3.7331738951257414</v>
      </c>
      <c r="I97">
        <f>STDEV(E95:E102)</f>
        <v>0.45136103699176988</v>
      </c>
      <c r="N97">
        <v>1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  <c r="G98" s="7"/>
      <c r="I98">
        <f>AVERAGE(E95:E102)-(2*I97)</f>
        <v>19.098527926016459</v>
      </c>
      <c r="N98">
        <v>1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 s="7">
        <f>F99-$F$388</f>
        <v>3.1608032572433977</v>
      </c>
      <c r="I99">
        <f>AVERAGE(E95:E102)+(2*I97)</f>
        <v>20.903972073983539</v>
      </c>
      <c r="N99">
        <v>1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  <c r="G100" s="7"/>
      <c r="N100">
        <v>1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 s="7">
        <f>F101-$F$390</f>
        <v>3.8830515426420682</v>
      </c>
      <c r="N101">
        <v>1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  <c r="G102" s="7"/>
      <c r="N102">
        <v>1</v>
      </c>
    </row>
    <row r="103" spans="2:18" x14ac:dyDescent="0.25">
      <c r="D103" s="1"/>
      <c r="G103" s="7"/>
      <c r="N103">
        <v>1</v>
      </c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 s="7">
        <f>F104-$F$376</f>
        <v>4.6016553860697904</v>
      </c>
      <c r="H104">
        <f>AVERAGE(G104,G106,G108,G110)</f>
        <v>4.4592506063212074</v>
      </c>
      <c r="I104">
        <f>H104-H112</f>
        <v>-4.5959509546075417E-2</v>
      </c>
      <c r="J104" s="3">
        <f>2^-I104</f>
        <v>1.0323695607536245</v>
      </c>
      <c r="K104" s="3">
        <f>-1/J104</f>
        <v>-0.96864537469508993</v>
      </c>
      <c r="N104">
        <v>1</v>
      </c>
      <c r="Q104" s="3"/>
      <c r="R104" s="3"/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  <c r="G105" s="7"/>
      <c r="N105">
        <v>1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 s="7">
        <f>F106-$F$378</f>
        <v>4.1892672061940388</v>
      </c>
      <c r="I106">
        <f>STDEV(E104:E111)</f>
        <v>0.22333511015640112</v>
      </c>
      <c r="N106">
        <v>1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  <c r="G107" s="7"/>
      <c r="I107">
        <f>AVERAGE(E104:E111)-(2*I106)</f>
        <v>20.440829779687199</v>
      </c>
      <c r="N107">
        <v>1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 s="7">
        <f>F108-$F$380</f>
        <v>4.2927645091892792</v>
      </c>
      <c r="I108">
        <f>AVERAGE(E104:E111)+(2*I106)</f>
        <v>21.334170220312807</v>
      </c>
      <c r="N108">
        <v>1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  <c r="G109" s="7"/>
      <c r="N109">
        <v>1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 s="7">
        <f>F110-$F$382</f>
        <v>4.7533153238317212</v>
      </c>
      <c r="N110">
        <v>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  <c r="G111" s="7"/>
      <c r="N111">
        <v>1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 s="7">
        <f>F112-$F$384</f>
        <v>4.7688117684579225</v>
      </c>
      <c r="H112">
        <f>AVERAGE(G112,G114,G116,G118)</f>
        <v>4.5052101158672828</v>
      </c>
      <c r="N112">
        <v>1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  <c r="G113" s="7"/>
      <c r="N113">
        <v>1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 s="7">
        <f>F114-$F$386</f>
        <v>4.6881738951257397</v>
      </c>
      <c r="I114">
        <f>STDEV(E112:E119)</f>
        <v>0.29666900748140179</v>
      </c>
      <c r="N114">
        <v>1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  <c r="G115" s="7"/>
      <c r="I115">
        <f>AVERAGE(E112:E119)-(2*I114)</f>
        <v>20.267911985037198</v>
      </c>
      <c r="N115">
        <v>1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 s="7">
        <f>F116-$F$388</f>
        <v>3.7408032572433996</v>
      </c>
      <c r="I116">
        <f>AVERAGE(E112:E119)+(2*I114)</f>
        <v>21.454588014962805</v>
      </c>
      <c r="N116">
        <v>1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  <c r="G117" s="7"/>
      <c r="N117">
        <v>1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 s="7">
        <f>F118-$F$390</f>
        <v>4.8230515426420695</v>
      </c>
      <c r="N118">
        <v>1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  <c r="G119" s="7"/>
      <c r="N119">
        <v>1</v>
      </c>
    </row>
    <row r="120" spans="2:18" x14ac:dyDescent="0.25">
      <c r="D120" s="1"/>
      <c r="G120" s="7"/>
      <c r="N120">
        <v>1</v>
      </c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 s="7">
        <f>F121-$F$376</f>
        <v>4.6216553860697864</v>
      </c>
      <c r="H121">
        <f>AVERAGE(G121,G123,G125,G127)</f>
        <v>4.4930006063212069</v>
      </c>
      <c r="I121">
        <f>H121-H129</f>
        <v>0.23654049045392345</v>
      </c>
      <c r="J121" s="3">
        <f>2^-I121</f>
        <v>0.84877820108932778</v>
      </c>
      <c r="K121" s="3">
        <f>-1/J121</f>
        <v>-1.1781640936543765</v>
      </c>
      <c r="N121">
        <v>1</v>
      </c>
      <c r="Q121" s="3"/>
      <c r="R121" s="3"/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  <c r="G122" s="7"/>
      <c r="N122">
        <v>1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 s="7">
        <f>F123-$F$378</f>
        <v>4.2842672061940377</v>
      </c>
      <c r="I123">
        <f>STDEV(E121:E128)</f>
        <v>0.3438204473267984</v>
      </c>
      <c r="N123">
        <v>1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  <c r="G124" s="7"/>
      <c r="I124">
        <f>AVERAGE(E121:E128)-(2*I123)</f>
        <v>20.233609105346403</v>
      </c>
      <c r="N124">
        <v>1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 s="7">
        <f>F125-$F$380</f>
        <v>4.5727645091892803</v>
      </c>
      <c r="I125">
        <f>AVERAGE(E121:E128)+(2*I123)</f>
        <v>21.608890894653598</v>
      </c>
      <c r="N125">
        <v>1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  <c r="G126" s="7"/>
      <c r="N126">
        <v>1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 s="7">
        <f>F127-$F$382</f>
        <v>4.4933153238317232</v>
      </c>
      <c r="N127">
        <v>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  <c r="G128" s="7"/>
      <c r="N128">
        <v>1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 s="7">
        <f>F129-$F$384</f>
        <v>4.2538117684579255</v>
      </c>
      <c r="H129">
        <f>AVERAGE(G129,G131,G133,G135)</f>
        <v>4.2564601158672835</v>
      </c>
      <c r="N129">
        <v>1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  <c r="G130" s="7"/>
      <c r="N130">
        <v>1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 s="7">
        <f>F131-$F$386</f>
        <v>4.0381738951257411</v>
      </c>
      <c r="I131">
        <f>STDEV(E129:E136)</f>
        <v>0.8863528803876185</v>
      </c>
      <c r="N131">
        <v>1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  <c r="G132" s="7"/>
      <c r="I132">
        <f>AVERAGE(E129:E136)-(2*I131)</f>
        <v>18.839794239224762</v>
      </c>
      <c r="N132">
        <v>1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 s="7">
        <f>F133-$F$388</f>
        <v>4.5858032572433984</v>
      </c>
      <c r="I133">
        <f>AVERAGE(E129:E136)+(2*I131)</f>
        <v>22.385205760775239</v>
      </c>
      <c r="N133">
        <v>1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  <c r="G134" s="7"/>
      <c r="N134">
        <v>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 s="7">
        <f>F135-$F$390</f>
        <v>4.1480515426420688</v>
      </c>
      <c r="N135">
        <v>1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  <c r="G136" s="7"/>
      <c r="N136">
        <v>1</v>
      </c>
    </row>
    <row r="137" spans="2:18" x14ac:dyDescent="0.25">
      <c r="D137" s="1"/>
      <c r="G137" s="7"/>
      <c r="N137">
        <v>1</v>
      </c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 s="7">
        <f>F138-$F$376</f>
        <v>9.3016553860697897</v>
      </c>
      <c r="H138">
        <f>AVERAGE(G138,G140,G142,G144)</f>
        <v>8.854250606321207</v>
      </c>
      <c r="I138">
        <f>H138-H146</f>
        <v>0.91279049045392391</v>
      </c>
      <c r="J138" s="5">
        <f>2^-I138</f>
        <v>0.53115672273163395</v>
      </c>
      <c r="K138" s="5">
        <f>-1/J138</f>
        <v>-1.8826835041401675</v>
      </c>
      <c r="N138">
        <v>1</v>
      </c>
      <c r="Q138" s="5"/>
      <c r="R138" s="5"/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  <c r="G139" s="7"/>
      <c r="N139">
        <v>1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 s="7">
        <f>F140-$F$378</f>
        <v>8.7842672061940377</v>
      </c>
      <c r="I140">
        <f>STDEV(E138:E145)</f>
        <v>0.85568268484459686</v>
      </c>
      <c r="N140">
        <v>1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  <c r="G141" s="7"/>
      <c r="I141">
        <f>AVERAGE(E138:E145)-(2*I140)</f>
        <v>23.571134630310809</v>
      </c>
      <c r="N141">
        <v>1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 s="7">
        <f>F142-$F$380</f>
        <v>9.3127645091892788</v>
      </c>
      <c r="I142">
        <f>AVERAGE(E138:E145)+(2*I140)</f>
        <v>26.993865369689196</v>
      </c>
      <c r="N142">
        <v>1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  <c r="G143" s="7"/>
      <c r="N143">
        <v>1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 s="7">
        <f>F144-$F$382</f>
        <v>8.0183153238317217</v>
      </c>
      <c r="N144">
        <v>1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  <c r="G145" s="7"/>
      <c r="N145">
        <v>1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 s="7">
        <f>F146-$F$384</f>
        <v>8.2688117684579225</v>
      </c>
      <c r="H146">
        <f>AVERAGE(G146,G148,G150,G152)</f>
        <v>7.9414601158672831</v>
      </c>
      <c r="N146">
        <v>1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  <c r="G147" s="7"/>
      <c r="N147">
        <v>1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 s="7">
        <f>F148-$F$386</f>
        <v>8.8331738951257428</v>
      </c>
      <c r="I148">
        <f>STDEV(E146:E153)</f>
        <v>0.55669304186161928</v>
      </c>
      <c r="N148">
        <v>1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  <c r="G149" s="7"/>
      <c r="I149">
        <f>AVERAGE(E146:E153)-(2*I148)</f>
        <v>23.184113916276761</v>
      </c>
      <c r="N149">
        <v>1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 s="7">
        <f>F150-$F$388</f>
        <v>7.1558032572433987</v>
      </c>
      <c r="I150">
        <f>AVERAGE(E146:E153)+(2*I148)</f>
        <v>25.410886083723238</v>
      </c>
      <c r="N150">
        <v>1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  <c r="G151" s="7"/>
      <c r="N151">
        <v>1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 s="7">
        <f>F152-$F$390</f>
        <v>7.5080515426420682</v>
      </c>
      <c r="N152">
        <v>1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  <c r="G153" s="7"/>
      <c r="N153">
        <v>1</v>
      </c>
    </row>
    <row r="154" spans="2:18" x14ac:dyDescent="0.25">
      <c r="D154" s="1"/>
      <c r="G154" s="7"/>
      <c r="N154">
        <v>1</v>
      </c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 s="7">
        <f>F155-$F$376</f>
        <v>9.2566553860697915</v>
      </c>
      <c r="H155">
        <f>AVERAGE(G155,G157,G159,G161)</f>
        <v>9.541750606321207</v>
      </c>
      <c r="I155">
        <f>H155-H163</f>
        <v>0.66654049045392405</v>
      </c>
      <c r="J155" s="5">
        <f>2^-I155</f>
        <v>0.63001562287661472</v>
      </c>
      <c r="K155" s="5">
        <f>-1/J155</f>
        <v>-1.5872622260287104</v>
      </c>
      <c r="N155">
        <v>1</v>
      </c>
      <c r="Q155" s="5"/>
      <c r="R155" s="5"/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  <c r="G156" s="7"/>
      <c r="N156">
        <v>1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 s="7">
        <f>F157-$F$378</f>
        <v>9.749267206194034</v>
      </c>
      <c r="I157">
        <f>STDEV(E155:E162)</f>
        <v>0.92831644850849671</v>
      </c>
      <c r="N157">
        <v>1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  <c r="G158" s="7"/>
      <c r="I158">
        <f>AVERAGE(E155:E162)-(2*I157)</f>
        <v>24.113367102983005</v>
      </c>
      <c r="N158">
        <v>1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 s="7">
        <f>F159-$F$380</f>
        <v>10.267764509189281</v>
      </c>
      <c r="I159">
        <f>AVERAGE(E155:E162)+(2*I157)</f>
        <v>27.826632897016992</v>
      </c>
      <c r="N159">
        <v>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  <c r="G160" s="7"/>
      <c r="N160">
        <v>1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 s="7">
        <f>F161-$F$382</f>
        <v>8.8933153238317217</v>
      </c>
      <c r="N161">
        <v>1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  <c r="G162" s="7"/>
      <c r="N162">
        <v>1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 s="7">
        <f>F163-$F$384</f>
        <v>8.5588117684579217</v>
      </c>
      <c r="H163">
        <f>AVERAGE(G163,G165,G167,G169)</f>
        <v>8.8752101158672829</v>
      </c>
      <c r="N163">
        <v>1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  <c r="G164" s="7"/>
      <c r="N164">
        <v>1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 s="7">
        <f>F165-$F$386</f>
        <v>9.7931738951257401</v>
      </c>
      <c r="I165">
        <f>STDEV(E163:E170)</f>
        <v>0.72147542280682442</v>
      </c>
      <c r="N165">
        <v>1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  <c r="G166" s="7"/>
      <c r="I166">
        <f>AVERAGE(E163:E170)-(2*I165)</f>
        <v>23.788299154386351</v>
      </c>
      <c r="N166">
        <v>1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 s="7">
        <f>F167-$F$388</f>
        <v>8.2758032572433962</v>
      </c>
      <c r="I167">
        <f>AVERAGE(E163:E170)+(2*I165)</f>
        <v>26.674200845613647</v>
      </c>
      <c r="N167">
        <v>1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  <c r="G168" s="7"/>
      <c r="N168">
        <v>1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 s="7">
        <f>F169-$F$390</f>
        <v>8.8730515426420702</v>
      </c>
      <c r="N169">
        <v>1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  <c r="G170" s="7"/>
      <c r="N170">
        <v>1</v>
      </c>
    </row>
    <row r="171" spans="2:18" x14ac:dyDescent="0.25">
      <c r="D171" s="1"/>
      <c r="G171" s="7"/>
      <c r="N171">
        <v>1</v>
      </c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 s="7">
        <f>F172-$F$376</f>
        <v>19.921655386069791</v>
      </c>
      <c r="H172">
        <f>AVERAGE(G172,G174,G176,G178)</f>
        <v>20.599250606321206</v>
      </c>
      <c r="I172">
        <f>H172-H180</f>
        <v>11.561540490453924</v>
      </c>
      <c r="J172" s="5">
        <f>2^-I172</f>
        <v>3.3084876382046403E-4</v>
      </c>
      <c r="K172" s="5">
        <f>-1/J172</f>
        <v>-3022.5290505925923</v>
      </c>
      <c r="N172">
        <v>1</v>
      </c>
      <c r="Q172" s="5"/>
      <c r="R172" s="5"/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  <c r="G173" s="7"/>
      <c r="N173">
        <v>1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 s="7">
        <f>F174-$F$378</f>
        <v>23.099267206194035</v>
      </c>
      <c r="I174">
        <f>STDEV(E172:E179)</f>
        <v>2.155523138358761</v>
      </c>
      <c r="N174">
        <v>1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  <c r="G175" s="7"/>
      <c r="I175">
        <f>AVERAGE(E172:E179)-(2*I174)</f>
        <v>32.578953723282481</v>
      </c>
      <c r="N175">
        <v>1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 s="7">
        <f>F176-$F$380</f>
        <v>18.452764509189276</v>
      </c>
      <c r="I176">
        <f>AVERAGE(E172:E179)+(2*I174)</f>
        <v>41.20104627671752</v>
      </c>
      <c r="N176">
        <v>1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  <c r="G177" s="7"/>
      <c r="N177">
        <v>1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 s="7">
        <f>F178-$F$382</f>
        <v>20.923315323831723</v>
      </c>
      <c r="N178">
        <v>1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  <c r="G179" s="7"/>
      <c r="N179">
        <v>1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 s="7">
        <f>F180-$F$384</f>
        <v>8.748811768457923</v>
      </c>
      <c r="H180">
        <f>AVERAGE(G180,G182,G184,G186)</f>
        <v>9.0377101158672826</v>
      </c>
      <c r="N180">
        <v>1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  <c r="G181" s="7"/>
      <c r="N181">
        <v>1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AVERAGE(E182)</f>
        <v>26.38</v>
      </c>
      <c r="G182" s="7">
        <f>F182-$F$386</f>
        <v>10.23817389512574</v>
      </c>
      <c r="I182">
        <f>STDEV(E180:E187)</f>
        <v>8.0508628641371729</v>
      </c>
      <c r="N182">
        <v>1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  <c r="G183" s="7"/>
      <c r="I183">
        <f>AVERAGE(E180:E187)-(2*I182)</f>
        <v>6.3157742717256511</v>
      </c>
      <c r="N183">
        <v>1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 s="7">
        <f>F184-$F$388</f>
        <v>8.3908032572433981</v>
      </c>
      <c r="I184">
        <f>AVERAGE(E180:E187)+(2*I182)</f>
        <v>38.519225728274343</v>
      </c>
      <c r="N184">
        <v>1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  <c r="G185" s="7"/>
      <c r="N185">
        <v>1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 s="7">
        <f>F186-$F$390</f>
        <v>8.7730515426420688</v>
      </c>
      <c r="N186">
        <v>1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  <c r="G187" s="7"/>
      <c r="N187">
        <v>1</v>
      </c>
    </row>
    <row r="188" spans="2:18" x14ac:dyDescent="0.25">
      <c r="D188" s="2"/>
      <c r="G188" s="7"/>
      <c r="N188">
        <v>1</v>
      </c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 s="7">
        <f>F189-$F$376</f>
        <v>5.8116553860697913</v>
      </c>
      <c r="H189">
        <f>AVERAGE(G189,G191,G193,G195)</f>
        <v>5.8405006063212062</v>
      </c>
      <c r="I189">
        <f>H189-H197</f>
        <v>0.22029049045392313</v>
      </c>
      <c r="J189" s="3">
        <f>2^-I189</f>
        <v>0.85839257942446479</v>
      </c>
      <c r="K189" s="3">
        <f>-1/J189</f>
        <v>-1.1649681322623737</v>
      </c>
      <c r="N189">
        <v>1</v>
      </c>
      <c r="Q189" s="3"/>
      <c r="R189" s="3"/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  <c r="G190" s="7"/>
      <c r="N190">
        <v>1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 s="7">
        <f>F191-$F$378</f>
        <v>5.4742672061940354</v>
      </c>
      <c r="I191">
        <f>STDEV(E189:E196)</f>
        <v>0.33292802740017524</v>
      </c>
      <c r="N191">
        <v>1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  <c r="G192" s="7"/>
      <c r="I192">
        <f>AVERAGE(E189:E196)-(2*I191)</f>
        <v>21.67289394519965</v>
      </c>
      <c r="N192">
        <v>1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AVERAGE(E194)</f>
        <v>22.45</v>
      </c>
      <c r="G193" s="7">
        <f>F193-$F$380</f>
        <v>5.9927645091892785</v>
      </c>
      <c r="I193">
        <f>AVERAGE(E189:E196)+(2*I191)</f>
        <v>23.004606054800352</v>
      </c>
      <c r="N193">
        <v>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  <c r="G194" s="7"/>
      <c r="N194">
        <v>1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 s="7">
        <f>F195-$F$382</f>
        <v>6.0833153238317195</v>
      </c>
      <c r="N195">
        <v>1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  <c r="G196" s="7"/>
      <c r="N196">
        <v>1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 s="7">
        <f>F197-$F$384</f>
        <v>5.6688117684579247</v>
      </c>
      <c r="H197">
        <f>AVERAGE(G197,G199,G201,G203)</f>
        <v>5.620210115867283</v>
      </c>
      <c r="N197">
        <v>1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  <c r="G198" s="7"/>
      <c r="N198">
        <v>1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 s="7">
        <f>F199-$F$386</f>
        <v>5.7981738951257391</v>
      </c>
      <c r="I199">
        <f>STDEV(E197:E204)</f>
        <v>0.55301608088217991</v>
      </c>
      <c r="N199">
        <v>1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  <c r="G200" s="7"/>
      <c r="I200">
        <f>AVERAGE(E197:E204)-(2*I199)</f>
        <v>20.870217838235639</v>
      </c>
      <c r="N200">
        <v>1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 s="7">
        <f>F201-$F$388</f>
        <v>5.3308032572433959</v>
      </c>
      <c r="I201">
        <f>AVERAGE(E197:E204)+(2*I199)</f>
        <v>23.082282161764361</v>
      </c>
      <c r="N201">
        <v>1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  <c r="G202" s="7"/>
      <c r="N202">
        <v>1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 s="7">
        <f>F203-$F$390</f>
        <v>5.6830515426420725</v>
      </c>
      <c r="N203">
        <v>1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  <c r="G204" s="7"/>
      <c r="N204">
        <v>1</v>
      </c>
    </row>
    <row r="205" spans="2:18" x14ac:dyDescent="0.25">
      <c r="D205" s="1"/>
      <c r="G205" s="7"/>
      <c r="N205">
        <v>1</v>
      </c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 s="7">
        <f>F206-$F$376</f>
        <v>3.866655386069791</v>
      </c>
      <c r="H206">
        <f>AVERAGE(G206,G208,G210,G212)</f>
        <v>3.7267506063212075</v>
      </c>
      <c r="I206">
        <f>H206-H214</f>
        <v>-0.3684595095460752</v>
      </c>
      <c r="J206" s="3">
        <f>2^-I206</f>
        <v>1.2909736100709912</v>
      </c>
      <c r="K206" s="3">
        <f>-1/J206</f>
        <v>-0.77460917264219642</v>
      </c>
      <c r="N206">
        <v>1</v>
      </c>
      <c r="Q206" s="3"/>
      <c r="R206" s="3"/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  <c r="G207" s="7"/>
      <c r="N207">
        <v>1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 s="7">
        <f>F208-$F$378</f>
        <v>3.4242672061940382</v>
      </c>
      <c r="I208">
        <f>STDEV(E206:E213)</f>
        <v>0.36656708604487137</v>
      </c>
      <c r="N208">
        <v>1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  <c r="G209" s="7"/>
      <c r="I209">
        <f>AVERAGE(E206:E213)-(2*I208)</f>
        <v>19.42186582791026</v>
      </c>
      <c r="N209">
        <v>1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 s="7">
        <f>F210-$F$380</f>
        <v>3.9277645091892772</v>
      </c>
      <c r="I210">
        <f>AVERAGE(E206:E213)+(2*I208)</f>
        <v>20.888134172089742</v>
      </c>
      <c r="N210">
        <v>1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  <c r="G211" s="7"/>
      <c r="N211">
        <v>1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 s="7">
        <f>F212-$F$382</f>
        <v>3.6883153238317234</v>
      </c>
      <c r="N212">
        <v>1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  <c r="G213" s="7"/>
      <c r="N213">
        <v>1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 s="7">
        <f>F214-$F$384</f>
        <v>4.128811768457922</v>
      </c>
      <c r="H214">
        <f>AVERAGE(G214,G216,G218,G220)</f>
        <v>4.0952101158672827</v>
      </c>
      <c r="N214">
        <v>1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  <c r="G215" s="7"/>
      <c r="N215">
        <v>1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 s="7">
        <f>F216-$F$386</f>
        <v>4.2781738951257431</v>
      </c>
      <c r="I216">
        <f>STDEV(E214:E221)</f>
        <v>0.52816224509411669</v>
      </c>
      <c r="N216">
        <v>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  <c r="G217" s="7"/>
      <c r="I217">
        <f>AVERAGE(E214:E221)-(2*I216)</f>
        <v>19.394925509811763</v>
      </c>
      <c r="N217">
        <v>1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 s="7">
        <f>F218-$F$388</f>
        <v>3.730803257243398</v>
      </c>
      <c r="I218">
        <f>AVERAGE(E214:E221)+(2*I216)</f>
        <v>21.507574490188233</v>
      </c>
      <c r="N218">
        <v>1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  <c r="G219" s="7"/>
      <c r="N219">
        <v>1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 s="7">
        <f>F220-$F$390</f>
        <v>4.2430515426420676</v>
      </c>
      <c r="N220">
        <v>1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  <c r="G221" s="7"/>
      <c r="N221">
        <v>1</v>
      </c>
    </row>
    <row r="222" spans="2:18" x14ac:dyDescent="0.25">
      <c r="D222" s="1"/>
      <c r="G222" s="7"/>
      <c r="N222">
        <v>1</v>
      </c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 s="7">
        <f>F223-$F$376</f>
        <v>3.6616553860697891</v>
      </c>
      <c r="H223">
        <f>AVERAGE(G223,G225,G227,G229)</f>
        <v>3.2930006063212058</v>
      </c>
      <c r="I223">
        <f>H223-H231</f>
        <v>0.16654049045392139</v>
      </c>
      <c r="J223" s="3">
        <f>2^-I223</f>
        <v>0.8909766383790434</v>
      </c>
      <c r="K223" s="3">
        <f>-1/J223</f>
        <v>-1.1223638835461536</v>
      </c>
      <c r="N223">
        <v>1</v>
      </c>
      <c r="Q223" s="3"/>
      <c r="R223" s="3"/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  <c r="G224" s="7"/>
      <c r="N224">
        <v>1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 s="7">
        <f>F225-$F$378</f>
        <v>2.9692672061940364</v>
      </c>
      <c r="I225">
        <f>STDEV(E223:E230)</f>
        <v>0.43347227625964085</v>
      </c>
      <c r="N225">
        <v>1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  <c r="G226" s="7"/>
      <c r="I226">
        <f>AVERAGE(E223:E230)-(2*I225)</f>
        <v>18.854305447480716</v>
      </c>
      <c r="N226">
        <v>1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 s="7">
        <f>F227-$F$380</f>
        <v>3.3627645091892795</v>
      </c>
      <c r="I227">
        <f>AVERAGE(E223:E230)+(2*I225)</f>
        <v>20.58819455251928</v>
      </c>
      <c r="N227">
        <v>1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  <c r="G228" s="7"/>
      <c r="N228">
        <v>1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 s="7">
        <f>F229-$F$382</f>
        <v>3.1783153238317183</v>
      </c>
      <c r="N229">
        <v>1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  <c r="G230" s="7"/>
      <c r="N230">
        <v>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 s="7">
        <f>F231-$F$384</f>
        <v>3.4038117684579241</v>
      </c>
      <c r="H231">
        <f>AVERAGE(G231,G233,G235,G237)</f>
        <v>3.1264601158672845</v>
      </c>
      <c r="N231">
        <v>1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  <c r="G232" s="7"/>
      <c r="N232">
        <v>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 s="7">
        <f>F233-$F$386</f>
        <v>3.1531738951257431</v>
      </c>
      <c r="I233">
        <f>STDEV(E231:E238)</f>
        <v>0.578291819561221</v>
      </c>
      <c r="N233">
        <v>1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  <c r="G234" s="7"/>
      <c r="I234">
        <f>AVERAGE(E231:E238)-(2*I233)</f>
        <v>18.32591636087756</v>
      </c>
      <c r="N234">
        <v>1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 s="7">
        <f>F235-$F$388</f>
        <v>2.9608032572433984</v>
      </c>
      <c r="I235">
        <f>AVERAGE(E231:E238)+(2*I233)</f>
        <v>20.639083639122443</v>
      </c>
      <c r="N235">
        <v>1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  <c r="G236" s="7"/>
      <c r="N236">
        <v>1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 s="7">
        <f>F237-$F$390</f>
        <v>2.9880515426420722</v>
      </c>
      <c r="N237">
        <v>1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  <c r="G238" s="7"/>
      <c r="N238">
        <v>1</v>
      </c>
    </row>
    <row r="239" spans="2:18" x14ac:dyDescent="0.25">
      <c r="D239" s="1"/>
      <c r="G239" s="7"/>
      <c r="N239">
        <v>1</v>
      </c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 s="7">
        <f>F240-$F$376</f>
        <v>4.2016553860697918</v>
      </c>
      <c r="H240">
        <f>AVERAGE(G240,G242,G244,G246)</f>
        <v>4.0142506063212071</v>
      </c>
      <c r="I240">
        <f>H240-H248</f>
        <v>0.41404049045392544</v>
      </c>
      <c r="J240" s="3">
        <f>2^-I240</f>
        <v>0.75051848452690484</v>
      </c>
      <c r="K240" s="3">
        <f>-1/J240</f>
        <v>-1.3324122198407382</v>
      </c>
      <c r="N240">
        <v>1</v>
      </c>
      <c r="Q240" s="3"/>
      <c r="R240" s="3"/>
    </row>
    <row r="241" spans="2:14" x14ac:dyDescent="0.25">
      <c r="B241" t="s">
        <v>4</v>
      </c>
      <c r="C241" t="s">
        <v>12</v>
      </c>
      <c r="D241" s="1" t="s">
        <v>29</v>
      </c>
      <c r="E241">
        <v>20.92</v>
      </c>
      <c r="G241" s="7"/>
      <c r="N241">
        <v>1</v>
      </c>
    </row>
    <row r="242" spans="2:14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 s="7">
        <f>F242-$F$378</f>
        <v>3.729267206194038</v>
      </c>
      <c r="I242">
        <f>STDEV(E240:E247)</f>
        <v>0.35503520952153489</v>
      </c>
      <c r="N242">
        <v>1</v>
      </c>
    </row>
    <row r="243" spans="2:14" x14ac:dyDescent="0.25">
      <c r="B243" t="s">
        <v>5</v>
      </c>
      <c r="C243" t="s">
        <v>12</v>
      </c>
      <c r="D243" s="1" t="s">
        <v>29</v>
      </c>
      <c r="E243">
        <v>20.65</v>
      </c>
      <c r="G243" s="7"/>
      <c r="I243">
        <f>AVERAGE(E240:E247)-(2*I242)</f>
        <v>19.732429580956929</v>
      </c>
      <c r="N243">
        <v>1</v>
      </c>
    </row>
    <row r="244" spans="2:14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 s="7">
        <f>F244-$F$380</f>
        <v>4.0577645091892798</v>
      </c>
      <c r="I244">
        <f>AVERAGE(E240:E247)+(2*I242)</f>
        <v>21.152570419043069</v>
      </c>
      <c r="N244">
        <v>1</v>
      </c>
    </row>
    <row r="245" spans="2:14" x14ac:dyDescent="0.25">
      <c r="B245" t="s">
        <v>6</v>
      </c>
      <c r="C245" t="s">
        <v>12</v>
      </c>
      <c r="D245" s="1" t="s">
        <v>29</v>
      </c>
      <c r="E245">
        <v>20.71</v>
      </c>
      <c r="G245" s="7"/>
      <c r="N245">
        <v>1</v>
      </c>
    </row>
    <row r="246" spans="2:14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 s="7">
        <f>F246-$F$382</f>
        <v>4.0683153238317189</v>
      </c>
      <c r="N246">
        <v>1</v>
      </c>
    </row>
    <row r="247" spans="2:14" x14ac:dyDescent="0.25">
      <c r="B247" t="s">
        <v>7</v>
      </c>
      <c r="C247" t="s">
        <v>12</v>
      </c>
      <c r="D247" s="1" t="s">
        <v>29</v>
      </c>
      <c r="E247">
        <v>20.09</v>
      </c>
      <c r="G247" s="7"/>
      <c r="N247">
        <v>1</v>
      </c>
    </row>
    <row r="248" spans="2:14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 s="7">
        <f>F248-$F$384</f>
        <v>3.6738117684579201</v>
      </c>
      <c r="H248">
        <f>AVERAGE(G248,G250,G252,G254)</f>
        <v>3.6002101158672817</v>
      </c>
      <c r="N248">
        <v>1</v>
      </c>
    </row>
    <row r="249" spans="2:14" x14ac:dyDescent="0.25">
      <c r="B249" t="s">
        <v>10</v>
      </c>
      <c r="C249" t="s">
        <v>13</v>
      </c>
      <c r="D249" s="1" t="s">
        <v>29</v>
      </c>
      <c r="E249">
        <v>19.36</v>
      </c>
      <c r="G249" s="7"/>
      <c r="N249">
        <v>1</v>
      </c>
    </row>
    <row r="250" spans="2:14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 s="7">
        <f>F250-$F$386</f>
        <v>3.63317389512574</v>
      </c>
      <c r="I250">
        <f>STDEV(E248:E255)</f>
        <v>0.63455130379099944</v>
      </c>
      <c r="N250">
        <v>1</v>
      </c>
    </row>
    <row r="251" spans="2:14" x14ac:dyDescent="0.25">
      <c r="B251" t="s">
        <v>11</v>
      </c>
      <c r="C251" t="s">
        <v>13</v>
      </c>
      <c r="D251" s="1" t="s">
        <v>29</v>
      </c>
      <c r="E251">
        <v>20.02</v>
      </c>
      <c r="G251" s="7"/>
      <c r="I251">
        <f>AVERAGE(E248:E255)-(2*I250)</f>
        <v>18.687147392417998</v>
      </c>
      <c r="N251">
        <v>1</v>
      </c>
    </row>
    <row r="252" spans="2:14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 s="7">
        <f>F252-$F$388</f>
        <v>3.475803257243399</v>
      </c>
      <c r="I252">
        <f>AVERAGE(E248:E255)+(2*I250)</f>
        <v>21.225352607581996</v>
      </c>
      <c r="N252">
        <v>1</v>
      </c>
    </row>
    <row r="253" spans="2:14" x14ac:dyDescent="0.25">
      <c r="B253" t="s">
        <v>8</v>
      </c>
      <c r="C253" t="s">
        <v>13</v>
      </c>
      <c r="D253" s="1" t="s">
        <v>29</v>
      </c>
      <c r="E253">
        <v>20.9</v>
      </c>
      <c r="G253" s="7"/>
      <c r="N253">
        <v>1</v>
      </c>
    </row>
    <row r="254" spans="2:14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 s="7">
        <f>F254-$F$390</f>
        <v>3.6180515426420676</v>
      </c>
      <c r="N254">
        <v>1</v>
      </c>
    </row>
    <row r="255" spans="2:14" x14ac:dyDescent="0.25">
      <c r="B255" t="s">
        <v>9</v>
      </c>
      <c r="C255" t="s">
        <v>13</v>
      </c>
      <c r="D255" s="1" t="s">
        <v>29</v>
      </c>
      <c r="E255">
        <v>19.829999999999998</v>
      </c>
      <c r="G255" s="7"/>
      <c r="N255">
        <v>1</v>
      </c>
    </row>
    <row r="256" spans="2:14" x14ac:dyDescent="0.25">
      <c r="D256" s="1"/>
      <c r="G256" s="7"/>
      <c r="N256">
        <v>1</v>
      </c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 s="7">
        <f>F257-$F$376</f>
        <v>4.9466553860697893</v>
      </c>
      <c r="H257">
        <f>AVERAGE(G257,G259,G261,G263)</f>
        <v>4.8505006063212068</v>
      </c>
      <c r="I257">
        <f>H257-H265</f>
        <v>0.43654049045392362</v>
      </c>
      <c r="J257" s="3">
        <f>2^-I257</f>
        <v>0.73890434107178515</v>
      </c>
      <c r="K257" s="3">
        <f>-1/J257</f>
        <v>-1.3533551562973551</v>
      </c>
      <c r="N257">
        <v>1</v>
      </c>
      <c r="Q257" s="3"/>
      <c r="R257" s="3"/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  <c r="G258" s="7"/>
      <c r="N258">
        <v>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 s="7">
        <f>F259-$F$378</f>
        <v>4.6292672061940365</v>
      </c>
      <c r="I259">
        <f>STDEV(E257:E264)</f>
        <v>0.34016540094489284</v>
      </c>
      <c r="N259">
        <v>1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  <c r="G260" s="7"/>
      <c r="I260">
        <f>AVERAGE(E257:E264)-(2*I259)</f>
        <v>20.655919198110215</v>
      </c>
      <c r="N260">
        <v>1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 s="7">
        <f>F261-$F$380</f>
        <v>5.0027645091892801</v>
      </c>
      <c r="I261">
        <f>AVERAGE(E257:E264)+(2*I259)</f>
        <v>22.016580801889784</v>
      </c>
      <c r="N261">
        <v>1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  <c r="G262" s="7"/>
      <c r="N262">
        <v>1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 s="7">
        <f>F263-$F$382</f>
        <v>4.8233153238317215</v>
      </c>
      <c r="N263">
        <v>1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  <c r="G264" s="7"/>
      <c r="N264">
        <v>1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 s="7">
        <f>F265-$F$384</f>
        <v>4.6438117684579225</v>
      </c>
      <c r="H265">
        <f>AVERAGE(G265,G267,G269,G271)</f>
        <v>4.4139601158672832</v>
      </c>
      <c r="N265">
        <v>1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  <c r="G266" s="7"/>
      <c r="N266">
        <v>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 s="7">
        <f>F267-$F$386</f>
        <v>4.498173895125742</v>
      </c>
      <c r="I267">
        <f>STDEV(E265:E272)</f>
        <v>0.37951096351564328</v>
      </c>
      <c r="N267">
        <v>1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  <c r="G268" s="7"/>
      <c r="I268">
        <f>AVERAGE(E265:E272)-(2*I267)</f>
        <v>20.010978072968715</v>
      </c>
      <c r="N268">
        <v>1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 s="7">
        <f>F269-$F$388</f>
        <v>3.850803257243399</v>
      </c>
      <c r="I269">
        <f>AVERAGE(E265:E272)+(2*I267)</f>
        <v>21.529021927031291</v>
      </c>
      <c r="N269">
        <v>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  <c r="G270" s="7"/>
      <c r="N270">
        <v>1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 s="7">
        <f>F271-$F$390</f>
        <v>4.6630515426420693</v>
      </c>
      <c r="N271">
        <v>1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  <c r="G272" s="7"/>
      <c r="N272">
        <v>1</v>
      </c>
    </row>
    <row r="273" spans="2:18" x14ac:dyDescent="0.25">
      <c r="D273" s="1"/>
      <c r="G273" s="7"/>
      <c r="N273">
        <v>1</v>
      </c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 s="7">
        <f>F274-$F$376</f>
        <v>4.886655386069787</v>
      </c>
      <c r="H274">
        <f>AVERAGE(G274,G276,G278,G280)</f>
        <v>5.0080006063212048</v>
      </c>
      <c r="I274">
        <f>H274-H282</f>
        <v>-2.9709509546077761E-2</v>
      </c>
      <c r="J274" s="3">
        <f>2^-I274</f>
        <v>1.0208065629171126</v>
      </c>
      <c r="K274" s="3">
        <f>-1/J274</f>
        <v>-0.97961752630424459</v>
      </c>
      <c r="N274">
        <v>1</v>
      </c>
      <c r="Q274" s="3"/>
      <c r="R274" s="3"/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  <c r="G275" s="7"/>
      <c r="N275">
        <v>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 s="7">
        <f>F276-$F$378</f>
        <v>4.9592672061940348</v>
      </c>
      <c r="I276">
        <f>STDEV(E274:E281)</f>
        <v>0.34045924866274374</v>
      </c>
      <c r="N276">
        <v>1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  <c r="G277" s="7"/>
      <c r="I277">
        <f>AVERAGE(E274:E281)-(2*I276)</f>
        <v>20.755331502674512</v>
      </c>
      <c r="N277">
        <v>1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 s="7">
        <f>F278-$F$380</f>
        <v>5.0527645091892772</v>
      </c>
      <c r="I278">
        <f>AVERAGE(E274:E281)+(2*I276)</f>
        <v>22.117168497325483</v>
      </c>
      <c r="N278">
        <v>1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  <c r="G279" s="7"/>
      <c r="N279">
        <v>1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 s="7">
        <f>F280-$F$382</f>
        <v>5.1333153238317202</v>
      </c>
      <c r="N280">
        <v>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  <c r="G281" s="7"/>
      <c r="N281">
        <v>1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 s="7">
        <f>F282-$F$384</f>
        <v>5.0388117684579221</v>
      </c>
      <c r="H282">
        <f>AVERAGE(G282,G284,G286,G288)</f>
        <v>5.0377101158672826</v>
      </c>
      <c r="N282">
        <v>1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  <c r="G283" s="7"/>
      <c r="N283">
        <v>1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 s="7">
        <f>F284-$F$386</f>
        <v>4.9081738951257421</v>
      </c>
      <c r="I284">
        <f>STDEV(E282:E289)</f>
        <v>0.76816920569066582</v>
      </c>
      <c r="N284">
        <v>1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  <c r="G285" s="7"/>
      <c r="I285">
        <f>AVERAGE(E282:E289)-(2*I284)</f>
        <v>19.857411588618668</v>
      </c>
      <c r="N285">
        <v>1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 s="7">
        <f>F286-$F$388</f>
        <v>5.1608032572433977</v>
      </c>
      <c r="I286">
        <f>AVERAGE(E282:E289)+(2*I284)</f>
        <v>22.930088411381334</v>
      </c>
      <c r="N286">
        <v>1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  <c r="G287" s="7"/>
      <c r="N287">
        <v>1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 s="7">
        <f>F288-$F$390</f>
        <v>5.0430515426420683</v>
      </c>
      <c r="N288">
        <v>1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  <c r="G289" s="7"/>
      <c r="N289">
        <v>1</v>
      </c>
    </row>
    <row r="290" spans="2:18" x14ac:dyDescent="0.25">
      <c r="D290" s="1"/>
      <c r="G290" s="7"/>
      <c r="N290">
        <v>1</v>
      </c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 s="7">
        <f>F291-$F$376</f>
        <v>3.4566553860697873</v>
      </c>
      <c r="H291">
        <f>AVERAGE(G291,G293,G295,G297)</f>
        <v>3.0230006063212045</v>
      </c>
      <c r="I291">
        <f>H291-H299</f>
        <v>0.18404049045392235</v>
      </c>
      <c r="J291" s="3">
        <f>2^-I291</f>
        <v>0.88023430869770103</v>
      </c>
      <c r="K291" s="3">
        <f>-1/J291</f>
        <v>-1.1360611488542083</v>
      </c>
      <c r="N291">
        <v>1</v>
      </c>
      <c r="Q291" s="3"/>
      <c r="R291" s="3"/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  <c r="G292" s="7"/>
      <c r="N292">
        <v>1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 s="7">
        <f>F293-$F$378</f>
        <v>2.6892672061940353</v>
      </c>
      <c r="I293">
        <f>STDEV(E291:E298)</f>
        <v>0.42886686245767003</v>
      </c>
      <c r="N293">
        <v>1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  <c r="G294" s="7"/>
      <c r="I294">
        <f>AVERAGE(E291:E298)-(2*I293)</f>
        <v>18.593516275084657</v>
      </c>
      <c r="N294">
        <v>1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 s="7">
        <f>F295-$F$380</f>
        <v>2.9527645091892758</v>
      </c>
      <c r="I295">
        <f>AVERAGE(E291:E298)+(2*I293)</f>
        <v>20.30898372491534</v>
      </c>
      <c r="N295">
        <v>1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  <c r="G296" s="7"/>
      <c r="N296">
        <v>1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 s="7">
        <f>F297-$F$382</f>
        <v>2.9933153238317196</v>
      </c>
      <c r="N297">
        <v>1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  <c r="G298" s="7"/>
      <c r="N298">
        <v>1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 s="7">
        <f>F299-$F$384</f>
        <v>2.9388117684579207</v>
      </c>
      <c r="H299">
        <f>AVERAGE(G299,G301,G303,G305)</f>
        <v>2.8389601158672821</v>
      </c>
      <c r="N299">
        <v>1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  <c r="G300" s="7"/>
      <c r="N300">
        <v>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 s="7">
        <f>F301-$F$386</f>
        <v>3.0381738951257411</v>
      </c>
      <c r="I301">
        <f>STDEV(E299:E306)</f>
        <v>0.44801147944476344</v>
      </c>
      <c r="N301">
        <v>1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  <c r="G302" s="7"/>
      <c r="I302">
        <f>AVERAGE(E299:E306)-(2*I301)</f>
        <v>18.298977041110472</v>
      </c>
      <c r="N302">
        <v>1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 s="7">
        <f>F303-$F$388</f>
        <v>2.360803257243397</v>
      </c>
      <c r="I303">
        <f>AVERAGE(E299:E306)+(2*I301)</f>
        <v>20.091022958889528</v>
      </c>
      <c r="N303">
        <v>1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  <c r="G304" s="7"/>
      <c r="N304">
        <v>1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 s="7">
        <f>F305-$F$390</f>
        <v>3.0180515426420698</v>
      </c>
      <c r="N305">
        <v>1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  <c r="G306" s="7"/>
      <c r="N306">
        <v>1</v>
      </c>
    </row>
    <row r="307" spans="2:18" x14ac:dyDescent="0.25">
      <c r="D307" s="1"/>
      <c r="G307" s="7"/>
      <c r="N307">
        <v>1</v>
      </c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AVERAGE(E308)</f>
        <v>18.309999999999999</v>
      </c>
      <c r="G308" s="7">
        <f>F308-$F$376</f>
        <v>1.8116553860697877</v>
      </c>
      <c r="H308">
        <f>AVERAGE(G308,G310,G312,G314)</f>
        <v>1.5630006063212063</v>
      </c>
      <c r="I308">
        <f>H308-H316</f>
        <v>-0.12345950954607687</v>
      </c>
      <c r="J308" s="3">
        <f>2^-I308</f>
        <v>1.0893439245648979</v>
      </c>
      <c r="K308" s="3">
        <f>-1/J308</f>
        <v>-0.91798373080330586</v>
      </c>
      <c r="N308">
        <v>1</v>
      </c>
      <c r="Q308" s="3"/>
      <c r="R308" s="3"/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  <c r="G309" s="7"/>
      <c r="N309">
        <v>1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 s="7">
        <f>F310-$F$378</f>
        <v>1.229267206194038</v>
      </c>
      <c r="I310">
        <f>STDEV(E308:E315)</f>
        <v>0.39590763713631116</v>
      </c>
      <c r="N310">
        <v>1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  <c r="G311" s="7"/>
      <c r="I311">
        <f>AVERAGE(E308:E315)-(2*I310)</f>
        <v>17.26818472572738</v>
      </c>
      <c r="N311">
        <v>1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 s="7">
        <f>F312-$F$380</f>
        <v>1.3477645091892789</v>
      </c>
      <c r="I312">
        <f>AVERAGE(E308:E315)+(2*I310)</f>
        <v>18.851815274272624</v>
      </c>
      <c r="N312">
        <v>1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  <c r="G313" s="7"/>
      <c r="N313">
        <v>1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 s="7">
        <f>F314-$F$382</f>
        <v>1.8633153238317206</v>
      </c>
      <c r="N314">
        <v>1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  <c r="G315" s="7"/>
      <c r="N315">
        <v>1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 s="7">
        <f>F316-$F$384</f>
        <v>1.8438117684579218</v>
      </c>
      <c r="H316">
        <f>AVERAGE(G316,G318,G320,G322)</f>
        <v>1.6864601158672832</v>
      </c>
      <c r="N316">
        <v>1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  <c r="G317" s="7"/>
      <c r="N317">
        <v>1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 s="7">
        <f>F318-$F$386</f>
        <v>1.7781738951257431</v>
      </c>
      <c r="I318">
        <f>STDEV(E316:E323)</f>
        <v>0.45493327611231704</v>
      </c>
      <c r="N318">
        <v>1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  <c r="G319" s="7"/>
      <c r="I319">
        <f>AVERAGE(E316:E323)-(2*I318)</f>
        <v>17.132633447775362</v>
      </c>
      <c r="N319">
        <v>1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 s="7">
        <f>F320-$F$388</f>
        <v>1.2658032572433981</v>
      </c>
      <c r="I320">
        <f>AVERAGE(E316:E323)+(2*I318)</f>
        <v>18.952366552224632</v>
      </c>
      <c r="N320">
        <v>1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  <c r="G321" s="7"/>
      <c r="N321">
        <v>1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 s="7">
        <f>F322-$F$390</f>
        <v>1.8580515426420696</v>
      </c>
      <c r="N322">
        <v>1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  <c r="G323" s="7"/>
      <c r="N323">
        <v>1</v>
      </c>
    </row>
    <row r="324" spans="2:18" x14ac:dyDescent="0.25">
      <c r="D324" s="1"/>
      <c r="G324" s="7"/>
      <c r="N324">
        <v>1</v>
      </c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 s="7">
        <f>F325-$F$376</f>
        <v>5.2966553860697907</v>
      </c>
      <c r="H325">
        <f>AVERAGE(G325,G327,G329,G331)</f>
        <v>5.2017506063212071</v>
      </c>
      <c r="I325">
        <f>H325-H333</f>
        <v>-0.13720950954607591</v>
      </c>
      <c r="J325" s="3">
        <f>2^-I325</f>
        <v>1.0997758482132012</v>
      </c>
      <c r="K325" s="3">
        <f>-1/J325</f>
        <v>-0.90927619625825906</v>
      </c>
      <c r="N325">
        <v>1</v>
      </c>
      <c r="Q325" s="3"/>
      <c r="R325" s="3"/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  <c r="G326" s="7"/>
      <c r="N326">
        <v>1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 s="7">
        <f>F327-$F$378</f>
        <v>4.7642672061940345</v>
      </c>
      <c r="I327">
        <f>STDEV(E325:E332)</f>
        <v>0.20452034477912392</v>
      </c>
      <c r="N327">
        <v>1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  <c r="G328" s="7"/>
      <c r="I328">
        <f>AVERAGE(E325:E332)-(2*I327)</f>
        <v>21.220959310441753</v>
      </c>
      <c r="N328">
        <v>1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 s="7">
        <f>F329-$F$380</f>
        <v>5.2277645091892815</v>
      </c>
      <c r="I329">
        <f>AVERAGE(E325:E332)+(2*I327)</f>
        <v>22.039040689558245</v>
      </c>
      <c r="N329">
        <v>1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  <c r="G330" s="7"/>
      <c r="N330">
        <v>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 s="7">
        <f>F331-$F$382</f>
        <v>5.5183153238317217</v>
      </c>
      <c r="N331">
        <v>1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  <c r="G332" s="7"/>
      <c r="N332">
        <v>1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 s="7">
        <f>F333-$F$384</f>
        <v>5.5638117684579207</v>
      </c>
      <c r="H333">
        <f>AVERAGE(G333,G335,G337,G339)</f>
        <v>5.338960115867283</v>
      </c>
      <c r="N333">
        <v>1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  <c r="G334" s="7"/>
      <c r="N334">
        <v>1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 s="7">
        <f>F335-$F$386</f>
        <v>5.4581738951257428</v>
      </c>
      <c r="I335">
        <f>STDEV(E333:E340)</f>
        <v>0.39749213828703561</v>
      </c>
      <c r="N335">
        <v>1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  <c r="G336" s="7"/>
      <c r="I336">
        <f>AVERAGE(E333:E340)-(2*I335)</f>
        <v>20.900015723425931</v>
      </c>
      <c r="N336">
        <v>1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 s="7">
        <f>F337-$F$388</f>
        <v>4.8358032572433984</v>
      </c>
      <c r="I337">
        <f>AVERAGE(E333:E340)+(2*I335)</f>
        <v>22.48998427657407</v>
      </c>
      <c r="N337">
        <v>1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  <c r="G338" s="7"/>
      <c r="N338">
        <v>1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 s="7">
        <f>F339-$F$390</f>
        <v>5.4980515426420702</v>
      </c>
      <c r="N339">
        <v>1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  <c r="G340" s="7"/>
      <c r="N340">
        <v>1</v>
      </c>
    </row>
    <row r="341" spans="2:18" x14ac:dyDescent="0.25">
      <c r="D341" s="1"/>
      <c r="G341" s="7"/>
      <c r="N341">
        <v>1</v>
      </c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 s="7">
        <f>F342-$F$376</f>
        <v>3.0766553860697918</v>
      </c>
      <c r="H342">
        <f>AVERAGE(G342,G344,G346,G348)</f>
        <v>2.9467506063212072</v>
      </c>
      <c r="I342">
        <f>H342-H350</f>
        <v>0.10154049045392366</v>
      </c>
      <c r="J342" s="3">
        <f>2^-I342</f>
        <v>0.93203724311529013</v>
      </c>
      <c r="K342" s="3">
        <f>-1/J342</f>
        <v>-1.0729184991122753</v>
      </c>
      <c r="N342">
        <v>1</v>
      </c>
      <c r="Q342" s="3"/>
      <c r="R342" s="3"/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  <c r="G343" s="7"/>
      <c r="N343">
        <v>1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 s="7">
        <f>F344-$F$378</f>
        <v>2.6492672061940361</v>
      </c>
      <c r="I344">
        <f>STDEV(E342:E349)</f>
        <v>0.31712998686883653</v>
      </c>
      <c r="N344">
        <v>1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  <c r="G345" s="7"/>
      <c r="I345">
        <f>AVERAGE(E342:E349)-(2*I344)</f>
        <v>18.74074002626233</v>
      </c>
      <c r="N345">
        <v>1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 s="7">
        <f>F346-$F$380</f>
        <v>3.0427645091892792</v>
      </c>
      <c r="I346">
        <f>AVERAGE(E342:E349)+(2*I344)</f>
        <v>20.009259973737677</v>
      </c>
      <c r="N346">
        <v>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  <c r="G347" s="7"/>
      <c r="N347">
        <v>1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 s="7">
        <f>F348-$F$382</f>
        <v>3.0183153238317217</v>
      </c>
      <c r="N348">
        <v>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  <c r="G349" s="7"/>
      <c r="N349">
        <v>1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 s="7">
        <f>F350-$F$384</f>
        <v>2.8188117684579233</v>
      </c>
      <c r="H350">
        <f>AVERAGE(G350,G352,G354,G356)</f>
        <v>2.8452101158672836</v>
      </c>
      <c r="N350">
        <v>1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  <c r="G351" s="7"/>
      <c r="N351">
        <v>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 s="7">
        <f>F352-$F$386</f>
        <v>3.4831738951257414</v>
      </c>
      <c r="I352">
        <f>STDEV(E350:E357)</f>
        <v>0.54590521155233507</v>
      </c>
      <c r="N352">
        <v>1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  <c r="G353" s="7"/>
      <c r="I353">
        <f>AVERAGE(E350:E357)-(2*I352)</f>
        <v>18.109439576895333</v>
      </c>
      <c r="N353">
        <v>1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 s="7">
        <f>F354-$F$388</f>
        <v>2.1458032572433972</v>
      </c>
      <c r="I354">
        <f>AVERAGE(E350:E357)+(2*I352)</f>
        <v>20.29306042310467</v>
      </c>
      <c r="N354">
        <v>1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  <c r="G355" s="7"/>
      <c r="N355">
        <v>1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 s="7">
        <f>F356-$F$390</f>
        <v>2.9330515426420725</v>
      </c>
      <c r="N356">
        <v>1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  <c r="G357" s="7"/>
      <c r="N357">
        <v>1</v>
      </c>
    </row>
    <row r="358" spans="2:18" x14ac:dyDescent="0.25">
      <c r="D358" s="1"/>
      <c r="G358" s="7"/>
      <c r="N358">
        <v>1</v>
      </c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 s="7">
        <f>F359-$F$376</f>
        <v>3.4366553860697913</v>
      </c>
      <c r="H359">
        <f>AVERAGE(G359,G361,G363,G365)</f>
        <v>3.2642506063212062</v>
      </c>
      <c r="I359">
        <f>H359-H367</f>
        <v>0.10779049045392419</v>
      </c>
      <c r="J359" s="3">
        <f>2^-I359</f>
        <v>0.92800823292458789</v>
      </c>
      <c r="K359" s="3">
        <f>-1/J359</f>
        <v>-1.0775766469749222</v>
      </c>
      <c r="N359">
        <v>1</v>
      </c>
      <c r="Q359" s="3"/>
      <c r="R359" s="3"/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  <c r="G360" s="7"/>
      <c r="N360">
        <v>1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 s="7">
        <f>F361-$F$378</f>
        <v>3.0392672061940331</v>
      </c>
      <c r="I361">
        <f>STDEV(E359:E366)</f>
        <v>0.3025959115954574</v>
      </c>
      <c r="N361">
        <v>1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  <c r="G362" s="7"/>
      <c r="I362">
        <f>AVERAGE(E359:E366)-(2*I361)</f>
        <v>19.087308176809085</v>
      </c>
      <c r="N362">
        <v>1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 s="7">
        <f>F363-$F$380</f>
        <v>3.1427645091892806</v>
      </c>
      <c r="I363">
        <f>AVERAGE(E359:E366)+(2*I361)</f>
        <v>20.297691823190913</v>
      </c>
      <c r="N363">
        <v>1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  <c r="G364" s="7"/>
      <c r="N364">
        <v>1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 s="7">
        <f>F365-$F$382</f>
        <v>3.4383153238317199</v>
      </c>
      <c r="N365">
        <v>1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  <c r="G366" s="7"/>
      <c r="N366">
        <v>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 s="7">
        <f>F367-$F$384</f>
        <v>3.2288117684579198</v>
      </c>
      <c r="H367">
        <f>AVERAGE(G367,G369,G371,G373)</f>
        <v>3.156460115867282</v>
      </c>
      <c r="N367">
        <v>1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  <c r="G368" s="7"/>
      <c r="N368">
        <v>1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 s="7">
        <f>F369-$F$386</f>
        <v>3.2981738951257391</v>
      </c>
      <c r="I369">
        <f>STDEV(E367:E374)</f>
        <v>0.56459214103128086</v>
      </c>
      <c r="N369">
        <v>1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  <c r="G370" s="7"/>
      <c r="I370">
        <f>AVERAGE(E367:E374)-(2*I369)</f>
        <v>18.383315717937439</v>
      </c>
      <c r="N370">
        <v>1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 s="7">
        <f>F371-$F$388</f>
        <v>2.9058032572433987</v>
      </c>
      <c r="I371">
        <f>AVERAGE(E367:E374)+(2*I369)</f>
        <v>20.64168428206256</v>
      </c>
      <c r="N371">
        <v>1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  <c r="G372" s="7"/>
      <c r="N372">
        <v>1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 s="7">
        <f>F373-$F$390</f>
        <v>3.1930515426420705</v>
      </c>
      <c r="N373">
        <v>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  <c r="N374">
        <v>1</v>
      </c>
    </row>
    <row r="375" spans="2:14" x14ac:dyDescent="0.25">
      <c r="N375">
        <v>1</v>
      </c>
    </row>
    <row r="376" spans="2:14" x14ac:dyDescent="0.25">
      <c r="B376" t="s">
        <v>4</v>
      </c>
      <c r="C376" t="s">
        <v>12</v>
      </c>
      <c r="D376" s="1" t="s">
        <v>62</v>
      </c>
      <c r="F376">
        <f>GEOMEAN(F2,F53)</f>
        <v>16.498344613930211</v>
      </c>
      <c r="N376">
        <v>1</v>
      </c>
    </row>
    <row r="377" spans="2:14" x14ac:dyDescent="0.25">
      <c r="B377" t="s">
        <v>4</v>
      </c>
      <c r="C377" t="s">
        <v>12</v>
      </c>
      <c r="D377" s="1" t="s">
        <v>62</v>
      </c>
      <c r="N377">
        <v>1</v>
      </c>
    </row>
    <row r="378" spans="2:14" x14ac:dyDescent="0.25">
      <c r="B378" t="s">
        <v>5</v>
      </c>
      <c r="C378" t="s">
        <v>12</v>
      </c>
      <c r="D378" s="1" t="s">
        <v>62</v>
      </c>
      <c r="F378">
        <f>GEOMEAN(F4,F55)</f>
        <v>16.870732793805963</v>
      </c>
      <c r="N378">
        <v>1</v>
      </c>
    </row>
    <row r="379" spans="2:14" x14ac:dyDescent="0.25">
      <c r="B379" t="s">
        <v>5</v>
      </c>
      <c r="C379" t="s">
        <v>12</v>
      </c>
      <c r="D379" s="1" t="s">
        <v>62</v>
      </c>
      <c r="N379">
        <v>1</v>
      </c>
    </row>
    <row r="380" spans="2:14" x14ac:dyDescent="0.25">
      <c r="B380" t="s">
        <v>6</v>
      </c>
      <c r="C380" t="s">
        <v>12</v>
      </c>
      <c r="D380" s="1" t="s">
        <v>62</v>
      </c>
      <c r="F380">
        <f>GEOMEAN(F6,F57)</f>
        <v>16.457235490810721</v>
      </c>
      <c r="N380">
        <v>1</v>
      </c>
    </row>
    <row r="381" spans="2:14" x14ac:dyDescent="0.25">
      <c r="B381" t="s">
        <v>6</v>
      </c>
      <c r="C381" t="s">
        <v>12</v>
      </c>
      <c r="D381" s="1" t="s">
        <v>62</v>
      </c>
      <c r="N381">
        <v>1</v>
      </c>
    </row>
    <row r="382" spans="2:14" x14ac:dyDescent="0.25">
      <c r="B382" t="s">
        <v>7</v>
      </c>
      <c r="C382" t="s">
        <v>12</v>
      </c>
      <c r="D382" s="1" t="s">
        <v>62</v>
      </c>
      <c r="F382">
        <f>GEOMEAN(F8,F59)</f>
        <v>15.886684676168279</v>
      </c>
      <c r="N382">
        <v>1</v>
      </c>
    </row>
    <row r="383" spans="2:14" x14ac:dyDescent="0.25">
      <c r="B383" t="s">
        <v>7</v>
      </c>
      <c r="C383" t="s">
        <v>12</v>
      </c>
      <c r="D383" s="1" t="s">
        <v>62</v>
      </c>
      <c r="N383">
        <v>1</v>
      </c>
    </row>
    <row r="384" spans="2:14" x14ac:dyDescent="0.25">
      <c r="B384" t="s">
        <v>10</v>
      </c>
      <c r="C384" t="s">
        <v>13</v>
      </c>
      <c r="D384" s="1" t="s">
        <v>62</v>
      </c>
      <c r="F384">
        <f>GEOMEAN(F10,F61)</f>
        <v>15.696188231542077</v>
      </c>
      <c r="N384">
        <v>1</v>
      </c>
    </row>
    <row r="385" spans="2:14" x14ac:dyDescent="0.25">
      <c r="B385" t="s">
        <v>10</v>
      </c>
      <c r="C385" t="s">
        <v>13</v>
      </c>
      <c r="D385" s="1" t="s">
        <v>62</v>
      </c>
      <c r="N385">
        <v>1</v>
      </c>
    </row>
    <row r="386" spans="2:14" x14ac:dyDescent="0.25">
      <c r="B386" t="s">
        <v>11</v>
      </c>
      <c r="C386" t="s">
        <v>13</v>
      </c>
      <c r="D386" s="1" t="s">
        <v>62</v>
      </c>
      <c r="F386">
        <f>GEOMEAN(F12,F63)</f>
        <v>16.141826104874259</v>
      </c>
      <c r="N386">
        <v>1</v>
      </c>
    </row>
    <row r="387" spans="2:14" x14ac:dyDescent="0.25">
      <c r="B387" t="s">
        <v>11</v>
      </c>
      <c r="C387" t="s">
        <v>13</v>
      </c>
      <c r="D387" s="1" t="s">
        <v>62</v>
      </c>
      <c r="N387">
        <v>1</v>
      </c>
    </row>
    <row r="388" spans="2:14" x14ac:dyDescent="0.25">
      <c r="B388" t="s">
        <v>8</v>
      </c>
      <c r="C388" t="s">
        <v>13</v>
      </c>
      <c r="D388" s="1" t="s">
        <v>62</v>
      </c>
      <c r="F388">
        <f>GEOMEAN(F14,F65)</f>
        <v>17.444196742756603</v>
      </c>
      <c r="N388">
        <v>1</v>
      </c>
    </row>
    <row r="389" spans="2:14" x14ac:dyDescent="0.25">
      <c r="B389" t="s">
        <v>8</v>
      </c>
      <c r="C389" t="s">
        <v>13</v>
      </c>
      <c r="D389" s="1" t="s">
        <v>62</v>
      </c>
      <c r="N389">
        <v>1</v>
      </c>
    </row>
    <row r="390" spans="2:14" x14ac:dyDescent="0.25">
      <c r="B390" t="s">
        <v>9</v>
      </c>
      <c r="C390" t="s">
        <v>13</v>
      </c>
      <c r="D390" s="1" t="s">
        <v>62</v>
      </c>
      <c r="F390">
        <f>GEOMEAN(F16,F67)</f>
        <v>16.14194845735793</v>
      </c>
      <c r="N390">
        <v>1</v>
      </c>
    </row>
    <row r="391" spans="2:14" x14ac:dyDescent="0.25">
      <c r="B391" t="s">
        <v>9</v>
      </c>
      <c r="C391" t="s">
        <v>13</v>
      </c>
      <c r="D391" s="1" t="s">
        <v>62</v>
      </c>
      <c r="N391">
        <v>1</v>
      </c>
    </row>
  </sheetData>
  <conditionalFormatting sqref="E19">
    <cfRule type="cellIs" dxfId="603" priority="605" operator="greaterThan">
      <formula>I23</formula>
    </cfRule>
    <cfRule type="cellIs" dxfId="602" priority="606" operator="lessThan">
      <formula>I22</formula>
    </cfRule>
  </conditionalFormatting>
  <conditionalFormatting sqref="E20">
    <cfRule type="cellIs" dxfId="601" priority="603" operator="lessThan">
      <formula>I22</formula>
    </cfRule>
    <cfRule type="cellIs" dxfId="600" priority="604" operator="greaterThan">
      <formula>I23</formula>
    </cfRule>
  </conditionalFormatting>
  <conditionalFormatting sqref="E21">
    <cfRule type="cellIs" dxfId="599" priority="601" operator="lessThan">
      <formula>I22</formula>
    </cfRule>
    <cfRule type="cellIs" dxfId="598" priority="602" operator="greaterThan">
      <formula>I23</formula>
    </cfRule>
  </conditionalFormatting>
  <conditionalFormatting sqref="E22">
    <cfRule type="cellIs" dxfId="597" priority="599" operator="lessThan">
      <formula>I22</formula>
    </cfRule>
    <cfRule type="cellIs" dxfId="596" priority="600" operator="greaterThan">
      <formula>I23</formula>
    </cfRule>
  </conditionalFormatting>
  <conditionalFormatting sqref="E23">
    <cfRule type="cellIs" dxfId="595" priority="597" operator="lessThan">
      <formula>I22</formula>
    </cfRule>
    <cfRule type="cellIs" dxfId="594" priority="598" operator="greaterThan">
      <formula>I23</formula>
    </cfRule>
  </conditionalFormatting>
  <conditionalFormatting sqref="E24">
    <cfRule type="cellIs" dxfId="593" priority="595" operator="lessThan">
      <formula>I22</formula>
    </cfRule>
    <cfRule type="cellIs" dxfId="592" priority="596" operator="greaterThan">
      <formula>I23</formula>
    </cfRule>
  </conditionalFormatting>
  <conditionalFormatting sqref="E25">
    <cfRule type="cellIs" dxfId="591" priority="593" operator="lessThan">
      <formula>I22</formula>
    </cfRule>
    <cfRule type="cellIs" dxfId="590" priority="594" operator="greaterThan">
      <formula>I23</formula>
    </cfRule>
  </conditionalFormatting>
  <conditionalFormatting sqref="E26">
    <cfRule type="cellIs" dxfId="589" priority="591" operator="lessThan">
      <formula>I22</formula>
    </cfRule>
    <cfRule type="cellIs" dxfId="588" priority="592" operator="greaterThan">
      <formula>I23</formula>
    </cfRule>
  </conditionalFormatting>
  <conditionalFormatting sqref="E27">
    <cfRule type="cellIs" dxfId="587" priority="589" operator="lessThan">
      <formula>I30</formula>
    </cfRule>
    <cfRule type="cellIs" dxfId="586" priority="590" operator="greaterThan">
      <formula>I31</formula>
    </cfRule>
  </conditionalFormatting>
  <conditionalFormatting sqref="E28">
    <cfRule type="cellIs" dxfId="585" priority="587" operator="lessThan">
      <formula>I30</formula>
    </cfRule>
    <cfRule type="cellIs" dxfId="584" priority="588" operator="greaterThan">
      <formula>I31</formula>
    </cfRule>
  </conditionalFormatting>
  <conditionalFormatting sqref="E29">
    <cfRule type="cellIs" dxfId="583" priority="585" operator="lessThan">
      <formula>I30</formula>
    </cfRule>
    <cfRule type="cellIs" dxfId="582" priority="586" operator="greaterThan">
      <formula>I31</formula>
    </cfRule>
  </conditionalFormatting>
  <conditionalFormatting sqref="E30">
    <cfRule type="cellIs" dxfId="581" priority="583" operator="lessThan">
      <formula>I30</formula>
    </cfRule>
    <cfRule type="cellIs" dxfId="580" priority="584" operator="greaterThan">
      <formula>I31</formula>
    </cfRule>
  </conditionalFormatting>
  <conditionalFormatting sqref="E31">
    <cfRule type="cellIs" dxfId="579" priority="581" operator="lessThan">
      <formula>I30</formula>
    </cfRule>
    <cfRule type="cellIs" dxfId="578" priority="582" operator="greaterThan">
      <formula>I31</formula>
    </cfRule>
  </conditionalFormatting>
  <conditionalFormatting sqref="E32">
    <cfRule type="cellIs" dxfId="577" priority="580" operator="greaterThan">
      <formula>I31</formula>
    </cfRule>
  </conditionalFormatting>
  <conditionalFormatting sqref="E33">
    <cfRule type="cellIs" dxfId="576" priority="579" operator="lessThan">
      <formula>I30</formula>
    </cfRule>
  </conditionalFormatting>
  <conditionalFormatting sqref="E34">
    <cfRule type="cellIs" dxfId="575" priority="577" operator="lessThan">
      <formula>I30</formula>
    </cfRule>
    <cfRule type="cellIs" dxfId="574" priority="578" operator="greaterThan">
      <formula>I31</formula>
    </cfRule>
  </conditionalFormatting>
  <conditionalFormatting sqref="E36">
    <cfRule type="cellIs" dxfId="573" priority="575" operator="greaterThan">
      <formula>I40</formula>
    </cfRule>
    <cfRule type="cellIs" dxfId="572" priority="576" operator="lessThan">
      <formula>I39</formula>
    </cfRule>
  </conditionalFormatting>
  <conditionalFormatting sqref="E37">
    <cfRule type="cellIs" dxfId="571" priority="573" operator="lessThan">
      <formula>I39</formula>
    </cfRule>
    <cfRule type="cellIs" dxfId="570" priority="574" operator="greaterThan">
      <formula>I40</formula>
    </cfRule>
  </conditionalFormatting>
  <conditionalFormatting sqref="E38">
    <cfRule type="cellIs" dxfId="569" priority="571" operator="lessThan">
      <formula>I39</formula>
    </cfRule>
    <cfRule type="cellIs" dxfId="568" priority="572" operator="greaterThan">
      <formula>I40</formula>
    </cfRule>
  </conditionalFormatting>
  <conditionalFormatting sqref="E39">
    <cfRule type="cellIs" dxfId="567" priority="569" operator="lessThan">
      <formula>I39</formula>
    </cfRule>
    <cfRule type="cellIs" dxfId="566" priority="570" operator="greaterThan">
      <formula>I40</formula>
    </cfRule>
  </conditionalFormatting>
  <conditionalFormatting sqref="E40">
    <cfRule type="cellIs" dxfId="565" priority="567" operator="lessThan">
      <formula>I39</formula>
    </cfRule>
    <cfRule type="cellIs" dxfId="564" priority="568" operator="greaterThan">
      <formula>I40</formula>
    </cfRule>
  </conditionalFormatting>
  <conditionalFormatting sqref="E41">
    <cfRule type="cellIs" dxfId="563" priority="565" operator="lessThan">
      <formula>I39</formula>
    </cfRule>
    <cfRule type="cellIs" dxfId="562" priority="566" operator="greaterThan">
      <formula>I40</formula>
    </cfRule>
  </conditionalFormatting>
  <conditionalFormatting sqref="E42">
    <cfRule type="cellIs" dxfId="561" priority="563" operator="lessThan">
      <formula>I39</formula>
    </cfRule>
    <cfRule type="cellIs" dxfId="560" priority="564" operator="greaterThan">
      <formula>I40</formula>
    </cfRule>
  </conditionalFormatting>
  <conditionalFormatting sqref="E43">
    <cfRule type="cellIs" dxfId="559" priority="561" operator="lessThan">
      <formula>I39</formula>
    </cfRule>
    <cfRule type="cellIs" dxfId="558" priority="562" operator="greaterThan">
      <formula>I40</formula>
    </cfRule>
  </conditionalFormatting>
  <conditionalFormatting sqref="E44">
    <cfRule type="cellIs" dxfId="557" priority="559" operator="lessThan">
      <formula>I47</formula>
    </cfRule>
    <cfRule type="cellIs" dxfId="556" priority="560" operator="greaterThan">
      <formula>I48</formula>
    </cfRule>
  </conditionalFormatting>
  <conditionalFormatting sqref="E45">
    <cfRule type="cellIs" dxfId="555" priority="557" operator="lessThan">
      <formula>I47</formula>
    </cfRule>
    <cfRule type="cellIs" dxfId="554" priority="558" operator="greaterThan">
      <formula>I48</formula>
    </cfRule>
  </conditionalFormatting>
  <conditionalFormatting sqref="E46">
    <cfRule type="cellIs" dxfId="553" priority="555" operator="lessThan">
      <formula>I47</formula>
    </cfRule>
    <cfRule type="cellIs" dxfId="552" priority="556" operator="greaterThan">
      <formula>I48</formula>
    </cfRule>
  </conditionalFormatting>
  <conditionalFormatting sqref="E47">
    <cfRule type="cellIs" dxfId="551" priority="553" operator="lessThan">
      <formula>I47</formula>
    </cfRule>
    <cfRule type="cellIs" dxfId="550" priority="554" operator="greaterThan">
      <formula>I48</formula>
    </cfRule>
  </conditionalFormatting>
  <conditionalFormatting sqref="E48">
    <cfRule type="cellIs" dxfId="549" priority="551" operator="lessThan">
      <formula>I47</formula>
    </cfRule>
    <cfRule type="cellIs" dxfId="548" priority="552" operator="greaterThan">
      <formula>I48</formula>
    </cfRule>
  </conditionalFormatting>
  <conditionalFormatting sqref="E49">
    <cfRule type="cellIs" dxfId="547" priority="550" operator="greaterThan">
      <formula>I48</formula>
    </cfRule>
  </conditionalFormatting>
  <conditionalFormatting sqref="E50">
    <cfRule type="cellIs" dxfId="546" priority="549" operator="lessThan">
      <formula>I47</formula>
    </cfRule>
  </conditionalFormatting>
  <conditionalFormatting sqref="E51">
    <cfRule type="cellIs" dxfId="545" priority="547" operator="lessThan">
      <formula>I47</formula>
    </cfRule>
    <cfRule type="cellIs" dxfId="544" priority="548" operator="greaterThan">
      <formula>I48</formula>
    </cfRule>
  </conditionalFormatting>
  <conditionalFormatting sqref="E70">
    <cfRule type="cellIs" dxfId="543" priority="545" operator="greaterThan">
      <formula>I74</formula>
    </cfRule>
    <cfRule type="cellIs" dxfId="542" priority="546" operator="lessThan">
      <formula>I73</formula>
    </cfRule>
  </conditionalFormatting>
  <conditionalFormatting sqref="E71">
    <cfRule type="cellIs" dxfId="541" priority="543" operator="lessThan">
      <formula>I73</formula>
    </cfRule>
    <cfRule type="cellIs" dxfId="540" priority="544" operator="greaterThan">
      <formula>I74</formula>
    </cfRule>
  </conditionalFormatting>
  <conditionalFormatting sqref="E72">
    <cfRule type="cellIs" dxfId="539" priority="541" operator="lessThan">
      <formula>I73</formula>
    </cfRule>
    <cfRule type="cellIs" dxfId="538" priority="542" operator="greaterThan">
      <formula>I74</formula>
    </cfRule>
  </conditionalFormatting>
  <conditionalFormatting sqref="E73">
    <cfRule type="cellIs" dxfId="537" priority="539" operator="lessThan">
      <formula>I73</formula>
    </cfRule>
    <cfRule type="cellIs" dxfId="536" priority="540" operator="greaterThan">
      <formula>I74</formula>
    </cfRule>
  </conditionalFormatting>
  <conditionalFormatting sqref="E74">
    <cfRule type="cellIs" dxfId="535" priority="537" operator="lessThan">
      <formula>I73</formula>
    </cfRule>
    <cfRule type="cellIs" dxfId="534" priority="538" operator="greaterThan">
      <formula>I74</formula>
    </cfRule>
  </conditionalFormatting>
  <conditionalFormatting sqref="E75">
    <cfRule type="cellIs" dxfId="533" priority="535" operator="lessThan">
      <formula>I73</formula>
    </cfRule>
    <cfRule type="cellIs" dxfId="532" priority="536" operator="greaterThan">
      <formula>I74</formula>
    </cfRule>
  </conditionalFormatting>
  <conditionalFormatting sqref="E76">
    <cfRule type="cellIs" dxfId="531" priority="533" operator="lessThan">
      <formula>I73</formula>
    </cfRule>
    <cfRule type="cellIs" dxfId="530" priority="534" operator="greaterThan">
      <formula>I74</formula>
    </cfRule>
  </conditionalFormatting>
  <conditionalFormatting sqref="E77">
    <cfRule type="cellIs" dxfId="529" priority="531" operator="lessThan">
      <formula>I73</formula>
    </cfRule>
    <cfRule type="cellIs" dxfId="528" priority="532" operator="greaterThan">
      <formula>I74</formula>
    </cfRule>
  </conditionalFormatting>
  <conditionalFormatting sqref="E78">
    <cfRule type="cellIs" dxfId="527" priority="529" operator="lessThan">
      <formula>I81</formula>
    </cfRule>
    <cfRule type="cellIs" dxfId="526" priority="530" operator="greaterThan">
      <formula>I82</formula>
    </cfRule>
  </conditionalFormatting>
  <conditionalFormatting sqref="E79">
    <cfRule type="cellIs" dxfId="525" priority="527" operator="lessThan">
      <formula>I81</formula>
    </cfRule>
    <cfRule type="cellIs" dxfId="524" priority="528" operator="greaterThan">
      <formula>I82</formula>
    </cfRule>
  </conditionalFormatting>
  <conditionalFormatting sqref="E80">
    <cfRule type="cellIs" dxfId="523" priority="525" operator="lessThan">
      <formula>I81</formula>
    </cfRule>
    <cfRule type="cellIs" dxfId="522" priority="526" operator="greaterThan">
      <formula>I82</formula>
    </cfRule>
  </conditionalFormatting>
  <conditionalFormatting sqref="E81">
    <cfRule type="cellIs" dxfId="521" priority="523" operator="lessThan">
      <formula>I81</formula>
    </cfRule>
    <cfRule type="cellIs" dxfId="520" priority="524" operator="greaterThan">
      <formula>I82</formula>
    </cfRule>
  </conditionalFormatting>
  <conditionalFormatting sqref="E82">
    <cfRule type="cellIs" dxfId="519" priority="521" operator="lessThan">
      <formula>I81</formula>
    </cfRule>
    <cfRule type="cellIs" dxfId="518" priority="522" operator="greaterThan">
      <formula>I82</formula>
    </cfRule>
  </conditionalFormatting>
  <conditionalFormatting sqref="E83">
    <cfRule type="cellIs" dxfId="517" priority="520" operator="greaterThan">
      <formula>I82</formula>
    </cfRule>
  </conditionalFormatting>
  <conditionalFormatting sqref="E84">
    <cfRule type="cellIs" dxfId="516" priority="519" operator="lessThan">
      <formula>I81</formula>
    </cfRule>
  </conditionalFormatting>
  <conditionalFormatting sqref="E85">
    <cfRule type="cellIs" dxfId="515" priority="517" operator="lessThan">
      <formula>I81</formula>
    </cfRule>
    <cfRule type="cellIs" dxfId="514" priority="518" operator="greaterThan">
      <formula>I82</formula>
    </cfRule>
  </conditionalFormatting>
  <conditionalFormatting sqref="E87">
    <cfRule type="cellIs" dxfId="513" priority="515" operator="greaterThan">
      <formula>I91</formula>
    </cfRule>
    <cfRule type="cellIs" dxfId="512" priority="516" operator="lessThan">
      <formula>I90</formula>
    </cfRule>
  </conditionalFormatting>
  <conditionalFormatting sqref="E88">
    <cfRule type="cellIs" dxfId="511" priority="513" operator="lessThan">
      <formula>I90</formula>
    </cfRule>
    <cfRule type="cellIs" dxfId="510" priority="514" operator="greaterThan">
      <formula>I91</formula>
    </cfRule>
  </conditionalFormatting>
  <conditionalFormatting sqref="E89">
    <cfRule type="cellIs" dxfId="509" priority="511" operator="lessThan">
      <formula>I90</formula>
    </cfRule>
    <cfRule type="cellIs" dxfId="508" priority="512" operator="greaterThan">
      <formula>I91</formula>
    </cfRule>
  </conditionalFormatting>
  <conditionalFormatting sqref="E90">
    <cfRule type="cellIs" dxfId="507" priority="509" operator="lessThan">
      <formula>I90</formula>
    </cfRule>
    <cfRule type="cellIs" dxfId="506" priority="510" operator="greaterThan">
      <formula>I91</formula>
    </cfRule>
  </conditionalFormatting>
  <conditionalFormatting sqref="E91">
    <cfRule type="cellIs" dxfId="505" priority="507" operator="lessThan">
      <formula>I90</formula>
    </cfRule>
    <cfRule type="cellIs" dxfId="504" priority="508" operator="greaterThan">
      <formula>I91</formula>
    </cfRule>
  </conditionalFormatting>
  <conditionalFormatting sqref="E92">
    <cfRule type="cellIs" dxfId="503" priority="505" operator="lessThan">
      <formula>I90</formula>
    </cfRule>
    <cfRule type="cellIs" dxfId="502" priority="506" operator="greaterThan">
      <formula>I91</formula>
    </cfRule>
  </conditionalFormatting>
  <conditionalFormatting sqref="E93">
    <cfRule type="cellIs" dxfId="501" priority="503" operator="lessThan">
      <formula>I90</formula>
    </cfRule>
    <cfRule type="cellIs" dxfId="500" priority="504" operator="greaterThan">
      <formula>I91</formula>
    </cfRule>
  </conditionalFormatting>
  <conditionalFormatting sqref="E94">
    <cfRule type="cellIs" dxfId="499" priority="501" operator="lessThan">
      <formula>I90</formula>
    </cfRule>
    <cfRule type="cellIs" dxfId="498" priority="502" operator="greaterThan">
      <formula>I91</formula>
    </cfRule>
  </conditionalFormatting>
  <conditionalFormatting sqref="E95">
    <cfRule type="cellIs" dxfId="497" priority="499" operator="lessThan">
      <formula>I98</formula>
    </cfRule>
    <cfRule type="cellIs" dxfId="496" priority="500" operator="greaterThan">
      <formula>I99</formula>
    </cfRule>
  </conditionalFormatting>
  <conditionalFormatting sqref="E96">
    <cfRule type="cellIs" dxfId="495" priority="497" operator="lessThan">
      <formula>I98</formula>
    </cfRule>
    <cfRule type="cellIs" dxfId="494" priority="498" operator="greaterThan">
      <formula>I99</formula>
    </cfRule>
  </conditionalFormatting>
  <conditionalFormatting sqref="E97">
    <cfRule type="cellIs" dxfId="493" priority="495" operator="lessThan">
      <formula>I98</formula>
    </cfRule>
    <cfRule type="cellIs" dxfId="492" priority="496" operator="greaterThan">
      <formula>I99</formula>
    </cfRule>
  </conditionalFormatting>
  <conditionalFormatting sqref="E98">
    <cfRule type="cellIs" dxfId="491" priority="493" operator="lessThan">
      <formula>I98</formula>
    </cfRule>
    <cfRule type="cellIs" dxfId="490" priority="494" operator="greaterThan">
      <formula>I99</formula>
    </cfRule>
  </conditionalFormatting>
  <conditionalFormatting sqref="E99">
    <cfRule type="cellIs" dxfId="489" priority="491" operator="lessThan">
      <formula>I98</formula>
    </cfRule>
    <cfRule type="cellIs" dxfId="488" priority="492" operator="greaterThan">
      <formula>I99</formula>
    </cfRule>
  </conditionalFormatting>
  <conditionalFormatting sqref="E100">
    <cfRule type="cellIs" dxfId="487" priority="490" operator="greaterThan">
      <formula>I99</formula>
    </cfRule>
  </conditionalFormatting>
  <conditionalFormatting sqref="E101">
    <cfRule type="cellIs" dxfId="486" priority="489" operator="lessThan">
      <formula>I98</formula>
    </cfRule>
  </conditionalFormatting>
  <conditionalFormatting sqref="E102">
    <cfRule type="cellIs" dxfId="485" priority="487" operator="lessThan">
      <formula>I98</formula>
    </cfRule>
    <cfRule type="cellIs" dxfId="484" priority="488" operator="greaterThan">
      <formula>I99</formula>
    </cfRule>
  </conditionalFormatting>
  <conditionalFormatting sqref="E104">
    <cfRule type="cellIs" dxfId="483" priority="485" operator="greaterThan">
      <formula>I108</formula>
    </cfRule>
    <cfRule type="cellIs" dxfId="482" priority="486" operator="lessThan">
      <formula>I107</formula>
    </cfRule>
  </conditionalFormatting>
  <conditionalFormatting sqref="E105">
    <cfRule type="cellIs" dxfId="481" priority="483" operator="lessThan">
      <formula>I107</formula>
    </cfRule>
    <cfRule type="cellIs" dxfId="480" priority="484" operator="greaterThan">
      <formula>I108</formula>
    </cfRule>
  </conditionalFormatting>
  <conditionalFormatting sqref="E106">
    <cfRule type="cellIs" dxfId="479" priority="481" operator="lessThan">
      <formula>I107</formula>
    </cfRule>
    <cfRule type="cellIs" dxfId="478" priority="482" operator="greaterThan">
      <formula>I108</formula>
    </cfRule>
  </conditionalFormatting>
  <conditionalFormatting sqref="E107">
    <cfRule type="cellIs" dxfId="477" priority="479" operator="lessThan">
      <formula>I107</formula>
    </cfRule>
    <cfRule type="cellIs" dxfId="476" priority="480" operator="greaterThan">
      <formula>I108</formula>
    </cfRule>
  </conditionalFormatting>
  <conditionalFormatting sqref="E108">
    <cfRule type="cellIs" dxfId="475" priority="477" operator="lessThan">
      <formula>I107</formula>
    </cfRule>
    <cfRule type="cellIs" dxfId="474" priority="478" operator="greaterThan">
      <formula>I108</formula>
    </cfRule>
  </conditionalFormatting>
  <conditionalFormatting sqref="E109">
    <cfRule type="cellIs" dxfId="473" priority="475" operator="lessThan">
      <formula>I107</formula>
    </cfRule>
    <cfRule type="cellIs" dxfId="472" priority="476" operator="greaterThan">
      <formula>I108</formula>
    </cfRule>
  </conditionalFormatting>
  <conditionalFormatting sqref="E110">
    <cfRule type="cellIs" dxfId="471" priority="473" operator="lessThan">
      <formula>I107</formula>
    </cfRule>
    <cfRule type="cellIs" dxfId="470" priority="474" operator="greaterThan">
      <formula>I108</formula>
    </cfRule>
  </conditionalFormatting>
  <conditionalFormatting sqref="E111">
    <cfRule type="cellIs" dxfId="469" priority="471" operator="lessThan">
      <formula>I107</formula>
    </cfRule>
    <cfRule type="cellIs" dxfId="468" priority="472" operator="greaterThan">
      <formula>I108</formula>
    </cfRule>
  </conditionalFormatting>
  <conditionalFormatting sqref="E112">
    <cfRule type="cellIs" dxfId="467" priority="469" operator="lessThan">
      <formula>I115</formula>
    </cfRule>
    <cfRule type="cellIs" dxfId="466" priority="470" operator="greaterThan">
      <formula>I116</formula>
    </cfRule>
  </conditionalFormatting>
  <conditionalFormatting sqref="E113">
    <cfRule type="cellIs" dxfId="465" priority="467" operator="lessThan">
      <formula>I115</formula>
    </cfRule>
    <cfRule type="cellIs" dxfId="464" priority="468" operator="greaterThan">
      <formula>I116</formula>
    </cfRule>
  </conditionalFormatting>
  <conditionalFormatting sqref="E114">
    <cfRule type="cellIs" dxfId="463" priority="465" operator="lessThan">
      <formula>I115</formula>
    </cfRule>
    <cfRule type="cellIs" dxfId="462" priority="466" operator="greaterThan">
      <formula>I116</formula>
    </cfRule>
  </conditionalFormatting>
  <conditionalFormatting sqref="E115">
    <cfRule type="cellIs" dxfId="461" priority="463" operator="lessThan">
      <formula>I115</formula>
    </cfRule>
    <cfRule type="cellIs" dxfId="460" priority="464" operator="greaterThan">
      <formula>I116</formula>
    </cfRule>
  </conditionalFormatting>
  <conditionalFormatting sqref="E116">
    <cfRule type="cellIs" dxfId="459" priority="461" operator="lessThan">
      <formula>I115</formula>
    </cfRule>
    <cfRule type="cellIs" dxfId="458" priority="462" operator="greaterThan">
      <formula>I116</formula>
    </cfRule>
  </conditionalFormatting>
  <conditionalFormatting sqref="E117">
    <cfRule type="cellIs" dxfId="457" priority="460" operator="greaterThan">
      <formula>I116</formula>
    </cfRule>
  </conditionalFormatting>
  <conditionalFormatting sqref="E118">
    <cfRule type="cellIs" dxfId="456" priority="459" operator="lessThan">
      <formula>I115</formula>
    </cfRule>
  </conditionalFormatting>
  <conditionalFormatting sqref="E119">
    <cfRule type="cellIs" dxfId="455" priority="457" operator="lessThan">
      <formula>I115</formula>
    </cfRule>
    <cfRule type="cellIs" dxfId="454" priority="458" operator="greaterThan">
      <formula>I116</formula>
    </cfRule>
  </conditionalFormatting>
  <conditionalFormatting sqref="E121">
    <cfRule type="cellIs" dxfId="453" priority="455" operator="greaterThan">
      <formula>I125</formula>
    </cfRule>
    <cfRule type="cellIs" dxfId="452" priority="456" operator="lessThan">
      <formula>I124</formula>
    </cfRule>
  </conditionalFormatting>
  <conditionalFormatting sqref="E122">
    <cfRule type="cellIs" dxfId="451" priority="453" operator="lessThan">
      <formula>I124</formula>
    </cfRule>
    <cfRule type="cellIs" dxfId="450" priority="454" operator="greaterThan">
      <formula>I125</formula>
    </cfRule>
  </conditionalFormatting>
  <conditionalFormatting sqref="E123">
    <cfRule type="cellIs" dxfId="449" priority="451" operator="lessThan">
      <formula>I124</formula>
    </cfRule>
    <cfRule type="cellIs" dxfId="448" priority="452" operator="greaterThan">
      <formula>I125</formula>
    </cfRule>
  </conditionalFormatting>
  <conditionalFormatting sqref="E124">
    <cfRule type="cellIs" dxfId="447" priority="449" operator="lessThan">
      <formula>I124</formula>
    </cfRule>
    <cfRule type="cellIs" dxfId="446" priority="450" operator="greaterThan">
      <formula>I125</formula>
    </cfRule>
  </conditionalFormatting>
  <conditionalFormatting sqref="E125">
    <cfRule type="cellIs" dxfId="445" priority="447" operator="lessThan">
      <formula>I124</formula>
    </cfRule>
    <cfRule type="cellIs" dxfId="444" priority="448" operator="greaterThan">
      <formula>I125</formula>
    </cfRule>
  </conditionalFormatting>
  <conditionalFormatting sqref="E126">
    <cfRule type="cellIs" dxfId="443" priority="445" operator="lessThan">
      <formula>I124</formula>
    </cfRule>
    <cfRule type="cellIs" dxfId="442" priority="446" operator="greaterThan">
      <formula>I125</formula>
    </cfRule>
  </conditionalFormatting>
  <conditionalFormatting sqref="E127">
    <cfRule type="cellIs" dxfId="441" priority="443" operator="lessThan">
      <formula>I124</formula>
    </cfRule>
    <cfRule type="cellIs" dxfId="440" priority="444" operator="greaterThan">
      <formula>I125</formula>
    </cfRule>
  </conditionalFormatting>
  <conditionalFormatting sqref="E128">
    <cfRule type="cellIs" dxfId="439" priority="441" operator="lessThan">
      <formula>I124</formula>
    </cfRule>
    <cfRule type="cellIs" dxfId="438" priority="442" operator="greaterThan">
      <formula>I125</formula>
    </cfRule>
  </conditionalFormatting>
  <conditionalFormatting sqref="E129">
    <cfRule type="cellIs" dxfId="437" priority="439" operator="lessThan">
      <formula>I132</formula>
    </cfRule>
    <cfRule type="cellIs" dxfId="436" priority="440" operator="greaterThan">
      <formula>I133</formula>
    </cfRule>
  </conditionalFormatting>
  <conditionalFormatting sqref="E130">
    <cfRule type="cellIs" dxfId="435" priority="437" operator="lessThan">
      <formula>I132</formula>
    </cfRule>
    <cfRule type="cellIs" dxfId="434" priority="438" operator="greaterThan">
      <formula>I133</formula>
    </cfRule>
  </conditionalFormatting>
  <conditionalFormatting sqref="E131">
    <cfRule type="cellIs" dxfId="433" priority="435" operator="lessThan">
      <formula>I132</formula>
    </cfRule>
    <cfRule type="cellIs" dxfId="432" priority="436" operator="greaterThan">
      <formula>I133</formula>
    </cfRule>
  </conditionalFormatting>
  <conditionalFormatting sqref="E132">
    <cfRule type="cellIs" dxfId="431" priority="433" operator="lessThan">
      <formula>I132</formula>
    </cfRule>
    <cfRule type="cellIs" dxfId="430" priority="434" operator="greaterThan">
      <formula>I133</formula>
    </cfRule>
  </conditionalFormatting>
  <conditionalFormatting sqref="E133">
    <cfRule type="cellIs" dxfId="429" priority="431" operator="lessThan">
      <formula>I132</formula>
    </cfRule>
    <cfRule type="cellIs" dxfId="428" priority="432" operator="greaterThan">
      <formula>I133</formula>
    </cfRule>
  </conditionalFormatting>
  <conditionalFormatting sqref="E134">
    <cfRule type="cellIs" dxfId="427" priority="430" operator="greaterThan">
      <formula>I133</formula>
    </cfRule>
  </conditionalFormatting>
  <conditionalFormatting sqref="E135">
    <cfRule type="cellIs" dxfId="426" priority="429" operator="lessThan">
      <formula>I132</formula>
    </cfRule>
  </conditionalFormatting>
  <conditionalFormatting sqref="E136">
    <cfRule type="cellIs" dxfId="425" priority="427" operator="lessThan">
      <formula>I132</formula>
    </cfRule>
    <cfRule type="cellIs" dxfId="424" priority="428" operator="greaterThan">
      <formula>I133</formula>
    </cfRule>
  </conditionalFormatting>
  <conditionalFormatting sqref="E138">
    <cfRule type="cellIs" dxfId="423" priority="425" operator="greaterThan">
      <formula>I142</formula>
    </cfRule>
    <cfRule type="cellIs" dxfId="422" priority="426" operator="lessThan">
      <formula>I141</formula>
    </cfRule>
  </conditionalFormatting>
  <conditionalFormatting sqref="E139">
    <cfRule type="cellIs" dxfId="421" priority="423" operator="lessThan">
      <formula>I141</formula>
    </cfRule>
    <cfRule type="cellIs" dxfId="420" priority="424" operator="greaterThan">
      <formula>I142</formula>
    </cfRule>
  </conditionalFormatting>
  <conditionalFormatting sqref="E140">
    <cfRule type="cellIs" dxfId="419" priority="421" operator="lessThan">
      <formula>I141</formula>
    </cfRule>
    <cfRule type="cellIs" dxfId="418" priority="422" operator="greaterThan">
      <formula>I142</formula>
    </cfRule>
  </conditionalFormatting>
  <conditionalFormatting sqref="E141">
    <cfRule type="cellIs" dxfId="417" priority="419" operator="lessThan">
      <formula>I141</formula>
    </cfRule>
    <cfRule type="cellIs" dxfId="416" priority="420" operator="greaterThan">
      <formula>I142</formula>
    </cfRule>
  </conditionalFormatting>
  <conditionalFormatting sqref="E142">
    <cfRule type="cellIs" dxfId="415" priority="417" operator="lessThan">
      <formula>I141</formula>
    </cfRule>
    <cfRule type="cellIs" dxfId="414" priority="418" operator="greaterThan">
      <formula>I142</formula>
    </cfRule>
  </conditionalFormatting>
  <conditionalFormatting sqref="E143">
    <cfRule type="cellIs" dxfId="413" priority="415" operator="lessThan">
      <formula>I141</formula>
    </cfRule>
    <cfRule type="cellIs" dxfId="412" priority="416" operator="greaterThan">
      <formula>I142</formula>
    </cfRule>
  </conditionalFormatting>
  <conditionalFormatting sqref="E144">
    <cfRule type="cellIs" dxfId="411" priority="413" operator="lessThan">
      <formula>I141</formula>
    </cfRule>
    <cfRule type="cellIs" dxfId="410" priority="414" operator="greaterThan">
      <formula>I142</formula>
    </cfRule>
  </conditionalFormatting>
  <conditionalFormatting sqref="E145">
    <cfRule type="cellIs" dxfId="409" priority="411" operator="lessThan">
      <formula>I141</formula>
    </cfRule>
    <cfRule type="cellIs" dxfId="408" priority="412" operator="greaterThan">
      <formula>I142</formula>
    </cfRule>
  </conditionalFormatting>
  <conditionalFormatting sqref="E146">
    <cfRule type="cellIs" dxfId="407" priority="409" operator="lessThan">
      <formula>I149</formula>
    </cfRule>
    <cfRule type="cellIs" dxfId="406" priority="410" operator="greaterThan">
      <formula>I150</formula>
    </cfRule>
  </conditionalFormatting>
  <conditionalFormatting sqref="E147">
    <cfRule type="cellIs" dxfId="405" priority="407" operator="lessThan">
      <formula>I149</formula>
    </cfRule>
    <cfRule type="cellIs" dxfId="404" priority="408" operator="greaterThan">
      <formula>I150</formula>
    </cfRule>
  </conditionalFormatting>
  <conditionalFormatting sqref="E148">
    <cfRule type="cellIs" dxfId="403" priority="405" operator="lessThan">
      <formula>I149</formula>
    </cfRule>
    <cfRule type="cellIs" dxfId="402" priority="406" operator="greaterThan">
      <formula>I150</formula>
    </cfRule>
  </conditionalFormatting>
  <conditionalFormatting sqref="E149">
    <cfRule type="cellIs" dxfId="401" priority="403" operator="lessThan">
      <formula>I149</formula>
    </cfRule>
    <cfRule type="cellIs" dxfId="400" priority="404" operator="greaterThan">
      <formula>I150</formula>
    </cfRule>
  </conditionalFormatting>
  <conditionalFormatting sqref="E150">
    <cfRule type="cellIs" dxfId="399" priority="401" operator="lessThan">
      <formula>I149</formula>
    </cfRule>
    <cfRule type="cellIs" dxfId="398" priority="402" operator="greaterThan">
      <formula>I150</formula>
    </cfRule>
  </conditionalFormatting>
  <conditionalFormatting sqref="E151">
    <cfRule type="cellIs" dxfId="397" priority="400" operator="greaterThan">
      <formula>I150</formula>
    </cfRule>
  </conditionalFormatting>
  <conditionalFormatting sqref="E152">
    <cfRule type="cellIs" dxfId="396" priority="399" operator="lessThan">
      <formula>I149</formula>
    </cfRule>
  </conditionalFormatting>
  <conditionalFormatting sqref="E153">
    <cfRule type="cellIs" dxfId="395" priority="397" operator="lessThan">
      <formula>I149</formula>
    </cfRule>
    <cfRule type="cellIs" dxfId="394" priority="398" operator="greaterThan">
      <formula>I150</formula>
    </cfRule>
  </conditionalFormatting>
  <conditionalFormatting sqref="E155">
    <cfRule type="cellIs" dxfId="393" priority="395" operator="greaterThan">
      <formula>I159</formula>
    </cfRule>
    <cfRule type="cellIs" dxfId="392" priority="396" operator="lessThan">
      <formula>I158</formula>
    </cfRule>
  </conditionalFormatting>
  <conditionalFormatting sqref="E156">
    <cfRule type="cellIs" dxfId="391" priority="393" operator="lessThan">
      <formula>I158</formula>
    </cfRule>
    <cfRule type="cellIs" dxfId="390" priority="394" operator="greaterThan">
      <formula>I159</formula>
    </cfRule>
  </conditionalFormatting>
  <conditionalFormatting sqref="E157">
    <cfRule type="cellIs" dxfId="389" priority="391" operator="lessThan">
      <formula>I158</formula>
    </cfRule>
    <cfRule type="cellIs" dxfId="388" priority="392" operator="greaterThan">
      <formula>I159</formula>
    </cfRule>
  </conditionalFormatting>
  <conditionalFormatting sqref="E158">
    <cfRule type="cellIs" dxfId="387" priority="389" operator="lessThan">
      <formula>I158</formula>
    </cfRule>
    <cfRule type="cellIs" dxfId="386" priority="390" operator="greaterThan">
      <formula>I159</formula>
    </cfRule>
  </conditionalFormatting>
  <conditionalFormatting sqref="E159">
    <cfRule type="cellIs" dxfId="385" priority="387" operator="lessThan">
      <formula>I158</formula>
    </cfRule>
    <cfRule type="cellIs" dxfId="384" priority="388" operator="greaterThan">
      <formula>I159</formula>
    </cfRule>
  </conditionalFormatting>
  <conditionalFormatting sqref="E160">
    <cfRule type="cellIs" dxfId="383" priority="385" operator="lessThan">
      <formula>I158</formula>
    </cfRule>
    <cfRule type="cellIs" dxfId="382" priority="386" operator="greaterThan">
      <formula>I159</formula>
    </cfRule>
  </conditionalFormatting>
  <conditionalFormatting sqref="E161">
    <cfRule type="cellIs" dxfId="381" priority="383" operator="lessThan">
      <formula>I158</formula>
    </cfRule>
    <cfRule type="cellIs" dxfId="380" priority="384" operator="greaterThan">
      <formula>I159</formula>
    </cfRule>
  </conditionalFormatting>
  <conditionalFormatting sqref="E162">
    <cfRule type="cellIs" dxfId="379" priority="381" operator="lessThan">
      <formula>I158</formula>
    </cfRule>
    <cfRule type="cellIs" dxfId="378" priority="382" operator="greaterThan">
      <formula>I159</formula>
    </cfRule>
  </conditionalFormatting>
  <conditionalFormatting sqref="E163">
    <cfRule type="cellIs" dxfId="377" priority="379" operator="lessThan">
      <formula>I166</formula>
    </cfRule>
    <cfRule type="cellIs" dxfId="376" priority="380" operator="greaterThan">
      <formula>I167</formula>
    </cfRule>
  </conditionalFormatting>
  <conditionalFormatting sqref="E164">
    <cfRule type="cellIs" dxfId="375" priority="377" operator="lessThan">
      <formula>I166</formula>
    </cfRule>
    <cfRule type="cellIs" dxfId="374" priority="378" operator="greaterThan">
      <formula>I167</formula>
    </cfRule>
  </conditionalFormatting>
  <conditionalFormatting sqref="E165">
    <cfRule type="cellIs" dxfId="373" priority="375" operator="lessThan">
      <formula>I166</formula>
    </cfRule>
    <cfRule type="cellIs" dxfId="372" priority="376" operator="greaterThan">
      <formula>I167</formula>
    </cfRule>
  </conditionalFormatting>
  <conditionalFormatting sqref="E166">
    <cfRule type="cellIs" dxfId="371" priority="373" operator="lessThan">
      <formula>I166</formula>
    </cfRule>
    <cfRule type="cellIs" dxfId="370" priority="374" operator="greaterThan">
      <formula>I167</formula>
    </cfRule>
  </conditionalFormatting>
  <conditionalFormatting sqref="E167">
    <cfRule type="cellIs" dxfId="369" priority="371" operator="lessThan">
      <formula>I166</formula>
    </cfRule>
    <cfRule type="cellIs" dxfId="368" priority="372" operator="greaterThan">
      <formula>I167</formula>
    </cfRule>
  </conditionalFormatting>
  <conditionalFormatting sqref="E168">
    <cfRule type="cellIs" dxfId="367" priority="370" operator="greaterThan">
      <formula>I167</formula>
    </cfRule>
  </conditionalFormatting>
  <conditionalFormatting sqref="E169">
    <cfRule type="cellIs" dxfId="366" priority="369" operator="lessThan">
      <formula>I166</formula>
    </cfRule>
  </conditionalFormatting>
  <conditionalFormatting sqref="E170">
    <cfRule type="cellIs" dxfId="365" priority="367" operator="lessThan">
      <formula>I166</formula>
    </cfRule>
    <cfRule type="cellIs" dxfId="364" priority="368" operator="greaterThan">
      <formula>I167</formula>
    </cfRule>
  </conditionalFormatting>
  <conditionalFormatting sqref="E172">
    <cfRule type="cellIs" dxfId="363" priority="365" operator="greaterThan">
      <formula>I176</formula>
    </cfRule>
    <cfRule type="cellIs" dxfId="362" priority="366" operator="lessThan">
      <formula>I175</formula>
    </cfRule>
  </conditionalFormatting>
  <conditionalFormatting sqref="E173">
    <cfRule type="cellIs" dxfId="361" priority="363" operator="lessThan">
      <formula>I175</formula>
    </cfRule>
    <cfRule type="cellIs" dxfId="360" priority="364" operator="greaterThan">
      <formula>I176</formula>
    </cfRule>
  </conditionalFormatting>
  <conditionalFormatting sqref="E174">
    <cfRule type="cellIs" dxfId="359" priority="361" operator="lessThan">
      <formula>I175</formula>
    </cfRule>
    <cfRule type="cellIs" dxfId="358" priority="362" operator="greaterThan">
      <formula>I176</formula>
    </cfRule>
  </conditionalFormatting>
  <conditionalFormatting sqref="E175">
    <cfRule type="cellIs" dxfId="357" priority="359" operator="lessThan">
      <formula>I175</formula>
    </cfRule>
    <cfRule type="cellIs" dxfId="356" priority="360" operator="greaterThan">
      <formula>I176</formula>
    </cfRule>
  </conditionalFormatting>
  <conditionalFormatting sqref="E176">
    <cfRule type="cellIs" dxfId="355" priority="357" operator="lessThan">
      <formula>I175</formula>
    </cfRule>
    <cfRule type="cellIs" dxfId="354" priority="358" operator="greaterThan">
      <formula>I176</formula>
    </cfRule>
  </conditionalFormatting>
  <conditionalFormatting sqref="E177">
    <cfRule type="cellIs" dxfId="353" priority="355" operator="lessThan">
      <formula>I175</formula>
    </cfRule>
    <cfRule type="cellIs" dxfId="352" priority="356" operator="greaterThan">
      <formula>I176</formula>
    </cfRule>
  </conditionalFormatting>
  <conditionalFormatting sqref="E178">
    <cfRule type="cellIs" dxfId="351" priority="353" operator="lessThan">
      <formula>I175</formula>
    </cfRule>
    <cfRule type="cellIs" dxfId="350" priority="354" operator="greaterThan">
      <formula>I176</formula>
    </cfRule>
  </conditionalFormatting>
  <conditionalFormatting sqref="E179">
    <cfRule type="cellIs" dxfId="349" priority="351" operator="lessThan">
      <formula>I175</formula>
    </cfRule>
    <cfRule type="cellIs" dxfId="348" priority="352" operator="greaterThan">
      <formula>I176</formula>
    </cfRule>
  </conditionalFormatting>
  <conditionalFormatting sqref="E180">
    <cfRule type="cellIs" dxfId="347" priority="349" operator="lessThan">
      <formula>I183</formula>
    </cfRule>
    <cfRule type="cellIs" dxfId="346" priority="350" operator="greaterThan">
      <formula>I184</formula>
    </cfRule>
  </conditionalFormatting>
  <conditionalFormatting sqref="E181">
    <cfRule type="cellIs" dxfId="345" priority="347" operator="lessThan">
      <formula>I183</formula>
    </cfRule>
    <cfRule type="cellIs" dxfId="344" priority="348" operator="greaterThan">
      <formula>I184</formula>
    </cfRule>
  </conditionalFormatting>
  <conditionalFormatting sqref="E182">
    <cfRule type="cellIs" dxfId="343" priority="345" operator="lessThan">
      <formula>I183</formula>
    </cfRule>
    <cfRule type="cellIs" dxfId="342" priority="346" operator="greaterThan">
      <formula>I184</formula>
    </cfRule>
  </conditionalFormatting>
  <conditionalFormatting sqref="E183">
    <cfRule type="cellIs" dxfId="341" priority="343" operator="lessThan">
      <formula>I183</formula>
    </cfRule>
    <cfRule type="cellIs" dxfId="340" priority="344" operator="greaterThan">
      <formula>I184</formula>
    </cfRule>
  </conditionalFormatting>
  <conditionalFormatting sqref="E184">
    <cfRule type="cellIs" dxfId="339" priority="341" operator="lessThan">
      <formula>I183</formula>
    </cfRule>
    <cfRule type="cellIs" dxfId="338" priority="342" operator="greaterThan">
      <formula>I184</formula>
    </cfRule>
  </conditionalFormatting>
  <conditionalFormatting sqref="E185">
    <cfRule type="cellIs" dxfId="337" priority="340" operator="greaterThan">
      <formula>I184</formula>
    </cfRule>
  </conditionalFormatting>
  <conditionalFormatting sqref="E186">
    <cfRule type="cellIs" dxfId="336" priority="339" operator="lessThan">
      <formula>I183</formula>
    </cfRule>
  </conditionalFormatting>
  <conditionalFormatting sqref="E187">
    <cfRule type="cellIs" dxfId="335" priority="337" operator="lessThan">
      <formula>I183</formula>
    </cfRule>
    <cfRule type="cellIs" dxfId="334" priority="338" operator="greaterThan">
      <formula>I184</formula>
    </cfRule>
  </conditionalFormatting>
  <conditionalFormatting sqref="E189">
    <cfRule type="cellIs" dxfId="333" priority="335" operator="greaterThan">
      <formula>I193</formula>
    </cfRule>
    <cfRule type="cellIs" dxfId="332" priority="336" operator="lessThan">
      <formula>I192</formula>
    </cfRule>
  </conditionalFormatting>
  <conditionalFormatting sqref="E190">
    <cfRule type="cellIs" dxfId="331" priority="333" operator="lessThan">
      <formula>I192</formula>
    </cfRule>
    <cfRule type="cellIs" dxfId="330" priority="334" operator="greaterThan">
      <formula>I193</formula>
    </cfRule>
  </conditionalFormatting>
  <conditionalFormatting sqref="E191">
    <cfRule type="cellIs" dxfId="329" priority="331" operator="lessThan">
      <formula>I192</formula>
    </cfRule>
    <cfRule type="cellIs" dxfId="328" priority="332" operator="greaterThan">
      <formula>I193</formula>
    </cfRule>
  </conditionalFormatting>
  <conditionalFormatting sqref="E192">
    <cfRule type="cellIs" dxfId="327" priority="329" operator="lessThan">
      <formula>I192</formula>
    </cfRule>
    <cfRule type="cellIs" dxfId="326" priority="330" operator="greaterThan">
      <formula>I193</formula>
    </cfRule>
  </conditionalFormatting>
  <conditionalFormatting sqref="E193">
    <cfRule type="cellIs" dxfId="325" priority="327" operator="lessThan">
      <formula>I192</formula>
    </cfRule>
    <cfRule type="cellIs" dxfId="324" priority="328" operator="greaterThan">
      <formula>I193</formula>
    </cfRule>
  </conditionalFormatting>
  <conditionalFormatting sqref="E194">
    <cfRule type="cellIs" dxfId="323" priority="325" operator="lessThan">
      <formula>I192</formula>
    </cfRule>
    <cfRule type="cellIs" dxfId="322" priority="326" operator="greaterThan">
      <formula>I193</formula>
    </cfRule>
  </conditionalFormatting>
  <conditionalFormatting sqref="E195">
    <cfRule type="cellIs" dxfId="321" priority="323" operator="lessThan">
      <formula>I192</formula>
    </cfRule>
    <cfRule type="cellIs" dxfId="320" priority="324" operator="greaterThan">
      <formula>I193</formula>
    </cfRule>
  </conditionalFormatting>
  <conditionalFormatting sqref="E196">
    <cfRule type="cellIs" dxfId="319" priority="321" operator="lessThan">
      <formula>I192</formula>
    </cfRule>
    <cfRule type="cellIs" dxfId="318" priority="322" operator="greaterThan">
      <formula>I193</formula>
    </cfRule>
  </conditionalFormatting>
  <conditionalFormatting sqref="E197">
    <cfRule type="cellIs" dxfId="317" priority="319" operator="lessThan">
      <formula>I200</formula>
    </cfRule>
    <cfRule type="cellIs" dxfId="316" priority="320" operator="greaterThan">
      <formula>I201</formula>
    </cfRule>
  </conditionalFormatting>
  <conditionalFormatting sqref="E198">
    <cfRule type="cellIs" dxfId="315" priority="317" operator="lessThan">
      <formula>I200</formula>
    </cfRule>
    <cfRule type="cellIs" dxfId="314" priority="318" operator="greaterThan">
      <formula>I201</formula>
    </cfRule>
  </conditionalFormatting>
  <conditionalFormatting sqref="E199">
    <cfRule type="cellIs" dxfId="313" priority="315" operator="lessThan">
      <formula>I200</formula>
    </cfRule>
    <cfRule type="cellIs" dxfId="312" priority="316" operator="greaterThan">
      <formula>I201</formula>
    </cfRule>
  </conditionalFormatting>
  <conditionalFormatting sqref="E200">
    <cfRule type="cellIs" dxfId="311" priority="313" operator="lessThan">
      <formula>I200</formula>
    </cfRule>
    <cfRule type="cellIs" dxfId="310" priority="314" operator="greaterThan">
      <formula>I201</formula>
    </cfRule>
  </conditionalFormatting>
  <conditionalFormatting sqref="E201">
    <cfRule type="cellIs" dxfId="309" priority="311" operator="lessThan">
      <formula>I200</formula>
    </cfRule>
    <cfRule type="cellIs" dxfId="308" priority="312" operator="greaterThan">
      <formula>I201</formula>
    </cfRule>
  </conditionalFormatting>
  <conditionalFormatting sqref="E202">
    <cfRule type="cellIs" dxfId="307" priority="310" operator="greaterThan">
      <formula>I201</formula>
    </cfRule>
  </conditionalFormatting>
  <conditionalFormatting sqref="E203">
    <cfRule type="cellIs" dxfId="306" priority="309" operator="lessThan">
      <formula>I200</formula>
    </cfRule>
  </conditionalFormatting>
  <conditionalFormatting sqref="E204">
    <cfRule type="cellIs" dxfId="305" priority="307" operator="lessThan">
      <formula>I200</formula>
    </cfRule>
    <cfRule type="cellIs" dxfId="304" priority="308" operator="greaterThan">
      <formula>I201</formula>
    </cfRule>
  </conditionalFormatting>
  <conditionalFormatting sqref="E206">
    <cfRule type="cellIs" dxfId="303" priority="305" operator="greaterThan">
      <formula>I210</formula>
    </cfRule>
    <cfRule type="cellIs" dxfId="302" priority="306" operator="lessThan">
      <formula>I209</formula>
    </cfRule>
  </conditionalFormatting>
  <conditionalFormatting sqref="E207">
    <cfRule type="cellIs" dxfId="301" priority="303" operator="lessThan">
      <formula>I209</formula>
    </cfRule>
    <cfRule type="cellIs" dxfId="300" priority="304" operator="greaterThan">
      <formula>I210</formula>
    </cfRule>
  </conditionalFormatting>
  <conditionalFormatting sqref="E208">
    <cfRule type="cellIs" dxfId="299" priority="301" operator="lessThan">
      <formula>I209</formula>
    </cfRule>
    <cfRule type="cellIs" dxfId="298" priority="302" operator="greaterThan">
      <formula>I210</formula>
    </cfRule>
  </conditionalFormatting>
  <conditionalFormatting sqref="E209">
    <cfRule type="cellIs" dxfId="297" priority="299" operator="lessThan">
      <formula>I209</formula>
    </cfRule>
    <cfRule type="cellIs" dxfId="296" priority="300" operator="greaterThan">
      <formula>I210</formula>
    </cfRule>
  </conditionalFormatting>
  <conditionalFormatting sqref="E210">
    <cfRule type="cellIs" dxfId="295" priority="297" operator="lessThan">
      <formula>I209</formula>
    </cfRule>
    <cfRule type="cellIs" dxfId="294" priority="298" operator="greaterThan">
      <formula>I210</formula>
    </cfRule>
  </conditionalFormatting>
  <conditionalFormatting sqref="E211">
    <cfRule type="cellIs" dxfId="293" priority="295" operator="lessThan">
      <formula>I209</formula>
    </cfRule>
    <cfRule type="cellIs" dxfId="292" priority="296" operator="greaterThan">
      <formula>I210</formula>
    </cfRule>
  </conditionalFormatting>
  <conditionalFormatting sqref="E212">
    <cfRule type="cellIs" dxfId="291" priority="293" operator="lessThan">
      <formula>I209</formula>
    </cfRule>
    <cfRule type="cellIs" dxfId="290" priority="294" operator="greaterThan">
      <formula>I210</formula>
    </cfRule>
  </conditionalFormatting>
  <conditionalFormatting sqref="E213">
    <cfRule type="cellIs" dxfId="289" priority="291" operator="lessThan">
      <formula>I209</formula>
    </cfRule>
    <cfRule type="cellIs" dxfId="288" priority="292" operator="greaterThan">
      <formula>I210</formula>
    </cfRule>
  </conditionalFormatting>
  <conditionalFormatting sqref="E214">
    <cfRule type="cellIs" dxfId="287" priority="289" operator="lessThan">
      <formula>I217</formula>
    </cfRule>
    <cfRule type="cellIs" dxfId="286" priority="290" operator="greaterThan">
      <formula>I218</formula>
    </cfRule>
  </conditionalFormatting>
  <conditionalFormatting sqref="E215">
    <cfRule type="cellIs" dxfId="285" priority="287" operator="lessThan">
      <formula>I217</formula>
    </cfRule>
    <cfRule type="cellIs" dxfId="284" priority="288" operator="greaterThan">
      <formula>I218</formula>
    </cfRule>
  </conditionalFormatting>
  <conditionalFormatting sqref="E216">
    <cfRule type="cellIs" dxfId="283" priority="285" operator="lessThan">
      <formula>I217</formula>
    </cfRule>
    <cfRule type="cellIs" dxfId="282" priority="286" operator="greaterThan">
      <formula>I218</formula>
    </cfRule>
  </conditionalFormatting>
  <conditionalFormatting sqref="E217">
    <cfRule type="cellIs" dxfId="281" priority="283" operator="lessThan">
      <formula>I217</formula>
    </cfRule>
    <cfRule type="cellIs" dxfId="280" priority="284" operator="greaterThan">
      <formula>I218</formula>
    </cfRule>
  </conditionalFormatting>
  <conditionalFormatting sqref="E218">
    <cfRule type="cellIs" dxfId="279" priority="281" operator="lessThan">
      <formula>I217</formula>
    </cfRule>
    <cfRule type="cellIs" dxfId="278" priority="282" operator="greaterThan">
      <formula>I218</formula>
    </cfRule>
  </conditionalFormatting>
  <conditionalFormatting sqref="E219">
    <cfRule type="cellIs" dxfId="277" priority="280" operator="greaterThan">
      <formula>I218</formula>
    </cfRule>
  </conditionalFormatting>
  <conditionalFormatting sqref="E220">
    <cfRule type="cellIs" dxfId="276" priority="279" operator="lessThan">
      <formula>I217</formula>
    </cfRule>
  </conditionalFormatting>
  <conditionalFormatting sqref="E221">
    <cfRule type="cellIs" dxfId="275" priority="277" operator="lessThan">
      <formula>I217</formula>
    </cfRule>
    <cfRule type="cellIs" dxfId="274" priority="278" operator="greaterThan">
      <formula>I218</formula>
    </cfRule>
  </conditionalFormatting>
  <conditionalFormatting sqref="E223">
    <cfRule type="cellIs" dxfId="273" priority="275" operator="greaterThan">
      <formula>I227</formula>
    </cfRule>
    <cfRule type="cellIs" dxfId="272" priority="276" operator="lessThan">
      <formula>I226</formula>
    </cfRule>
  </conditionalFormatting>
  <conditionalFormatting sqref="E224">
    <cfRule type="cellIs" dxfId="271" priority="273" operator="lessThan">
      <formula>I226</formula>
    </cfRule>
    <cfRule type="cellIs" dxfId="270" priority="274" operator="greaterThan">
      <formula>I227</formula>
    </cfRule>
  </conditionalFormatting>
  <conditionalFormatting sqref="E225">
    <cfRule type="cellIs" dxfId="269" priority="271" operator="lessThan">
      <formula>I226</formula>
    </cfRule>
    <cfRule type="cellIs" dxfId="268" priority="272" operator="greaterThan">
      <formula>I227</formula>
    </cfRule>
  </conditionalFormatting>
  <conditionalFormatting sqref="E226">
    <cfRule type="cellIs" dxfId="267" priority="269" operator="lessThan">
      <formula>I226</formula>
    </cfRule>
    <cfRule type="cellIs" dxfId="266" priority="270" operator="greaterThan">
      <formula>I227</formula>
    </cfRule>
  </conditionalFormatting>
  <conditionalFormatting sqref="E227">
    <cfRule type="cellIs" dxfId="265" priority="267" operator="lessThan">
      <formula>I226</formula>
    </cfRule>
    <cfRule type="cellIs" dxfId="264" priority="268" operator="greaterThan">
      <formula>I227</formula>
    </cfRule>
  </conditionalFormatting>
  <conditionalFormatting sqref="E228">
    <cfRule type="cellIs" dxfId="263" priority="265" operator="lessThan">
      <formula>I226</formula>
    </cfRule>
    <cfRule type="cellIs" dxfId="262" priority="266" operator="greaterThan">
      <formula>I227</formula>
    </cfRule>
  </conditionalFormatting>
  <conditionalFormatting sqref="E229">
    <cfRule type="cellIs" dxfId="261" priority="263" operator="lessThan">
      <formula>I226</formula>
    </cfRule>
    <cfRule type="cellIs" dxfId="260" priority="264" operator="greaterThan">
      <formula>I227</formula>
    </cfRule>
  </conditionalFormatting>
  <conditionalFormatting sqref="E230">
    <cfRule type="cellIs" dxfId="259" priority="261" operator="lessThan">
      <formula>I226</formula>
    </cfRule>
    <cfRule type="cellIs" dxfId="258" priority="262" operator="greaterThan">
      <formula>I227</formula>
    </cfRule>
  </conditionalFormatting>
  <conditionalFormatting sqref="E231">
    <cfRule type="cellIs" dxfId="257" priority="259" operator="lessThan">
      <formula>I234</formula>
    </cfRule>
    <cfRule type="cellIs" dxfId="256" priority="260" operator="greaterThan">
      <formula>I235</formula>
    </cfRule>
  </conditionalFormatting>
  <conditionalFormatting sqref="E232">
    <cfRule type="cellIs" dxfId="255" priority="257" operator="lessThan">
      <formula>I234</formula>
    </cfRule>
    <cfRule type="cellIs" dxfId="254" priority="258" operator="greaterThan">
      <formula>I235</formula>
    </cfRule>
  </conditionalFormatting>
  <conditionalFormatting sqref="E233">
    <cfRule type="cellIs" dxfId="253" priority="255" operator="lessThan">
      <formula>I234</formula>
    </cfRule>
    <cfRule type="cellIs" dxfId="252" priority="256" operator="greaterThan">
      <formula>I235</formula>
    </cfRule>
  </conditionalFormatting>
  <conditionalFormatting sqref="E234">
    <cfRule type="cellIs" dxfId="251" priority="253" operator="lessThan">
      <formula>I234</formula>
    </cfRule>
    <cfRule type="cellIs" dxfId="250" priority="254" operator="greaterThan">
      <formula>I235</formula>
    </cfRule>
  </conditionalFormatting>
  <conditionalFormatting sqref="E235">
    <cfRule type="cellIs" dxfId="249" priority="251" operator="lessThan">
      <formula>I234</formula>
    </cfRule>
    <cfRule type="cellIs" dxfId="248" priority="252" operator="greaterThan">
      <formula>I235</formula>
    </cfRule>
  </conditionalFormatting>
  <conditionalFormatting sqref="E236">
    <cfRule type="cellIs" dxfId="247" priority="250" operator="greaterThan">
      <formula>I235</formula>
    </cfRule>
  </conditionalFormatting>
  <conditionalFormatting sqref="E237">
    <cfRule type="cellIs" dxfId="246" priority="249" operator="lessThan">
      <formula>I234</formula>
    </cfRule>
  </conditionalFormatting>
  <conditionalFormatting sqref="E238">
    <cfRule type="cellIs" dxfId="245" priority="247" operator="lessThan">
      <formula>I234</formula>
    </cfRule>
    <cfRule type="cellIs" dxfId="244" priority="248" operator="greaterThan">
      <formula>I235</formula>
    </cfRule>
  </conditionalFormatting>
  <conditionalFormatting sqref="E240">
    <cfRule type="cellIs" dxfId="243" priority="245" operator="greaterThan">
      <formula>I244</formula>
    </cfRule>
    <cfRule type="cellIs" dxfId="242" priority="246" operator="lessThan">
      <formula>I243</formula>
    </cfRule>
  </conditionalFormatting>
  <conditionalFormatting sqref="E241">
    <cfRule type="cellIs" dxfId="241" priority="243" operator="lessThan">
      <formula>I243</formula>
    </cfRule>
    <cfRule type="cellIs" dxfId="240" priority="244" operator="greaterThan">
      <formula>I244</formula>
    </cfRule>
  </conditionalFormatting>
  <conditionalFormatting sqref="E242">
    <cfRule type="cellIs" dxfId="239" priority="241" operator="lessThan">
      <formula>I243</formula>
    </cfRule>
    <cfRule type="cellIs" dxfId="238" priority="242" operator="greaterThan">
      <formula>I244</formula>
    </cfRule>
  </conditionalFormatting>
  <conditionalFormatting sqref="E243">
    <cfRule type="cellIs" dxfId="237" priority="239" operator="lessThan">
      <formula>I243</formula>
    </cfRule>
    <cfRule type="cellIs" dxfId="236" priority="240" operator="greaterThan">
      <formula>I244</formula>
    </cfRule>
  </conditionalFormatting>
  <conditionalFormatting sqref="E244">
    <cfRule type="cellIs" dxfId="235" priority="237" operator="lessThan">
      <formula>I243</formula>
    </cfRule>
    <cfRule type="cellIs" dxfId="234" priority="238" operator="greaterThan">
      <formula>I244</formula>
    </cfRule>
  </conditionalFormatting>
  <conditionalFormatting sqref="E245">
    <cfRule type="cellIs" dxfId="233" priority="235" operator="lessThan">
      <formula>I243</formula>
    </cfRule>
    <cfRule type="cellIs" dxfId="232" priority="236" operator="greaterThan">
      <formula>I244</formula>
    </cfRule>
  </conditionalFormatting>
  <conditionalFormatting sqref="E246">
    <cfRule type="cellIs" dxfId="231" priority="233" operator="lessThan">
      <formula>I243</formula>
    </cfRule>
    <cfRule type="cellIs" dxfId="230" priority="234" operator="greaterThan">
      <formula>I244</formula>
    </cfRule>
  </conditionalFormatting>
  <conditionalFormatting sqref="E247">
    <cfRule type="cellIs" dxfId="229" priority="231" operator="lessThan">
      <formula>I243</formula>
    </cfRule>
    <cfRule type="cellIs" dxfId="228" priority="232" operator="greaterThan">
      <formula>I244</formula>
    </cfRule>
  </conditionalFormatting>
  <conditionalFormatting sqref="E248">
    <cfRule type="cellIs" dxfId="227" priority="229" operator="lessThan">
      <formula>I251</formula>
    </cfRule>
    <cfRule type="cellIs" dxfId="226" priority="230" operator="greaterThan">
      <formula>I252</formula>
    </cfRule>
  </conditionalFormatting>
  <conditionalFormatting sqref="E249">
    <cfRule type="cellIs" dxfId="225" priority="227" operator="lessThan">
      <formula>I251</formula>
    </cfRule>
    <cfRule type="cellIs" dxfId="224" priority="228" operator="greaterThan">
      <formula>I252</formula>
    </cfRule>
  </conditionalFormatting>
  <conditionalFormatting sqref="E250">
    <cfRule type="cellIs" dxfId="223" priority="225" operator="lessThan">
      <formula>I251</formula>
    </cfRule>
    <cfRule type="cellIs" dxfId="222" priority="226" operator="greaterThan">
      <formula>I252</formula>
    </cfRule>
  </conditionalFormatting>
  <conditionalFormatting sqref="E251">
    <cfRule type="cellIs" dxfId="221" priority="223" operator="lessThan">
      <formula>I251</formula>
    </cfRule>
    <cfRule type="cellIs" dxfId="220" priority="224" operator="greaterThan">
      <formula>I252</formula>
    </cfRule>
  </conditionalFormatting>
  <conditionalFormatting sqref="E252">
    <cfRule type="cellIs" dxfId="219" priority="221" operator="lessThan">
      <formula>I251</formula>
    </cfRule>
    <cfRule type="cellIs" dxfId="218" priority="222" operator="greaterThan">
      <formula>I252</formula>
    </cfRule>
  </conditionalFormatting>
  <conditionalFormatting sqref="E253">
    <cfRule type="cellIs" dxfId="217" priority="220" operator="greaterThan">
      <formula>I252</formula>
    </cfRule>
  </conditionalFormatting>
  <conditionalFormatting sqref="E254">
    <cfRule type="cellIs" dxfId="216" priority="219" operator="lessThan">
      <formula>I251</formula>
    </cfRule>
  </conditionalFormatting>
  <conditionalFormatting sqref="E255">
    <cfRule type="cellIs" dxfId="215" priority="217" operator="lessThan">
      <formula>I251</formula>
    </cfRule>
    <cfRule type="cellIs" dxfId="214" priority="218" operator="greaterThan">
      <formula>I252</formula>
    </cfRule>
  </conditionalFormatting>
  <conditionalFormatting sqref="E257">
    <cfRule type="cellIs" dxfId="213" priority="215" operator="greaterThan">
      <formula>I261</formula>
    </cfRule>
    <cfRule type="cellIs" dxfId="212" priority="216" operator="lessThan">
      <formula>I260</formula>
    </cfRule>
  </conditionalFormatting>
  <conditionalFormatting sqref="E258">
    <cfRule type="cellIs" dxfId="211" priority="213" operator="lessThan">
      <formula>I260</formula>
    </cfRule>
    <cfRule type="cellIs" dxfId="210" priority="214" operator="greaterThan">
      <formula>I261</formula>
    </cfRule>
  </conditionalFormatting>
  <conditionalFormatting sqref="E259">
    <cfRule type="cellIs" dxfId="209" priority="211" operator="lessThan">
      <formula>I260</formula>
    </cfRule>
    <cfRule type="cellIs" dxfId="208" priority="212" operator="greaterThan">
      <formula>I261</formula>
    </cfRule>
  </conditionalFormatting>
  <conditionalFormatting sqref="E260">
    <cfRule type="cellIs" dxfId="207" priority="209" operator="lessThan">
      <formula>I260</formula>
    </cfRule>
    <cfRule type="cellIs" dxfId="206" priority="210" operator="greaterThan">
      <formula>I261</formula>
    </cfRule>
  </conditionalFormatting>
  <conditionalFormatting sqref="E261">
    <cfRule type="cellIs" dxfId="205" priority="207" operator="lessThan">
      <formula>I260</formula>
    </cfRule>
    <cfRule type="cellIs" dxfId="204" priority="208" operator="greaterThan">
      <formula>I261</formula>
    </cfRule>
  </conditionalFormatting>
  <conditionalFormatting sqref="E262">
    <cfRule type="cellIs" dxfId="203" priority="205" operator="lessThan">
      <formula>I260</formula>
    </cfRule>
    <cfRule type="cellIs" dxfId="202" priority="206" operator="greaterThan">
      <formula>I261</formula>
    </cfRule>
  </conditionalFormatting>
  <conditionalFormatting sqref="E263">
    <cfRule type="cellIs" dxfId="201" priority="203" operator="lessThan">
      <formula>I260</formula>
    </cfRule>
    <cfRule type="cellIs" dxfId="200" priority="204" operator="greaterThan">
      <formula>I261</formula>
    </cfRule>
  </conditionalFormatting>
  <conditionalFormatting sqref="E264">
    <cfRule type="cellIs" dxfId="199" priority="201" operator="lessThan">
      <formula>I260</formula>
    </cfRule>
    <cfRule type="cellIs" dxfId="198" priority="202" operator="greaterThan">
      <formula>I261</formula>
    </cfRule>
  </conditionalFormatting>
  <conditionalFormatting sqref="E265">
    <cfRule type="cellIs" dxfId="197" priority="199" operator="lessThan">
      <formula>I268</formula>
    </cfRule>
    <cfRule type="cellIs" dxfId="196" priority="200" operator="greaterThan">
      <formula>I269</formula>
    </cfRule>
  </conditionalFormatting>
  <conditionalFormatting sqref="E266">
    <cfRule type="cellIs" dxfId="195" priority="197" operator="lessThan">
      <formula>I268</formula>
    </cfRule>
    <cfRule type="cellIs" dxfId="194" priority="198" operator="greaterThan">
      <formula>I269</formula>
    </cfRule>
  </conditionalFormatting>
  <conditionalFormatting sqref="E267">
    <cfRule type="cellIs" dxfId="193" priority="195" operator="lessThan">
      <formula>I268</formula>
    </cfRule>
    <cfRule type="cellIs" dxfId="192" priority="196" operator="greaterThan">
      <formula>I269</formula>
    </cfRule>
  </conditionalFormatting>
  <conditionalFormatting sqref="E268">
    <cfRule type="cellIs" dxfId="191" priority="193" operator="lessThan">
      <formula>I268</formula>
    </cfRule>
    <cfRule type="cellIs" dxfId="190" priority="194" operator="greaterThan">
      <formula>I269</formula>
    </cfRule>
  </conditionalFormatting>
  <conditionalFormatting sqref="E269">
    <cfRule type="cellIs" dxfId="189" priority="191" operator="lessThan">
      <formula>I268</formula>
    </cfRule>
    <cfRule type="cellIs" dxfId="188" priority="192" operator="greaterThan">
      <formula>I269</formula>
    </cfRule>
  </conditionalFormatting>
  <conditionalFormatting sqref="E270">
    <cfRule type="cellIs" dxfId="187" priority="190" operator="greaterThan">
      <formula>I269</formula>
    </cfRule>
  </conditionalFormatting>
  <conditionalFormatting sqref="E271">
    <cfRule type="cellIs" dxfId="186" priority="189" operator="lessThan">
      <formula>I268</formula>
    </cfRule>
  </conditionalFormatting>
  <conditionalFormatting sqref="E272">
    <cfRule type="cellIs" dxfId="185" priority="187" operator="lessThan">
      <formula>I268</formula>
    </cfRule>
    <cfRule type="cellIs" dxfId="184" priority="188" operator="greaterThan">
      <formula>I269</formula>
    </cfRule>
  </conditionalFormatting>
  <conditionalFormatting sqref="E274">
    <cfRule type="cellIs" dxfId="183" priority="185" operator="greaterThan">
      <formula>I278</formula>
    </cfRule>
    <cfRule type="cellIs" dxfId="182" priority="186" operator="lessThan">
      <formula>I277</formula>
    </cfRule>
  </conditionalFormatting>
  <conditionalFormatting sqref="E275">
    <cfRule type="cellIs" dxfId="181" priority="183" operator="lessThan">
      <formula>I277</formula>
    </cfRule>
    <cfRule type="cellIs" dxfId="180" priority="184" operator="greaterThan">
      <formula>I278</formula>
    </cfRule>
  </conditionalFormatting>
  <conditionalFormatting sqref="E276">
    <cfRule type="cellIs" dxfId="179" priority="181" operator="lessThan">
      <formula>I277</formula>
    </cfRule>
    <cfRule type="cellIs" dxfId="178" priority="182" operator="greaterThan">
      <formula>I278</formula>
    </cfRule>
  </conditionalFormatting>
  <conditionalFormatting sqref="E277">
    <cfRule type="cellIs" dxfId="177" priority="179" operator="lessThan">
      <formula>I277</formula>
    </cfRule>
    <cfRule type="cellIs" dxfId="176" priority="180" operator="greaterThan">
      <formula>I278</formula>
    </cfRule>
  </conditionalFormatting>
  <conditionalFormatting sqref="E278">
    <cfRule type="cellIs" dxfId="175" priority="177" operator="lessThan">
      <formula>I277</formula>
    </cfRule>
    <cfRule type="cellIs" dxfId="174" priority="178" operator="greaterThan">
      <formula>I278</formula>
    </cfRule>
  </conditionalFormatting>
  <conditionalFormatting sqref="E279">
    <cfRule type="cellIs" dxfId="173" priority="175" operator="lessThan">
      <formula>I277</formula>
    </cfRule>
    <cfRule type="cellIs" dxfId="172" priority="176" operator="greaterThan">
      <formula>I278</formula>
    </cfRule>
  </conditionalFormatting>
  <conditionalFormatting sqref="E280">
    <cfRule type="cellIs" dxfId="171" priority="173" operator="lessThan">
      <formula>I277</formula>
    </cfRule>
    <cfRule type="cellIs" dxfId="170" priority="174" operator="greaterThan">
      <formula>I278</formula>
    </cfRule>
  </conditionalFormatting>
  <conditionalFormatting sqref="E281">
    <cfRule type="cellIs" dxfId="169" priority="171" operator="lessThan">
      <formula>I277</formula>
    </cfRule>
    <cfRule type="cellIs" dxfId="168" priority="172" operator="greaterThan">
      <formula>I278</formula>
    </cfRule>
  </conditionalFormatting>
  <conditionalFormatting sqref="E282">
    <cfRule type="cellIs" dxfId="167" priority="169" operator="lessThan">
      <formula>I285</formula>
    </cfRule>
    <cfRule type="cellIs" dxfId="166" priority="170" operator="greaterThan">
      <formula>I286</formula>
    </cfRule>
  </conditionalFormatting>
  <conditionalFormatting sqref="E283">
    <cfRule type="cellIs" dxfId="165" priority="167" operator="lessThan">
      <formula>I285</formula>
    </cfRule>
    <cfRule type="cellIs" dxfId="164" priority="168" operator="greaterThan">
      <formula>I286</formula>
    </cfRule>
  </conditionalFormatting>
  <conditionalFormatting sqref="E284">
    <cfRule type="cellIs" dxfId="163" priority="165" operator="lessThan">
      <formula>I285</formula>
    </cfRule>
    <cfRule type="cellIs" dxfId="162" priority="166" operator="greaterThan">
      <formula>I286</formula>
    </cfRule>
  </conditionalFormatting>
  <conditionalFormatting sqref="E285">
    <cfRule type="cellIs" dxfId="161" priority="163" operator="lessThan">
      <formula>I285</formula>
    </cfRule>
    <cfRule type="cellIs" dxfId="160" priority="164" operator="greaterThan">
      <formula>I286</formula>
    </cfRule>
  </conditionalFormatting>
  <conditionalFormatting sqref="E286">
    <cfRule type="cellIs" dxfId="159" priority="161" operator="lessThan">
      <formula>I285</formula>
    </cfRule>
    <cfRule type="cellIs" dxfId="158" priority="162" operator="greaterThan">
      <formula>I286</formula>
    </cfRule>
  </conditionalFormatting>
  <conditionalFormatting sqref="E287">
    <cfRule type="cellIs" dxfId="157" priority="160" operator="greaterThan">
      <formula>I286</formula>
    </cfRule>
  </conditionalFormatting>
  <conditionalFormatting sqref="E288">
    <cfRule type="cellIs" dxfId="156" priority="159" operator="lessThan">
      <formula>I285</formula>
    </cfRule>
  </conditionalFormatting>
  <conditionalFormatting sqref="E289">
    <cfRule type="cellIs" dxfId="155" priority="157" operator="lessThan">
      <formula>I285</formula>
    </cfRule>
    <cfRule type="cellIs" dxfId="154" priority="158" operator="greaterThan">
      <formula>I286</formula>
    </cfRule>
  </conditionalFormatting>
  <conditionalFormatting sqref="E291">
    <cfRule type="cellIs" dxfId="153" priority="155" operator="greaterThan">
      <formula>I295</formula>
    </cfRule>
    <cfRule type="cellIs" dxfId="152" priority="156" operator="lessThan">
      <formula>I294</formula>
    </cfRule>
  </conditionalFormatting>
  <conditionalFormatting sqref="E292">
    <cfRule type="cellIs" dxfId="151" priority="153" operator="lessThan">
      <formula>I294</formula>
    </cfRule>
    <cfRule type="cellIs" dxfId="150" priority="154" operator="greaterThan">
      <formula>I295</formula>
    </cfRule>
  </conditionalFormatting>
  <conditionalFormatting sqref="E293">
    <cfRule type="cellIs" dxfId="149" priority="151" operator="lessThan">
      <formula>I294</formula>
    </cfRule>
    <cfRule type="cellIs" dxfId="148" priority="152" operator="greaterThan">
      <formula>I295</formula>
    </cfRule>
  </conditionalFormatting>
  <conditionalFormatting sqref="E294">
    <cfRule type="cellIs" dxfId="147" priority="149" operator="lessThan">
      <formula>I294</formula>
    </cfRule>
    <cfRule type="cellIs" dxfId="146" priority="150" operator="greaterThan">
      <formula>I295</formula>
    </cfRule>
  </conditionalFormatting>
  <conditionalFormatting sqref="E295">
    <cfRule type="cellIs" dxfId="145" priority="147" operator="lessThan">
      <formula>I294</formula>
    </cfRule>
    <cfRule type="cellIs" dxfId="144" priority="148" operator="greaterThan">
      <formula>I295</formula>
    </cfRule>
  </conditionalFormatting>
  <conditionalFormatting sqref="E296">
    <cfRule type="cellIs" dxfId="143" priority="145" operator="lessThan">
      <formula>I294</formula>
    </cfRule>
    <cfRule type="cellIs" dxfId="142" priority="146" operator="greaterThan">
      <formula>I295</formula>
    </cfRule>
  </conditionalFormatting>
  <conditionalFormatting sqref="E297">
    <cfRule type="cellIs" dxfId="141" priority="143" operator="lessThan">
      <formula>I294</formula>
    </cfRule>
    <cfRule type="cellIs" dxfId="140" priority="144" operator="greaterThan">
      <formula>I295</formula>
    </cfRule>
  </conditionalFormatting>
  <conditionalFormatting sqref="E298">
    <cfRule type="cellIs" dxfId="139" priority="141" operator="lessThan">
      <formula>I294</formula>
    </cfRule>
    <cfRule type="cellIs" dxfId="138" priority="142" operator="greaterThan">
      <formula>I295</formula>
    </cfRule>
  </conditionalFormatting>
  <conditionalFormatting sqref="E299">
    <cfRule type="cellIs" dxfId="137" priority="139" operator="lessThan">
      <formula>I302</formula>
    </cfRule>
    <cfRule type="cellIs" dxfId="136" priority="140" operator="greaterThan">
      <formula>I303</formula>
    </cfRule>
  </conditionalFormatting>
  <conditionalFormatting sqref="E300">
    <cfRule type="cellIs" dxfId="135" priority="137" operator="lessThan">
      <formula>I302</formula>
    </cfRule>
    <cfRule type="cellIs" dxfId="134" priority="138" operator="greaterThan">
      <formula>I303</formula>
    </cfRule>
  </conditionalFormatting>
  <conditionalFormatting sqref="E301">
    <cfRule type="cellIs" dxfId="133" priority="135" operator="lessThan">
      <formula>I302</formula>
    </cfRule>
    <cfRule type="cellIs" dxfId="132" priority="136" operator="greaterThan">
      <formula>I303</formula>
    </cfRule>
  </conditionalFormatting>
  <conditionalFormatting sqref="E302">
    <cfRule type="cellIs" dxfId="131" priority="133" operator="lessThan">
      <formula>I302</formula>
    </cfRule>
    <cfRule type="cellIs" dxfId="130" priority="134" operator="greaterThan">
      <formula>I303</formula>
    </cfRule>
  </conditionalFormatting>
  <conditionalFormatting sqref="E303">
    <cfRule type="cellIs" dxfId="129" priority="131" operator="lessThan">
      <formula>I302</formula>
    </cfRule>
    <cfRule type="cellIs" dxfId="128" priority="132" operator="greaterThan">
      <formula>I303</formula>
    </cfRule>
  </conditionalFormatting>
  <conditionalFormatting sqref="E304">
    <cfRule type="cellIs" dxfId="127" priority="130" operator="greaterThan">
      <formula>I303</formula>
    </cfRule>
  </conditionalFormatting>
  <conditionalFormatting sqref="E305">
    <cfRule type="cellIs" dxfId="126" priority="129" operator="lessThan">
      <formula>I302</formula>
    </cfRule>
  </conditionalFormatting>
  <conditionalFormatting sqref="E306">
    <cfRule type="cellIs" dxfId="125" priority="127" operator="lessThan">
      <formula>I302</formula>
    </cfRule>
    <cfRule type="cellIs" dxfId="124" priority="128" operator="greaterThan">
      <formula>I303</formula>
    </cfRule>
  </conditionalFormatting>
  <conditionalFormatting sqref="E308">
    <cfRule type="cellIs" dxfId="123" priority="125" operator="greaterThan">
      <formula>I312</formula>
    </cfRule>
    <cfRule type="cellIs" dxfId="122" priority="126" operator="lessThan">
      <formula>I311</formula>
    </cfRule>
  </conditionalFormatting>
  <conditionalFormatting sqref="E309">
    <cfRule type="cellIs" dxfId="121" priority="123" operator="lessThan">
      <formula>I311</formula>
    </cfRule>
    <cfRule type="cellIs" dxfId="120" priority="124" operator="greaterThan">
      <formula>I312</formula>
    </cfRule>
  </conditionalFormatting>
  <conditionalFormatting sqref="E310">
    <cfRule type="cellIs" dxfId="119" priority="121" operator="lessThan">
      <formula>I311</formula>
    </cfRule>
    <cfRule type="cellIs" dxfId="118" priority="122" operator="greaterThan">
      <formula>I312</formula>
    </cfRule>
  </conditionalFormatting>
  <conditionalFormatting sqref="E311">
    <cfRule type="cellIs" dxfId="117" priority="119" operator="lessThan">
      <formula>I311</formula>
    </cfRule>
    <cfRule type="cellIs" dxfId="116" priority="120" operator="greaterThan">
      <formula>I312</formula>
    </cfRule>
  </conditionalFormatting>
  <conditionalFormatting sqref="E312">
    <cfRule type="cellIs" dxfId="115" priority="117" operator="lessThan">
      <formula>I311</formula>
    </cfRule>
    <cfRule type="cellIs" dxfId="114" priority="118" operator="greaterThan">
      <formula>I312</formula>
    </cfRule>
  </conditionalFormatting>
  <conditionalFormatting sqref="E313">
    <cfRule type="cellIs" dxfId="113" priority="115" operator="lessThan">
      <formula>I311</formula>
    </cfRule>
    <cfRule type="cellIs" dxfId="112" priority="116" operator="greaterThan">
      <formula>I312</formula>
    </cfRule>
  </conditionalFormatting>
  <conditionalFormatting sqref="E314">
    <cfRule type="cellIs" dxfId="111" priority="113" operator="lessThan">
      <formula>I311</formula>
    </cfRule>
    <cfRule type="cellIs" dxfId="110" priority="114" operator="greaterThan">
      <formula>I312</formula>
    </cfRule>
  </conditionalFormatting>
  <conditionalFormatting sqref="E315">
    <cfRule type="cellIs" dxfId="109" priority="111" operator="lessThan">
      <formula>I311</formula>
    </cfRule>
    <cfRule type="cellIs" dxfId="108" priority="112" operator="greaterThan">
      <formula>I312</formula>
    </cfRule>
  </conditionalFormatting>
  <conditionalFormatting sqref="E316">
    <cfRule type="cellIs" dxfId="107" priority="109" operator="lessThan">
      <formula>I319</formula>
    </cfRule>
    <cfRule type="cellIs" dxfId="106" priority="110" operator="greaterThan">
      <formula>I320</formula>
    </cfRule>
  </conditionalFormatting>
  <conditionalFormatting sqref="E317">
    <cfRule type="cellIs" dxfId="105" priority="107" operator="lessThan">
      <formula>I319</formula>
    </cfRule>
    <cfRule type="cellIs" dxfId="104" priority="108" operator="greaterThan">
      <formula>I320</formula>
    </cfRule>
  </conditionalFormatting>
  <conditionalFormatting sqref="E318">
    <cfRule type="cellIs" dxfId="103" priority="105" operator="lessThan">
      <formula>I319</formula>
    </cfRule>
    <cfRule type="cellIs" dxfId="102" priority="106" operator="greaterThan">
      <formula>I320</formula>
    </cfRule>
  </conditionalFormatting>
  <conditionalFormatting sqref="E319">
    <cfRule type="cellIs" dxfId="101" priority="103" operator="lessThan">
      <formula>I319</formula>
    </cfRule>
    <cfRule type="cellIs" dxfId="100" priority="104" operator="greaterThan">
      <formula>I320</formula>
    </cfRule>
  </conditionalFormatting>
  <conditionalFormatting sqref="E320">
    <cfRule type="cellIs" dxfId="99" priority="101" operator="lessThan">
      <formula>I319</formula>
    </cfRule>
    <cfRule type="cellIs" dxfId="98" priority="102" operator="greaterThan">
      <formula>I320</formula>
    </cfRule>
  </conditionalFormatting>
  <conditionalFormatting sqref="E321">
    <cfRule type="cellIs" dxfId="97" priority="100" operator="greaterThan">
      <formula>I320</formula>
    </cfRule>
  </conditionalFormatting>
  <conditionalFormatting sqref="E322">
    <cfRule type="cellIs" dxfId="96" priority="99" operator="lessThan">
      <formula>I319</formula>
    </cfRule>
  </conditionalFormatting>
  <conditionalFormatting sqref="E323">
    <cfRule type="cellIs" dxfId="95" priority="97" operator="lessThan">
      <formula>I319</formula>
    </cfRule>
    <cfRule type="cellIs" dxfId="94" priority="98" operator="greaterThan">
      <formula>I320</formula>
    </cfRule>
  </conditionalFormatting>
  <conditionalFormatting sqref="E325">
    <cfRule type="cellIs" dxfId="93" priority="95" operator="greaterThan">
      <formula>I329</formula>
    </cfRule>
    <cfRule type="cellIs" dxfId="92" priority="96" operator="lessThan">
      <formula>I328</formula>
    </cfRule>
  </conditionalFormatting>
  <conditionalFormatting sqref="E326">
    <cfRule type="cellIs" dxfId="91" priority="93" operator="lessThan">
      <formula>I328</formula>
    </cfRule>
    <cfRule type="cellIs" dxfId="90" priority="94" operator="greaterThan">
      <formula>I329</formula>
    </cfRule>
  </conditionalFormatting>
  <conditionalFormatting sqref="E327">
    <cfRule type="cellIs" dxfId="89" priority="91" operator="lessThan">
      <formula>I328</formula>
    </cfRule>
    <cfRule type="cellIs" dxfId="88" priority="92" operator="greaterThan">
      <formula>I329</formula>
    </cfRule>
  </conditionalFormatting>
  <conditionalFormatting sqref="E328">
    <cfRule type="cellIs" dxfId="87" priority="89" operator="lessThan">
      <formula>I328</formula>
    </cfRule>
    <cfRule type="cellIs" dxfId="86" priority="90" operator="greaterThan">
      <formula>I329</formula>
    </cfRule>
  </conditionalFormatting>
  <conditionalFormatting sqref="E329">
    <cfRule type="cellIs" dxfId="85" priority="87" operator="lessThan">
      <formula>I328</formula>
    </cfRule>
    <cfRule type="cellIs" dxfId="84" priority="88" operator="greaterThan">
      <formula>I329</formula>
    </cfRule>
  </conditionalFormatting>
  <conditionalFormatting sqref="E330">
    <cfRule type="cellIs" dxfId="83" priority="85" operator="lessThan">
      <formula>I328</formula>
    </cfRule>
    <cfRule type="cellIs" dxfId="82" priority="86" operator="greaterThan">
      <formula>I329</formula>
    </cfRule>
  </conditionalFormatting>
  <conditionalFormatting sqref="E331">
    <cfRule type="cellIs" dxfId="81" priority="83" operator="lessThan">
      <formula>I328</formula>
    </cfRule>
    <cfRule type="cellIs" dxfId="80" priority="84" operator="greaterThan">
      <formula>I329</formula>
    </cfRule>
  </conditionalFormatting>
  <conditionalFormatting sqref="E332">
    <cfRule type="cellIs" dxfId="79" priority="81" operator="lessThan">
      <formula>I328</formula>
    </cfRule>
    <cfRule type="cellIs" dxfId="78" priority="82" operator="greaterThan">
      <formula>I329</formula>
    </cfRule>
  </conditionalFormatting>
  <conditionalFormatting sqref="E333">
    <cfRule type="cellIs" dxfId="77" priority="79" operator="lessThan">
      <formula>I336</formula>
    </cfRule>
    <cfRule type="cellIs" dxfId="76" priority="80" operator="greaterThan">
      <formula>I337</formula>
    </cfRule>
  </conditionalFormatting>
  <conditionalFormatting sqref="E334">
    <cfRule type="cellIs" dxfId="75" priority="77" operator="lessThan">
      <formula>I336</formula>
    </cfRule>
    <cfRule type="cellIs" dxfId="74" priority="78" operator="greaterThan">
      <formula>I337</formula>
    </cfRule>
  </conditionalFormatting>
  <conditionalFormatting sqref="E335">
    <cfRule type="cellIs" dxfId="73" priority="75" operator="lessThan">
      <formula>I336</formula>
    </cfRule>
    <cfRule type="cellIs" dxfId="72" priority="76" operator="greaterThan">
      <formula>I337</formula>
    </cfRule>
  </conditionalFormatting>
  <conditionalFormatting sqref="E336">
    <cfRule type="cellIs" dxfId="71" priority="73" operator="lessThan">
      <formula>I336</formula>
    </cfRule>
    <cfRule type="cellIs" dxfId="70" priority="74" operator="greaterThan">
      <formula>I337</formula>
    </cfRule>
  </conditionalFormatting>
  <conditionalFormatting sqref="E337">
    <cfRule type="cellIs" dxfId="69" priority="71" operator="lessThan">
      <formula>I336</formula>
    </cfRule>
    <cfRule type="cellIs" dxfId="68" priority="72" operator="greaterThan">
      <formula>I337</formula>
    </cfRule>
  </conditionalFormatting>
  <conditionalFormatting sqref="E338">
    <cfRule type="cellIs" dxfId="67" priority="70" operator="greaterThan">
      <formula>I337</formula>
    </cfRule>
  </conditionalFormatting>
  <conditionalFormatting sqref="E339">
    <cfRule type="cellIs" dxfId="66" priority="69" operator="lessThan">
      <formula>I336</formula>
    </cfRule>
  </conditionalFormatting>
  <conditionalFormatting sqref="E340">
    <cfRule type="cellIs" dxfId="65" priority="67" operator="lessThan">
      <formula>I336</formula>
    </cfRule>
    <cfRule type="cellIs" dxfId="64" priority="68" operator="greaterThan">
      <formula>I337</formula>
    </cfRule>
  </conditionalFormatting>
  <conditionalFormatting sqref="E342">
    <cfRule type="cellIs" dxfId="63" priority="65" operator="greaterThan">
      <formula>I346</formula>
    </cfRule>
    <cfRule type="cellIs" dxfId="62" priority="66" operator="lessThan">
      <formula>I345</formula>
    </cfRule>
  </conditionalFormatting>
  <conditionalFormatting sqref="E343">
    <cfRule type="cellIs" dxfId="61" priority="63" operator="lessThan">
      <formula>I345</formula>
    </cfRule>
    <cfRule type="cellIs" dxfId="60" priority="64" operator="greaterThan">
      <formula>I346</formula>
    </cfRule>
  </conditionalFormatting>
  <conditionalFormatting sqref="E344">
    <cfRule type="cellIs" dxfId="59" priority="61" operator="lessThan">
      <formula>I345</formula>
    </cfRule>
    <cfRule type="cellIs" dxfId="58" priority="62" operator="greaterThan">
      <formula>I346</formula>
    </cfRule>
  </conditionalFormatting>
  <conditionalFormatting sqref="E345">
    <cfRule type="cellIs" dxfId="57" priority="59" operator="lessThan">
      <formula>I345</formula>
    </cfRule>
    <cfRule type="cellIs" dxfId="56" priority="60" operator="greaterThan">
      <formula>I346</formula>
    </cfRule>
  </conditionalFormatting>
  <conditionalFormatting sqref="E346">
    <cfRule type="cellIs" dxfId="55" priority="57" operator="lessThan">
      <formula>I345</formula>
    </cfRule>
    <cfRule type="cellIs" dxfId="54" priority="58" operator="greaterThan">
      <formula>I346</formula>
    </cfRule>
  </conditionalFormatting>
  <conditionalFormatting sqref="E347">
    <cfRule type="cellIs" dxfId="53" priority="55" operator="lessThan">
      <formula>I345</formula>
    </cfRule>
    <cfRule type="cellIs" dxfId="52" priority="56" operator="greaterThan">
      <formula>I346</formula>
    </cfRule>
  </conditionalFormatting>
  <conditionalFormatting sqref="E348">
    <cfRule type="cellIs" dxfId="51" priority="53" operator="lessThan">
      <formula>I345</formula>
    </cfRule>
    <cfRule type="cellIs" dxfId="50" priority="54" operator="greaterThan">
      <formula>I346</formula>
    </cfRule>
  </conditionalFormatting>
  <conditionalFormatting sqref="E349">
    <cfRule type="cellIs" dxfId="49" priority="51" operator="lessThan">
      <formula>I345</formula>
    </cfRule>
    <cfRule type="cellIs" dxfId="48" priority="52" operator="greaterThan">
      <formula>I346</formula>
    </cfRule>
  </conditionalFormatting>
  <conditionalFormatting sqref="E350">
    <cfRule type="cellIs" dxfId="47" priority="49" operator="lessThan">
      <formula>I353</formula>
    </cfRule>
    <cfRule type="cellIs" dxfId="46" priority="50" operator="greaterThan">
      <formula>I354</formula>
    </cfRule>
  </conditionalFormatting>
  <conditionalFormatting sqref="E351">
    <cfRule type="cellIs" dxfId="45" priority="47" operator="lessThan">
      <formula>I353</formula>
    </cfRule>
    <cfRule type="cellIs" dxfId="44" priority="48" operator="greaterThan">
      <formula>I354</formula>
    </cfRule>
  </conditionalFormatting>
  <conditionalFormatting sqref="E352">
    <cfRule type="cellIs" dxfId="43" priority="45" operator="lessThan">
      <formula>I353</formula>
    </cfRule>
    <cfRule type="cellIs" dxfId="42" priority="46" operator="greaterThan">
      <formula>I354</formula>
    </cfRule>
  </conditionalFormatting>
  <conditionalFormatting sqref="E353">
    <cfRule type="cellIs" dxfId="41" priority="43" operator="lessThan">
      <formula>I353</formula>
    </cfRule>
    <cfRule type="cellIs" dxfId="40" priority="44" operator="greaterThan">
      <formula>I354</formula>
    </cfRule>
  </conditionalFormatting>
  <conditionalFormatting sqref="E354">
    <cfRule type="cellIs" dxfId="39" priority="41" operator="lessThan">
      <formula>I353</formula>
    </cfRule>
    <cfRule type="cellIs" dxfId="38" priority="42" operator="greaterThan">
      <formula>I354</formula>
    </cfRule>
  </conditionalFormatting>
  <conditionalFormatting sqref="E355">
    <cfRule type="cellIs" dxfId="37" priority="40" operator="greaterThan">
      <formula>I354</formula>
    </cfRule>
  </conditionalFormatting>
  <conditionalFormatting sqref="E356">
    <cfRule type="cellIs" dxfId="36" priority="39" operator="lessThan">
      <formula>I353</formula>
    </cfRule>
  </conditionalFormatting>
  <conditionalFormatting sqref="E357">
    <cfRule type="cellIs" dxfId="35" priority="37" operator="lessThan">
      <formula>I353</formula>
    </cfRule>
    <cfRule type="cellIs" dxfId="34" priority="38" operator="greaterThan">
      <formula>I354</formula>
    </cfRule>
  </conditionalFormatting>
  <conditionalFormatting sqref="E359">
    <cfRule type="cellIs" dxfId="33" priority="35" operator="greaterThan">
      <formula>I363</formula>
    </cfRule>
    <cfRule type="cellIs" dxfId="32" priority="36" operator="lessThan">
      <formula>I362</formula>
    </cfRule>
  </conditionalFormatting>
  <conditionalFormatting sqref="E360">
    <cfRule type="cellIs" dxfId="31" priority="33" operator="lessThan">
      <formula>I362</formula>
    </cfRule>
    <cfRule type="cellIs" dxfId="30" priority="34" operator="greaterThan">
      <formula>I363</formula>
    </cfRule>
  </conditionalFormatting>
  <conditionalFormatting sqref="E361">
    <cfRule type="cellIs" dxfId="29" priority="31" operator="lessThan">
      <formula>I362</formula>
    </cfRule>
    <cfRule type="cellIs" dxfId="28" priority="32" operator="greaterThan">
      <formula>I363</formula>
    </cfRule>
  </conditionalFormatting>
  <conditionalFormatting sqref="E362">
    <cfRule type="cellIs" dxfId="27" priority="29" operator="lessThan">
      <formula>I362</formula>
    </cfRule>
    <cfRule type="cellIs" dxfId="26" priority="30" operator="greaterThan">
      <formula>I363</formula>
    </cfRule>
  </conditionalFormatting>
  <conditionalFormatting sqref="E363">
    <cfRule type="cellIs" dxfId="25" priority="27" operator="lessThan">
      <formula>I362</formula>
    </cfRule>
    <cfRule type="cellIs" dxfId="24" priority="28" operator="greaterThan">
      <formula>I363</formula>
    </cfRule>
  </conditionalFormatting>
  <conditionalFormatting sqref="E364">
    <cfRule type="cellIs" dxfId="23" priority="25" operator="lessThan">
      <formula>I362</formula>
    </cfRule>
    <cfRule type="cellIs" dxfId="22" priority="26" operator="greaterThan">
      <formula>I363</formula>
    </cfRule>
  </conditionalFormatting>
  <conditionalFormatting sqref="E365">
    <cfRule type="cellIs" dxfId="21" priority="23" operator="lessThan">
      <formula>I362</formula>
    </cfRule>
    <cfRule type="cellIs" dxfId="20" priority="24" operator="greaterThan">
      <formula>I363</formula>
    </cfRule>
  </conditionalFormatting>
  <conditionalFormatting sqref="E366">
    <cfRule type="cellIs" dxfId="19" priority="21" operator="lessThan">
      <formula>I362</formula>
    </cfRule>
    <cfRule type="cellIs" dxfId="18" priority="22" operator="greaterThan">
      <formula>I363</formula>
    </cfRule>
  </conditionalFormatting>
  <conditionalFormatting sqref="E367">
    <cfRule type="cellIs" dxfId="17" priority="19" operator="lessThan">
      <formula>I370</formula>
    </cfRule>
    <cfRule type="cellIs" dxfId="16" priority="20" operator="greaterThan">
      <formula>I371</formula>
    </cfRule>
  </conditionalFormatting>
  <conditionalFormatting sqref="E368">
    <cfRule type="cellIs" dxfId="15" priority="17" operator="lessThan">
      <formula>I370</formula>
    </cfRule>
    <cfRule type="cellIs" dxfId="14" priority="18" operator="greaterThan">
      <formula>I371</formula>
    </cfRule>
  </conditionalFormatting>
  <conditionalFormatting sqref="E369">
    <cfRule type="cellIs" dxfId="13" priority="15" operator="lessThan">
      <formula>I370</formula>
    </cfRule>
    <cfRule type="cellIs" dxfId="12" priority="16" operator="greaterThan">
      <formula>I371</formula>
    </cfRule>
  </conditionalFormatting>
  <conditionalFormatting sqref="E370">
    <cfRule type="cellIs" dxfId="11" priority="13" operator="lessThan">
      <formula>I370</formula>
    </cfRule>
    <cfRule type="cellIs" dxfId="10" priority="14" operator="greaterThan">
      <formula>I371</formula>
    </cfRule>
  </conditionalFormatting>
  <conditionalFormatting sqref="E371">
    <cfRule type="cellIs" dxfId="9" priority="11" operator="lessThan">
      <formula>I370</formula>
    </cfRule>
    <cfRule type="cellIs" dxfId="8" priority="12" operator="greaterThan">
      <formula>I371</formula>
    </cfRule>
  </conditionalFormatting>
  <conditionalFormatting sqref="E372">
    <cfRule type="cellIs" dxfId="7" priority="10" operator="greaterThan">
      <formula>I371</formula>
    </cfRule>
  </conditionalFormatting>
  <conditionalFormatting sqref="E373">
    <cfRule type="cellIs" dxfId="6" priority="9" operator="lessThan">
      <formula>I370</formula>
    </cfRule>
  </conditionalFormatting>
  <conditionalFormatting sqref="E374">
    <cfRule type="cellIs" dxfId="5" priority="7" operator="lessThan">
      <formula>I370</formula>
    </cfRule>
    <cfRule type="cellIs" dxfId="4" priority="8" operator="greaterThan">
      <formula>I371</formula>
    </cfRule>
  </conditionalFormatting>
  <conditionalFormatting sqref="E2:E17">
    <cfRule type="cellIs" dxfId="3" priority="5" operator="lessThan">
      <formula>$I$4</formula>
    </cfRule>
    <cfRule type="cellIs" dxfId="2" priority="6" operator="greaterThan">
      <formula>$I$5</formula>
    </cfRule>
  </conditionalFormatting>
  <conditionalFormatting sqref="E53:E68">
    <cfRule type="cellIs" dxfId="1" priority="3" operator="lessThan">
      <formula>$I$56</formula>
    </cfRule>
    <cfRule type="cellIs" dxfId="0" priority="4" operator="greaterThan">
      <formula>$I$57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Raw</vt:lpstr>
      <vt:lpstr>Notes</vt:lpstr>
      <vt:lpstr>GeoMean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CFX computer</dc:creator>
  <cp:lastModifiedBy>Heath Reineke</cp:lastModifiedBy>
  <dcterms:created xsi:type="dcterms:W3CDTF">2018-05-31T21:28:46Z</dcterms:created>
  <dcterms:modified xsi:type="dcterms:W3CDTF">2018-12-19T04:07:49Z</dcterms:modified>
</cp:coreProperties>
</file>