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lackVultures\BlackVultures\RSF\Data\"/>
    </mc:Choice>
  </mc:AlternateContent>
  <xr:revisionPtr revIDLastSave="0" documentId="13_ncr:1_{B362798A-C925-457F-B48F-71B62759494B}" xr6:coauthVersionLast="47" xr6:coauthVersionMax="47" xr10:uidLastSave="{00000000-0000-0000-0000-000000000000}"/>
  <bookViews>
    <workbookView xWindow="-108" yWindow="-108" windowWidth="23256" windowHeight="14016" xr2:uid="{75F98B88-5754-4940-85AB-8D3C98218DAA}"/>
  </bookViews>
  <sheets>
    <sheet name="SREL" sheetId="1" r:id="rId1"/>
    <sheet name="MCAS Beaufort" sheetId="2" r:id="rId2"/>
    <sheet name="Everglades" sheetId="3" r:id="rId3"/>
    <sheet name="KSC" sheetId="4" r:id="rId4"/>
    <sheet name="Eglin AFB" sheetId="5" r:id="rId5"/>
    <sheet name="Tampa" sheetId="8" r:id="rId6"/>
    <sheet name="CSG West Virginia" sheetId="6" r:id="rId7"/>
    <sheet name="All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D28" i="1"/>
  <c r="E28" i="1"/>
  <c r="F28" i="1"/>
  <c r="C28" i="1"/>
  <c r="D43" i="2"/>
  <c r="E43" i="2"/>
  <c r="F43" i="2"/>
  <c r="C43" i="2"/>
  <c r="D22" i="3"/>
  <c r="E22" i="3"/>
  <c r="F22" i="3"/>
  <c r="C22" i="3"/>
  <c r="F20" i="4"/>
  <c r="D20" i="4"/>
  <c r="E20" i="4"/>
  <c r="C20" i="4"/>
  <c r="D36" i="6"/>
  <c r="E36" i="6"/>
  <c r="F36" i="6"/>
  <c r="C36" i="6"/>
  <c r="F13" i="5"/>
  <c r="D13" i="5"/>
  <c r="E13" i="5"/>
  <c r="C13" i="5"/>
  <c r="C20" i="8"/>
  <c r="D20" i="8"/>
  <c r="E20" i="8"/>
  <c r="F20" i="8"/>
  <c r="F19" i="8"/>
  <c r="D19" i="8"/>
  <c r="E19" i="8"/>
  <c r="C19" i="8"/>
  <c r="D34" i="6"/>
  <c r="E34" i="6"/>
  <c r="F34" i="6"/>
  <c r="C34" i="6"/>
  <c r="D11" i="5"/>
  <c r="E11" i="5"/>
  <c r="F11" i="5"/>
  <c r="C11" i="5"/>
  <c r="D18" i="4"/>
  <c r="E18" i="4"/>
  <c r="F18" i="4"/>
  <c r="C18" i="4"/>
  <c r="D20" i="3"/>
  <c r="E20" i="3"/>
  <c r="F20" i="3"/>
  <c r="C20" i="3"/>
  <c r="D41" i="2"/>
  <c r="E41" i="2"/>
  <c r="F41" i="2"/>
  <c r="C41" i="2"/>
  <c r="D26" i="1"/>
  <c r="E26" i="1"/>
  <c r="F26" i="1"/>
  <c r="C26" i="1"/>
</calcChain>
</file>

<file path=xl/sharedStrings.xml><?xml version="1.0" encoding="utf-8"?>
<sst xmlns="http://schemas.openxmlformats.org/spreadsheetml/2006/main" count="221" uniqueCount="65">
  <si>
    <t>Courtship/nesting</t>
  </si>
  <si>
    <t>Chick Rearing</t>
  </si>
  <si>
    <t>Start dates</t>
  </si>
  <si>
    <t>Year</t>
  </si>
  <si>
    <t>8</t>
  </si>
  <si>
    <t>2013</t>
  </si>
  <si>
    <t>2014</t>
  </si>
  <si>
    <t>12</t>
  </si>
  <si>
    <t>22</t>
  </si>
  <si>
    <t>2015</t>
  </si>
  <si>
    <t>47</t>
  </si>
  <si>
    <t>Winter</t>
  </si>
  <si>
    <t>Summer/Fall?</t>
  </si>
  <si>
    <t>48</t>
  </si>
  <si>
    <t>57</t>
  </si>
  <si>
    <t>92</t>
  </si>
  <si>
    <t>108</t>
  </si>
  <si>
    <t>126</t>
  </si>
  <si>
    <t>ID</t>
  </si>
  <si>
    <t>AVG</t>
  </si>
  <si>
    <t>LAJ</t>
  </si>
  <si>
    <t>Courtship/Nesting</t>
  </si>
  <si>
    <t>Summer/fall?</t>
  </si>
  <si>
    <t>LAL</t>
  </si>
  <si>
    <t>LAV</t>
  </si>
  <si>
    <t>LCP</t>
  </si>
  <si>
    <t>LTH</t>
  </si>
  <si>
    <t>LTP</t>
  </si>
  <si>
    <t>MEM</t>
  </si>
  <si>
    <t>MEP</t>
  </si>
  <si>
    <t>MHA</t>
  </si>
  <si>
    <t>MHM</t>
  </si>
  <si>
    <t>MHP</t>
  </si>
  <si>
    <t>CAT</t>
  </si>
  <si>
    <t>CLE</t>
  </si>
  <si>
    <t>EAX</t>
  </si>
  <si>
    <t>Lat</t>
  </si>
  <si>
    <t>JHP</t>
  </si>
  <si>
    <t>MAT</t>
  </si>
  <si>
    <t>MHT</t>
  </si>
  <si>
    <t>MHX</t>
  </si>
  <si>
    <t>PMH</t>
  </si>
  <si>
    <t>PML</t>
  </si>
  <si>
    <t>PMP</t>
  </si>
  <si>
    <t>PMT</t>
  </si>
  <si>
    <t>PMV</t>
  </si>
  <si>
    <t>AJM</t>
  </si>
  <si>
    <t>AJL</t>
  </si>
  <si>
    <t>VLM</t>
  </si>
  <si>
    <t>VPC</t>
  </si>
  <si>
    <t>AJL, AJM, VPC were only on air for a month</t>
  </si>
  <si>
    <t>VPE</t>
  </si>
  <si>
    <t>VPE only on air from april to sept</t>
  </si>
  <si>
    <t>dispersal movement in Jan-April?</t>
  </si>
  <si>
    <t>dispersal winter 2020?</t>
  </si>
  <si>
    <t>VJH</t>
  </si>
  <si>
    <t>VJL</t>
  </si>
  <si>
    <t>VJM</t>
  </si>
  <si>
    <t>SREL</t>
  </si>
  <si>
    <t>MCAS Beaufort</t>
  </si>
  <si>
    <t>Everglades</t>
  </si>
  <si>
    <t>KSC</t>
  </si>
  <si>
    <t>Eglin AFB</t>
  </si>
  <si>
    <t>Tampa</t>
  </si>
  <si>
    <t>CSG WV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</si>
</sst>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-409]d\-mmm;@"/>
    <numFmt numFmtId="168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49" fontId="0" fillId="0" borderId="0" xfId="0" applyNumberFormat="1"/>
    <xf numFmtId="16" fontId="0" fillId="0" borderId="0" xfId="0" applyNumberFormat="1"/>
    <xf numFmtId="166" fontId="0" fillId="0" borderId="0" xfId="0" applyNumberFormat="1"/>
    <xf numFmtId="49" fontId="0" fillId="0" borderId="1" xfId="0" applyNumberFormat="1" applyBorder="1"/>
    <xf numFmtId="0" fontId="0" fillId="0" borderId="0" xfId="0" applyFill="1"/>
    <xf numFmtId="0" fontId="0" fillId="0" borderId="1" xfId="0" applyBorder="1"/>
    <xf numFmtId="166" fontId="0" fillId="0" borderId="1" xfId="0" applyNumberFormat="1" applyBorder="1"/>
    <xf numFmtId="166" fontId="0" fillId="0" borderId="2" xfId="0" applyNumberFormat="1" applyBorder="1"/>
    <xf numFmtId="166" fontId="0" fillId="0" borderId="3" xfId="0" applyNumberFormat="1" applyBorder="1"/>
    <xf numFmtId="166" fontId="0" fillId="0" borderId="2" xfId="0" applyNumberFormat="1" applyBorder="1" applyAlignment="1">
      <alignment horizontal="right"/>
    </xf>
    <xf numFmtId="166" fontId="0" fillId="0" borderId="3" xfId="0" applyNumberFormat="1" applyBorder="1" applyAlignment="1">
      <alignment horizontal="right"/>
    </xf>
    <xf numFmtId="166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16" fontId="0" fillId="0" borderId="1" xfId="0" applyNumberFormat="1" applyBorder="1"/>
    <xf numFmtId="16" fontId="0" fillId="0" borderId="2" xfId="0" applyNumberFormat="1" applyBorder="1"/>
    <xf numFmtId="16" fontId="0" fillId="0" borderId="3" xfId="0" applyNumberFormat="1" applyBorder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60340-E226-4FE3-BD9D-6770EA45481B}">
  <dimension ref="A1:K31"/>
  <sheetViews>
    <sheetView tabSelected="1" workbookViewId="0">
      <selection activeCell="C27" sqref="C27"/>
    </sheetView>
  </sheetViews>
  <sheetFormatPr defaultRowHeight="14.4" x14ac:dyDescent="0.3"/>
  <cols>
    <col min="3" max="3" width="23.5546875" customWidth="1"/>
    <col min="4" max="4" width="26" customWidth="1"/>
    <col min="5" max="5" width="25.33203125" customWidth="1"/>
    <col min="6" max="6" width="25.21875" customWidth="1"/>
  </cols>
  <sheetData>
    <row r="1" spans="1:11" x14ac:dyDescent="0.3">
      <c r="C1" t="s">
        <v>2</v>
      </c>
      <c r="D1" t="s">
        <v>2</v>
      </c>
      <c r="E1" t="s">
        <v>2</v>
      </c>
      <c r="F1" t="s">
        <v>2</v>
      </c>
    </row>
    <row r="2" spans="1:11" x14ac:dyDescent="0.3">
      <c r="A2" t="s">
        <v>18</v>
      </c>
      <c r="B2" t="s">
        <v>3</v>
      </c>
      <c r="C2" t="s">
        <v>0</v>
      </c>
      <c r="D2" t="s">
        <v>1</v>
      </c>
      <c r="E2" t="s">
        <v>12</v>
      </c>
      <c r="F2" t="s">
        <v>11</v>
      </c>
      <c r="H2" t="s">
        <v>36</v>
      </c>
      <c r="I2">
        <v>33.340000000000003</v>
      </c>
    </row>
    <row r="3" spans="1:11" x14ac:dyDescent="0.3">
      <c r="A3" s="15" t="s">
        <v>4</v>
      </c>
      <c r="B3" s="2" t="s">
        <v>5</v>
      </c>
      <c r="C3" s="1"/>
      <c r="D3" s="1"/>
      <c r="E3" s="3">
        <v>45133</v>
      </c>
      <c r="F3" s="3">
        <v>45228</v>
      </c>
    </row>
    <row r="4" spans="1:11" x14ac:dyDescent="0.3">
      <c r="A4" s="15" t="s">
        <v>4</v>
      </c>
      <c r="B4" s="2" t="s">
        <v>6</v>
      </c>
      <c r="D4" s="3">
        <v>44987</v>
      </c>
      <c r="E4" s="3">
        <v>45057</v>
      </c>
      <c r="F4" s="1"/>
    </row>
    <row r="5" spans="1:11" x14ac:dyDescent="0.3">
      <c r="A5" s="2" t="s">
        <v>7</v>
      </c>
      <c r="B5" s="2" t="s">
        <v>5</v>
      </c>
      <c r="C5" s="1"/>
      <c r="D5" s="1"/>
      <c r="E5" s="1"/>
      <c r="F5" s="3">
        <v>45201</v>
      </c>
    </row>
    <row r="6" spans="1:11" x14ac:dyDescent="0.3">
      <c r="A6" s="2" t="s">
        <v>7</v>
      </c>
      <c r="B6" s="2" t="s">
        <v>6</v>
      </c>
      <c r="C6" s="3">
        <v>44961</v>
      </c>
      <c r="D6" s="3">
        <v>45021</v>
      </c>
      <c r="E6" s="3">
        <v>45089</v>
      </c>
      <c r="F6" s="3">
        <v>45211</v>
      </c>
    </row>
    <row r="7" spans="1:11" x14ac:dyDescent="0.3">
      <c r="A7" s="2">
        <v>12</v>
      </c>
      <c r="B7" s="2">
        <v>2015</v>
      </c>
      <c r="C7" s="3">
        <v>44961</v>
      </c>
      <c r="D7" s="1"/>
      <c r="E7" s="3">
        <v>45096</v>
      </c>
      <c r="F7" s="1"/>
      <c r="K7" s="3"/>
    </row>
    <row r="8" spans="1:11" x14ac:dyDescent="0.3">
      <c r="A8" s="15" t="s">
        <v>8</v>
      </c>
      <c r="B8" s="2" t="s">
        <v>5</v>
      </c>
      <c r="C8" s="1"/>
      <c r="D8" s="1"/>
      <c r="E8" s="3">
        <v>45137</v>
      </c>
      <c r="F8" s="3">
        <v>45186</v>
      </c>
      <c r="K8" s="3"/>
    </row>
    <row r="9" spans="1:11" x14ac:dyDescent="0.3">
      <c r="A9" s="15" t="s">
        <v>8</v>
      </c>
      <c r="B9" s="2" t="s">
        <v>6</v>
      </c>
      <c r="C9" s="3">
        <v>44981</v>
      </c>
      <c r="D9" s="1"/>
      <c r="E9" s="3">
        <v>45158</v>
      </c>
      <c r="F9" s="3">
        <v>45212</v>
      </c>
    </row>
    <row r="10" spans="1:11" x14ac:dyDescent="0.3">
      <c r="A10" s="15" t="s">
        <v>8</v>
      </c>
      <c r="B10" s="2" t="s">
        <v>9</v>
      </c>
      <c r="C10" s="3">
        <v>44956</v>
      </c>
      <c r="D10" s="1"/>
      <c r="E10" s="3">
        <v>45129</v>
      </c>
      <c r="F10" s="1"/>
    </row>
    <row r="11" spans="1:11" x14ac:dyDescent="0.3">
      <c r="A11" s="2" t="s">
        <v>10</v>
      </c>
      <c r="B11" s="2" t="s">
        <v>5</v>
      </c>
      <c r="C11" s="1"/>
      <c r="D11" s="1"/>
      <c r="E11" s="3">
        <v>45164</v>
      </c>
      <c r="F11" s="3">
        <v>45219</v>
      </c>
      <c r="K11" s="3"/>
    </row>
    <row r="12" spans="1:11" x14ac:dyDescent="0.3">
      <c r="A12" s="2" t="s">
        <v>10</v>
      </c>
      <c r="B12" s="2" t="s">
        <v>6</v>
      </c>
      <c r="C12" s="1"/>
      <c r="D12" s="3">
        <v>45073</v>
      </c>
      <c r="E12" s="3">
        <v>45120</v>
      </c>
      <c r="F12" s="3">
        <v>45224</v>
      </c>
    </row>
    <row r="13" spans="1:11" x14ac:dyDescent="0.3">
      <c r="A13" s="2" t="s">
        <v>10</v>
      </c>
      <c r="B13" s="2" t="s">
        <v>9</v>
      </c>
      <c r="C13" s="3">
        <v>44972</v>
      </c>
      <c r="D13" s="3">
        <v>45071</v>
      </c>
      <c r="E13" s="1"/>
      <c r="F13" s="1"/>
    </row>
    <row r="14" spans="1:11" x14ac:dyDescent="0.3">
      <c r="A14" s="15" t="s">
        <v>13</v>
      </c>
      <c r="B14" s="2" t="s">
        <v>5</v>
      </c>
      <c r="C14" s="1"/>
      <c r="D14" s="1"/>
      <c r="E14" s="3">
        <v>45178</v>
      </c>
      <c r="F14" s="3">
        <v>45238</v>
      </c>
    </row>
    <row r="15" spans="1:11" x14ac:dyDescent="0.3">
      <c r="A15" s="15" t="s">
        <v>13</v>
      </c>
      <c r="B15" s="2" t="s">
        <v>6</v>
      </c>
      <c r="C15" s="3">
        <v>44978</v>
      </c>
      <c r="D15" s="3">
        <v>45022</v>
      </c>
      <c r="E15" s="3">
        <v>45063</v>
      </c>
      <c r="F15" s="1"/>
    </row>
    <row r="16" spans="1:11" x14ac:dyDescent="0.3">
      <c r="A16" s="2" t="s">
        <v>14</v>
      </c>
      <c r="B16" s="2" t="s">
        <v>5</v>
      </c>
      <c r="C16" s="1"/>
      <c r="D16" s="1"/>
      <c r="E16" s="3">
        <v>45170</v>
      </c>
      <c r="F16" s="3">
        <v>45214</v>
      </c>
    </row>
    <row r="17" spans="1:6" x14ac:dyDescent="0.3">
      <c r="A17" s="2" t="s">
        <v>14</v>
      </c>
      <c r="B17" s="2" t="s">
        <v>6</v>
      </c>
      <c r="C17" s="3">
        <v>44973</v>
      </c>
      <c r="D17" s="1"/>
      <c r="E17" s="1"/>
      <c r="F17" s="1"/>
    </row>
    <row r="18" spans="1:6" x14ac:dyDescent="0.3">
      <c r="A18" s="15" t="s">
        <v>15</v>
      </c>
      <c r="B18" s="2" t="s">
        <v>5</v>
      </c>
      <c r="C18" s="1"/>
      <c r="D18" s="1"/>
      <c r="E18" s="3">
        <v>45193</v>
      </c>
      <c r="F18" s="1"/>
    </row>
    <row r="19" spans="1:6" x14ac:dyDescent="0.3">
      <c r="A19" s="15" t="s">
        <v>15</v>
      </c>
      <c r="B19" s="2" t="s">
        <v>6</v>
      </c>
      <c r="C19" s="1"/>
      <c r="D19" s="3">
        <v>45016</v>
      </c>
      <c r="E19" s="3">
        <v>45061</v>
      </c>
      <c r="F19" s="3">
        <v>45213</v>
      </c>
    </row>
    <row r="20" spans="1:6" x14ac:dyDescent="0.3">
      <c r="A20" s="15" t="s">
        <v>15</v>
      </c>
      <c r="B20" s="2" t="s">
        <v>9</v>
      </c>
      <c r="C20" s="1"/>
      <c r="D20" s="3">
        <v>45029</v>
      </c>
      <c r="E20" s="3">
        <v>45119</v>
      </c>
      <c r="F20" s="1"/>
    </row>
    <row r="21" spans="1:6" x14ac:dyDescent="0.3">
      <c r="A21" s="2" t="s">
        <v>16</v>
      </c>
      <c r="B21" s="2" t="s">
        <v>6</v>
      </c>
      <c r="C21" s="1"/>
      <c r="D21" s="1"/>
      <c r="E21" s="3">
        <v>45115</v>
      </c>
      <c r="F21" s="3">
        <v>45262</v>
      </c>
    </row>
    <row r="22" spans="1:6" x14ac:dyDescent="0.3">
      <c r="A22" s="2" t="s">
        <v>16</v>
      </c>
      <c r="B22" s="2" t="s">
        <v>9</v>
      </c>
      <c r="C22" s="3">
        <v>44986</v>
      </c>
      <c r="D22" s="3">
        <v>45038</v>
      </c>
      <c r="E22" s="3">
        <v>45126</v>
      </c>
      <c r="F22" s="1"/>
    </row>
    <row r="23" spans="1:6" x14ac:dyDescent="0.3">
      <c r="A23" s="15" t="s">
        <v>17</v>
      </c>
      <c r="B23" s="2" t="s">
        <v>6</v>
      </c>
      <c r="C23" s="1"/>
      <c r="D23" s="1"/>
      <c r="E23" s="3">
        <v>45115</v>
      </c>
      <c r="F23" s="3">
        <v>45218</v>
      </c>
    </row>
    <row r="24" spans="1:6" x14ac:dyDescent="0.3">
      <c r="A24" s="15" t="s">
        <v>17</v>
      </c>
      <c r="B24" s="2" t="s">
        <v>9</v>
      </c>
      <c r="C24" s="3">
        <v>44964</v>
      </c>
      <c r="D24" s="1"/>
      <c r="E24" s="3">
        <v>45111</v>
      </c>
      <c r="F24" s="1"/>
    </row>
    <row r="25" spans="1:6" x14ac:dyDescent="0.3">
      <c r="A25" s="2"/>
      <c r="B25" s="1"/>
      <c r="C25" s="1"/>
      <c r="D25" s="1"/>
      <c r="E25" s="1"/>
      <c r="F25" s="1"/>
    </row>
    <row r="26" spans="1:6" x14ac:dyDescent="0.3">
      <c r="A26" s="2"/>
      <c r="B26" s="5" t="s">
        <v>19</v>
      </c>
      <c r="C26" s="9">
        <f>AVERAGE(C3:C24)</f>
        <v>44970.222222222219</v>
      </c>
      <c r="D26" s="9">
        <f t="shared" ref="D26:F26" si="0">AVERAGE(D3:D24)</f>
        <v>45032.125</v>
      </c>
      <c r="E26" s="9">
        <f t="shared" si="0"/>
        <v>45122.84210526316</v>
      </c>
      <c r="F26" s="10">
        <f t="shared" si="0"/>
        <v>45218.833333333336</v>
      </c>
    </row>
    <row r="27" spans="1:6" x14ac:dyDescent="0.3">
      <c r="A27" s="2"/>
      <c r="B27" s="1"/>
      <c r="C27" s="4" t="e">
        <f>_xlfn.PERCENTILE.EXC(C3:C24,0.95)</f>
        <v>#NUM!</v>
      </c>
      <c r="D27" s="1"/>
      <c r="E27" s="1"/>
      <c r="F27" s="1"/>
    </row>
    <row r="28" spans="1:6" x14ac:dyDescent="0.3">
      <c r="B28" s="2"/>
      <c r="C28" s="1">
        <f>_xlfn.STDEV.P(C3:C24)</f>
        <v>9.7042691381769099</v>
      </c>
      <c r="D28" s="1">
        <f t="shared" ref="D28:F28" si="1">_xlfn.STDEV.P(D3:D24)</f>
        <v>26.806890438840533</v>
      </c>
      <c r="E28" s="1">
        <f t="shared" si="1"/>
        <v>37.949083835962618</v>
      </c>
      <c r="F28" s="1">
        <f t="shared" si="1"/>
        <v>18.036228972697025</v>
      </c>
    </row>
    <row r="29" spans="1:6" x14ac:dyDescent="0.3">
      <c r="B29" s="2"/>
      <c r="C29" s="2"/>
      <c r="D29" s="2"/>
      <c r="E29" s="2"/>
      <c r="F29" s="2"/>
    </row>
    <row r="30" spans="1:6" x14ac:dyDescent="0.3">
      <c r="C30" s="2"/>
      <c r="D30" s="2"/>
      <c r="E30" s="2"/>
      <c r="F30" s="2"/>
    </row>
    <row r="31" spans="1:6" x14ac:dyDescent="0.3">
      <c r="C31" s="2"/>
      <c r="D31" s="2"/>
      <c r="E31" s="2"/>
      <c r="F31" s="2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D7AFB-10C3-45C8-B45F-9C025F6A2B12}">
  <dimension ref="A1:I43"/>
  <sheetViews>
    <sheetView topLeftCell="A14" workbookViewId="0">
      <selection activeCell="H20" sqref="H20"/>
    </sheetView>
  </sheetViews>
  <sheetFormatPr defaultRowHeight="14.4" x14ac:dyDescent="0.3"/>
  <cols>
    <col min="3" max="3" width="21.44140625" customWidth="1"/>
    <col min="4" max="4" width="23" customWidth="1"/>
    <col min="5" max="5" width="22.88671875" customWidth="1"/>
    <col min="6" max="6" width="23.21875" customWidth="1"/>
  </cols>
  <sheetData>
    <row r="1" spans="1:9" x14ac:dyDescent="0.3">
      <c r="C1" t="s">
        <v>2</v>
      </c>
      <c r="D1" t="s">
        <v>2</v>
      </c>
      <c r="E1" t="s">
        <v>2</v>
      </c>
      <c r="F1" t="s">
        <v>2</v>
      </c>
    </row>
    <row r="2" spans="1:9" x14ac:dyDescent="0.3">
      <c r="A2" t="s">
        <v>18</v>
      </c>
      <c r="B2" t="s">
        <v>3</v>
      </c>
      <c r="C2" t="s">
        <v>21</v>
      </c>
      <c r="D2" t="s">
        <v>1</v>
      </c>
      <c r="E2" t="s">
        <v>22</v>
      </c>
      <c r="F2" t="s">
        <v>11</v>
      </c>
      <c r="H2" t="s">
        <v>36</v>
      </c>
      <c r="I2">
        <v>32.47</v>
      </c>
    </row>
    <row r="3" spans="1:9" x14ac:dyDescent="0.3">
      <c r="A3" s="14" t="s">
        <v>20</v>
      </c>
      <c r="B3">
        <v>2006</v>
      </c>
      <c r="C3" s="4"/>
      <c r="D3" s="4"/>
      <c r="E3" s="4"/>
      <c r="F3" s="4">
        <v>45205</v>
      </c>
    </row>
    <row r="4" spans="1:9" x14ac:dyDescent="0.3">
      <c r="A4" s="14" t="s">
        <v>20</v>
      </c>
      <c r="B4">
        <v>2007</v>
      </c>
      <c r="C4" s="4"/>
      <c r="D4" s="4">
        <v>45024</v>
      </c>
      <c r="E4" s="4">
        <v>45128</v>
      </c>
      <c r="F4" s="4">
        <v>45217</v>
      </c>
    </row>
    <row r="5" spans="1:9" x14ac:dyDescent="0.3">
      <c r="A5" s="14" t="s">
        <v>20</v>
      </c>
      <c r="B5">
        <v>2008</v>
      </c>
      <c r="C5" s="4"/>
      <c r="D5" s="4">
        <v>45042</v>
      </c>
      <c r="E5" s="4">
        <v>45074</v>
      </c>
      <c r="F5" s="4">
        <v>45206</v>
      </c>
    </row>
    <row r="6" spans="1:9" x14ac:dyDescent="0.3">
      <c r="A6" s="14" t="s">
        <v>20</v>
      </c>
      <c r="B6">
        <v>2009</v>
      </c>
      <c r="C6" s="4"/>
      <c r="D6" s="4">
        <v>45035</v>
      </c>
      <c r="E6" s="4">
        <v>45123</v>
      </c>
      <c r="F6" s="4">
        <v>45217</v>
      </c>
    </row>
    <row r="7" spans="1:9" x14ac:dyDescent="0.3">
      <c r="A7" s="14" t="s">
        <v>20</v>
      </c>
      <c r="B7">
        <v>2010</v>
      </c>
      <c r="C7" s="4"/>
      <c r="D7" s="4"/>
      <c r="E7" s="4"/>
      <c r="F7" s="4"/>
    </row>
    <row r="8" spans="1:9" x14ac:dyDescent="0.3">
      <c r="A8" t="s">
        <v>23</v>
      </c>
      <c r="B8">
        <v>2006</v>
      </c>
      <c r="C8" s="4"/>
      <c r="D8" s="4"/>
      <c r="E8" s="4"/>
      <c r="F8" s="4">
        <v>45246</v>
      </c>
    </row>
    <row r="9" spans="1:9" x14ac:dyDescent="0.3">
      <c r="A9" t="s">
        <v>23</v>
      </c>
      <c r="B9">
        <v>2007</v>
      </c>
      <c r="C9" s="4">
        <v>44956</v>
      </c>
      <c r="D9" s="4"/>
      <c r="E9" s="4">
        <v>45131</v>
      </c>
      <c r="F9" s="4">
        <v>45231</v>
      </c>
    </row>
    <row r="10" spans="1:9" x14ac:dyDescent="0.3">
      <c r="A10" t="s">
        <v>23</v>
      </c>
      <c r="B10">
        <v>2008</v>
      </c>
      <c r="C10" s="4">
        <v>44943</v>
      </c>
      <c r="D10" s="4"/>
      <c r="E10" s="4"/>
      <c r="F10" s="4"/>
    </row>
    <row r="11" spans="1:9" x14ac:dyDescent="0.3">
      <c r="A11" s="14" t="s">
        <v>24</v>
      </c>
      <c r="B11">
        <v>2006</v>
      </c>
      <c r="C11" s="4"/>
      <c r="D11" s="4"/>
      <c r="E11" s="4"/>
      <c r="F11" s="4">
        <v>45217</v>
      </c>
    </row>
    <row r="12" spans="1:9" x14ac:dyDescent="0.3">
      <c r="A12" s="14" t="s">
        <v>24</v>
      </c>
      <c r="B12">
        <v>2007</v>
      </c>
      <c r="C12" s="4">
        <v>44934</v>
      </c>
      <c r="D12" s="4">
        <v>45038</v>
      </c>
      <c r="E12" s="4">
        <v>45082</v>
      </c>
      <c r="F12" s="4"/>
    </row>
    <row r="13" spans="1:9" x14ac:dyDescent="0.3">
      <c r="A13" t="s">
        <v>25</v>
      </c>
      <c r="B13">
        <v>2006</v>
      </c>
      <c r="C13" s="4"/>
      <c r="D13" s="4"/>
      <c r="E13" s="4"/>
      <c r="F13" s="4">
        <v>45204</v>
      </c>
    </row>
    <row r="14" spans="1:9" x14ac:dyDescent="0.3">
      <c r="A14" t="s">
        <v>25</v>
      </c>
      <c r="B14">
        <v>2007</v>
      </c>
      <c r="C14" s="4">
        <v>44952</v>
      </c>
      <c r="D14" s="4"/>
      <c r="E14" s="4"/>
      <c r="F14" s="4"/>
    </row>
    <row r="15" spans="1:9" x14ac:dyDescent="0.3">
      <c r="A15" s="14" t="s">
        <v>26</v>
      </c>
      <c r="B15">
        <v>2006</v>
      </c>
      <c r="C15" s="4"/>
      <c r="D15" s="4"/>
      <c r="E15" s="4"/>
      <c r="F15" s="4">
        <v>45240</v>
      </c>
    </row>
    <row r="16" spans="1:9" x14ac:dyDescent="0.3">
      <c r="A16" s="14" t="s">
        <v>26</v>
      </c>
      <c r="B16">
        <v>2007</v>
      </c>
      <c r="C16" s="4">
        <v>44972</v>
      </c>
      <c r="D16" s="4"/>
      <c r="E16" s="4">
        <v>45114</v>
      </c>
      <c r="F16" s="4">
        <v>45213</v>
      </c>
    </row>
    <row r="17" spans="1:6" x14ac:dyDescent="0.3">
      <c r="A17" s="14" t="s">
        <v>26</v>
      </c>
      <c r="B17">
        <v>2008</v>
      </c>
      <c r="D17" s="4">
        <v>45011</v>
      </c>
      <c r="E17" s="4">
        <v>45103</v>
      </c>
      <c r="F17" s="4">
        <v>45276</v>
      </c>
    </row>
    <row r="18" spans="1:6" x14ac:dyDescent="0.3">
      <c r="A18" s="14" t="s">
        <v>26</v>
      </c>
      <c r="B18">
        <v>2009</v>
      </c>
      <c r="C18" s="4"/>
      <c r="D18" s="4">
        <v>44997</v>
      </c>
      <c r="E18" s="4">
        <v>45120</v>
      </c>
      <c r="F18" s="4">
        <v>45188</v>
      </c>
    </row>
    <row r="19" spans="1:6" x14ac:dyDescent="0.3">
      <c r="A19" s="14" t="s">
        <v>26</v>
      </c>
      <c r="B19">
        <v>2010</v>
      </c>
      <c r="C19" s="4"/>
      <c r="D19" s="4">
        <v>45028</v>
      </c>
      <c r="E19" s="4"/>
      <c r="F19" s="4"/>
    </row>
    <row r="20" spans="1:6" x14ac:dyDescent="0.3">
      <c r="A20" s="6" t="s">
        <v>27</v>
      </c>
      <c r="B20">
        <v>2006</v>
      </c>
      <c r="C20" s="4"/>
      <c r="D20" s="4"/>
      <c r="E20" s="4"/>
      <c r="F20" s="4">
        <v>45239</v>
      </c>
    </row>
    <row r="21" spans="1:6" x14ac:dyDescent="0.3">
      <c r="A21" s="6" t="s">
        <v>27</v>
      </c>
      <c r="B21">
        <v>2007</v>
      </c>
      <c r="C21" s="4">
        <v>44945</v>
      </c>
      <c r="D21" s="4">
        <v>45023</v>
      </c>
      <c r="E21" s="4">
        <v>45091</v>
      </c>
      <c r="F21" s="4"/>
    </row>
    <row r="22" spans="1:6" x14ac:dyDescent="0.3">
      <c r="A22" s="14" t="s">
        <v>28</v>
      </c>
      <c r="B22">
        <v>2006</v>
      </c>
      <c r="C22" s="4"/>
      <c r="D22" s="4"/>
      <c r="E22" s="4"/>
      <c r="F22" s="4">
        <v>45249</v>
      </c>
    </row>
    <row r="23" spans="1:6" x14ac:dyDescent="0.3">
      <c r="A23" s="14" t="s">
        <v>28</v>
      </c>
      <c r="B23">
        <v>2007</v>
      </c>
      <c r="C23" s="4">
        <v>44946</v>
      </c>
      <c r="D23" s="4">
        <v>45018</v>
      </c>
      <c r="E23" s="4">
        <v>45114</v>
      </c>
      <c r="F23" s="4">
        <v>45229</v>
      </c>
    </row>
    <row r="24" spans="1:6" x14ac:dyDescent="0.3">
      <c r="A24" s="6" t="s">
        <v>29</v>
      </c>
      <c r="B24">
        <v>2006</v>
      </c>
      <c r="C24" s="4"/>
      <c r="D24" s="4"/>
      <c r="E24" s="4"/>
      <c r="F24" s="4">
        <v>45254</v>
      </c>
    </row>
    <row r="25" spans="1:6" x14ac:dyDescent="0.3">
      <c r="A25" s="6" t="s">
        <v>29</v>
      </c>
      <c r="B25">
        <v>2007</v>
      </c>
      <c r="C25" s="4">
        <v>44938</v>
      </c>
      <c r="D25" s="4">
        <v>45010</v>
      </c>
      <c r="E25" s="4"/>
      <c r="F25" s="4"/>
    </row>
    <row r="26" spans="1:6" x14ac:dyDescent="0.3">
      <c r="A26" s="14" t="s">
        <v>30</v>
      </c>
      <c r="B26">
        <v>2007</v>
      </c>
      <c r="C26" s="4"/>
      <c r="D26" s="4"/>
      <c r="E26" s="4">
        <v>45143</v>
      </c>
      <c r="F26" s="4">
        <v>45231</v>
      </c>
    </row>
    <row r="27" spans="1:6" x14ac:dyDescent="0.3">
      <c r="A27" s="14" t="s">
        <v>30</v>
      </c>
      <c r="B27">
        <v>2008</v>
      </c>
      <c r="C27" s="4">
        <v>44946</v>
      </c>
      <c r="D27" s="4">
        <v>45018</v>
      </c>
      <c r="E27" s="4">
        <v>45129</v>
      </c>
      <c r="F27" s="4"/>
    </row>
    <row r="28" spans="1:6" x14ac:dyDescent="0.3">
      <c r="A28" s="6" t="s">
        <v>31</v>
      </c>
      <c r="B28">
        <v>2007</v>
      </c>
      <c r="C28" s="4"/>
      <c r="D28" s="4"/>
      <c r="E28" s="4"/>
      <c r="F28" s="4">
        <v>45239</v>
      </c>
    </row>
    <row r="29" spans="1:6" x14ac:dyDescent="0.3">
      <c r="A29" s="6" t="s">
        <v>31</v>
      </c>
      <c r="B29">
        <v>2008</v>
      </c>
      <c r="C29" s="4"/>
      <c r="D29" s="4">
        <v>45009</v>
      </c>
      <c r="E29" s="4">
        <v>45106</v>
      </c>
      <c r="F29" s="4">
        <v>45235</v>
      </c>
    </row>
    <row r="30" spans="1:6" x14ac:dyDescent="0.3">
      <c r="A30" s="6" t="s">
        <v>31</v>
      </c>
      <c r="B30">
        <v>2009</v>
      </c>
      <c r="D30" s="4">
        <v>44989</v>
      </c>
      <c r="E30" s="4">
        <v>45129</v>
      </c>
      <c r="F30" s="4"/>
    </row>
    <row r="31" spans="1:6" x14ac:dyDescent="0.3">
      <c r="A31" s="6" t="s">
        <v>31</v>
      </c>
      <c r="B31">
        <v>2010</v>
      </c>
      <c r="C31" s="4"/>
      <c r="D31" s="4">
        <v>45020</v>
      </c>
      <c r="E31" s="4">
        <v>45087</v>
      </c>
      <c r="F31" s="4">
        <v>45216</v>
      </c>
    </row>
    <row r="32" spans="1:6" x14ac:dyDescent="0.3">
      <c r="A32" s="6" t="s">
        <v>31</v>
      </c>
      <c r="B32">
        <v>2011</v>
      </c>
      <c r="C32" s="4"/>
      <c r="D32" s="4">
        <v>45044</v>
      </c>
      <c r="E32" s="4"/>
      <c r="F32" s="4">
        <v>45229</v>
      </c>
    </row>
    <row r="33" spans="1:6" x14ac:dyDescent="0.3">
      <c r="A33" s="6" t="s">
        <v>31</v>
      </c>
      <c r="B33">
        <v>2012</v>
      </c>
      <c r="C33" s="4"/>
      <c r="D33" s="4">
        <v>45033</v>
      </c>
      <c r="E33" s="4"/>
      <c r="F33" s="4"/>
    </row>
    <row r="34" spans="1:6" x14ac:dyDescent="0.3">
      <c r="A34" s="14" t="s">
        <v>32</v>
      </c>
      <c r="B34">
        <v>2007</v>
      </c>
      <c r="C34" s="4"/>
      <c r="D34" s="4"/>
      <c r="E34" s="4"/>
      <c r="F34" s="4">
        <v>45248</v>
      </c>
    </row>
    <row r="35" spans="1:6" x14ac:dyDescent="0.3">
      <c r="A35" s="14" t="s">
        <v>32</v>
      </c>
      <c r="B35">
        <v>2008</v>
      </c>
      <c r="C35" s="4">
        <v>44942</v>
      </c>
      <c r="D35" s="4">
        <v>45009</v>
      </c>
      <c r="E35" s="4">
        <v>45138</v>
      </c>
      <c r="F35" s="4">
        <v>45272</v>
      </c>
    </row>
    <row r="36" spans="1:6" x14ac:dyDescent="0.3">
      <c r="A36" s="14" t="s">
        <v>32</v>
      </c>
      <c r="B36">
        <v>2009</v>
      </c>
      <c r="C36" s="4"/>
      <c r="D36" s="4">
        <v>44993</v>
      </c>
      <c r="E36" s="4">
        <v>45086</v>
      </c>
      <c r="F36" s="4">
        <v>45235</v>
      </c>
    </row>
    <row r="37" spans="1:6" x14ac:dyDescent="0.3">
      <c r="A37" s="14" t="s">
        <v>32</v>
      </c>
      <c r="B37">
        <v>2010</v>
      </c>
      <c r="C37" s="4"/>
      <c r="D37" s="4">
        <v>45001</v>
      </c>
      <c r="E37" s="4">
        <v>45075</v>
      </c>
      <c r="F37" s="4">
        <v>45215</v>
      </c>
    </row>
    <row r="38" spans="1:6" x14ac:dyDescent="0.3">
      <c r="A38" s="14" t="s">
        <v>32</v>
      </c>
      <c r="B38">
        <v>2011</v>
      </c>
      <c r="D38" s="4"/>
      <c r="E38" s="4">
        <v>45109</v>
      </c>
      <c r="F38" s="4">
        <v>45209</v>
      </c>
    </row>
    <row r="39" spans="1:6" x14ac:dyDescent="0.3">
      <c r="A39" s="14" t="s">
        <v>32</v>
      </c>
      <c r="B39">
        <v>2012</v>
      </c>
      <c r="C39" s="4">
        <v>44975</v>
      </c>
      <c r="D39" s="4"/>
      <c r="E39" s="4"/>
      <c r="F39" s="4"/>
    </row>
    <row r="40" spans="1:6" x14ac:dyDescent="0.3">
      <c r="C40" s="4"/>
      <c r="D40" s="4"/>
      <c r="E40" s="4"/>
      <c r="F40" s="4"/>
    </row>
    <row r="41" spans="1:6" x14ac:dyDescent="0.3">
      <c r="B41" s="7" t="s">
        <v>19</v>
      </c>
      <c r="C41" s="11">
        <f>AVERAGE(C3:C39)</f>
        <v>44949.909090909088</v>
      </c>
      <c r="D41" s="11">
        <f t="shared" ref="D41:F41" si="0">AVERAGE(D3:D39)</f>
        <v>45018</v>
      </c>
      <c r="E41" s="11">
        <f t="shared" si="0"/>
        <v>45109.57894736842</v>
      </c>
      <c r="F41" s="12">
        <f t="shared" si="0"/>
        <v>45229.230769230766</v>
      </c>
    </row>
    <row r="43" spans="1:6" x14ac:dyDescent="0.3">
      <c r="C43">
        <f>_xlfn.STDEV.P(C3:C39)</f>
        <v>12.500578499010251</v>
      </c>
      <c r="D43">
        <f t="shared" ref="D43:F43" si="1">_xlfn.STDEV.P(D3:D39)</f>
        <v>15.897699270814728</v>
      </c>
      <c r="E43">
        <f t="shared" si="1"/>
        <v>21.144405231081276</v>
      </c>
      <c r="F43">
        <f t="shared" si="1"/>
        <v>20.565669100764268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A1A77-AEDF-47BB-9E23-344B2A818824}">
  <dimension ref="A1:J22"/>
  <sheetViews>
    <sheetView workbookViewId="0">
      <selection activeCell="E25" sqref="E25"/>
    </sheetView>
  </sheetViews>
  <sheetFormatPr defaultRowHeight="14.4" x14ac:dyDescent="0.3"/>
  <cols>
    <col min="3" max="3" width="19.77734375" customWidth="1"/>
    <col min="4" max="4" width="19.44140625" customWidth="1"/>
    <col min="5" max="5" width="22.77734375" customWidth="1"/>
    <col min="6" max="6" width="21.44140625" customWidth="1"/>
  </cols>
  <sheetData>
    <row r="1" spans="1:10" x14ac:dyDescent="0.3">
      <c r="C1" t="s">
        <v>2</v>
      </c>
      <c r="D1" t="s">
        <v>2</v>
      </c>
      <c r="E1" t="s">
        <v>2</v>
      </c>
      <c r="F1" t="s">
        <v>2</v>
      </c>
    </row>
    <row r="2" spans="1:10" x14ac:dyDescent="0.3">
      <c r="A2" t="s">
        <v>18</v>
      </c>
      <c r="B2" t="s">
        <v>3</v>
      </c>
      <c r="C2" t="s">
        <v>21</v>
      </c>
      <c r="D2" t="s">
        <v>1</v>
      </c>
      <c r="E2" t="s">
        <v>22</v>
      </c>
      <c r="F2" t="s">
        <v>11</v>
      </c>
      <c r="I2" t="s">
        <v>36</v>
      </c>
      <c r="J2">
        <v>25.26</v>
      </c>
    </row>
    <row r="3" spans="1:10" x14ac:dyDescent="0.3">
      <c r="A3" t="s">
        <v>33</v>
      </c>
      <c r="B3">
        <v>2013</v>
      </c>
      <c r="C3" s="3">
        <v>44944</v>
      </c>
    </row>
    <row r="4" spans="1:10" x14ac:dyDescent="0.3">
      <c r="A4" s="14" t="s">
        <v>34</v>
      </c>
      <c r="B4">
        <v>2013</v>
      </c>
      <c r="C4" s="3">
        <v>44933</v>
      </c>
      <c r="D4" s="3">
        <v>45013</v>
      </c>
      <c r="E4" s="3">
        <v>45148</v>
      </c>
      <c r="F4" s="3">
        <v>45235</v>
      </c>
    </row>
    <row r="5" spans="1:10" x14ac:dyDescent="0.3">
      <c r="A5" s="14" t="s">
        <v>34</v>
      </c>
      <c r="B5">
        <v>2014</v>
      </c>
      <c r="C5" s="3">
        <v>44953</v>
      </c>
      <c r="D5" s="3">
        <v>45012</v>
      </c>
    </row>
    <row r="6" spans="1:10" x14ac:dyDescent="0.3">
      <c r="A6" t="s">
        <v>35</v>
      </c>
      <c r="B6">
        <v>2013</v>
      </c>
      <c r="D6" s="3">
        <v>45032</v>
      </c>
      <c r="E6" s="3">
        <v>45130</v>
      </c>
      <c r="F6" s="3">
        <v>45233</v>
      </c>
    </row>
    <row r="7" spans="1:10" x14ac:dyDescent="0.3">
      <c r="A7" t="s">
        <v>35</v>
      </c>
      <c r="B7">
        <v>2014</v>
      </c>
      <c r="D7" s="3">
        <v>45040</v>
      </c>
      <c r="E7" s="3">
        <v>45108</v>
      </c>
      <c r="F7" s="3">
        <v>45190</v>
      </c>
    </row>
    <row r="8" spans="1:10" x14ac:dyDescent="0.3">
      <c r="A8" t="s">
        <v>35</v>
      </c>
      <c r="B8">
        <v>2015</v>
      </c>
      <c r="D8" s="3">
        <v>45008</v>
      </c>
      <c r="E8" s="3">
        <v>45076</v>
      </c>
    </row>
    <row r="9" spans="1:10" x14ac:dyDescent="0.3">
      <c r="A9" s="14" t="s">
        <v>37</v>
      </c>
      <c r="B9">
        <v>2013</v>
      </c>
      <c r="D9" s="3"/>
      <c r="E9" s="3">
        <v>45146</v>
      </c>
      <c r="F9" s="3">
        <v>45224</v>
      </c>
    </row>
    <row r="10" spans="1:10" x14ac:dyDescent="0.3">
      <c r="A10" s="14" t="s">
        <v>37</v>
      </c>
      <c r="B10">
        <v>2014</v>
      </c>
      <c r="C10" s="3">
        <v>44949</v>
      </c>
      <c r="D10" s="3">
        <v>45010</v>
      </c>
      <c r="E10" s="3">
        <v>45112</v>
      </c>
      <c r="F10" s="3">
        <v>45240</v>
      </c>
    </row>
    <row r="11" spans="1:10" x14ac:dyDescent="0.3">
      <c r="A11" s="14" t="s">
        <v>37</v>
      </c>
      <c r="B11">
        <v>2015</v>
      </c>
      <c r="E11" s="3">
        <v>45101</v>
      </c>
      <c r="F11" s="3">
        <v>45248</v>
      </c>
    </row>
    <row r="12" spans="1:10" x14ac:dyDescent="0.3">
      <c r="A12" s="14" t="s">
        <v>37</v>
      </c>
      <c r="B12">
        <v>2016</v>
      </c>
      <c r="C12" s="3">
        <v>44974</v>
      </c>
      <c r="D12" s="3"/>
      <c r="E12" s="3">
        <v>45129</v>
      </c>
      <c r="F12" s="3">
        <v>45245</v>
      </c>
    </row>
    <row r="13" spans="1:10" x14ac:dyDescent="0.3">
      <c r="A13" s="14" t="s">
        <v>37</v>
      </c>
      <c r="B13">
        <v>2017</v>
      </c>
      <c r="C13" s="3"/>
      <c r="D13" s="3">
        <v>45012</v>
      </c>
      <c r="E13" s="3">
        <v>45102</v>
      </c>
      <c r="F13" s="3">
        <v>45260</v>
      </c>
    </row>
    <row r="14" spans="1:10" x14ac:dyDescent="0.3">
      <c r="A14" s="14" t="s">
        <v>37</v>
      </c>
      <c r="B14">
        <v>2018</v>
      </c>
      <c r="C14" s="3">
        <v>44962</v>
      </c>
      <c r="D14" s="3">
        <v>45008</v>
      </c>
      <c r="E14" s="3">
        <v>45111</v>
      </c>
      <c r="F14" s="3">
        <v>45238</v>
      </c>
    </row>
    <row r="15" spans="1:10" x14ac:dyDescent="0.3">
      <c r="A15" s="14" t="s">
        <v>37</v>
      </c>
      <c r="B15">
        <v>2019</v>
      </c>
      <c r="D15" s="3">
        <v>45017</v>
      </c>
      <c r="E15" s="3">
        <v>45115</v>
      </c>
      <c r="F15" s="3">
        <v>45247</v>
      </c>
    </row>
    <row r="16" spans="1:10" x14ac:dyDescent="0.3">
      <c r="A16" s="14" t="s">
        <v>37</v>
      </c>
      <c r="B16">
        <v>2020</v>
      </c>
      <c r="C16" s="3">
        <v>44943</v>
      </c>
      <c r="D16" s="3">
        <v>45008</v>
      </c>
      <c r="E16" s="3">
        <v>45135</v>
      </c>
    </row>
    <row r="17" spans="1:6" x14ac:dyDescent="0.3">
      <c r="A17" t="s">
        <v>38</v>
      </c>
      <c r="B17">
        <v>2015</v>
      </c>
      <c r="D17" s="3">
        <v>45018</v>
      </c>
      <c r="E17" s="3">
        <v>45095</v>
      </c>
      <c r="F17" s="3">
        <v>45224</v>
      </c>
    </row>
    <row r="18" spans="1:6" x14ac:dyDescent="0.3">
      <c r="A18" t="s">
        <v>38</v>
      </c>
      <c r="B18">
        <v>2016</v>
      </c>
      <c r="C18" s="3">
        <v>44949</v>
      </c>
      <c r="D18" s="3">
        <v>45001</v>
      </c>
    </row>
    <row r="20" spans="1:6" x14ac:dyDescent="0.3">
      <c r="C20" s="16">
        <f>AVERAGE(C3:C18)</f>
        <v>44950.875</v>
      </c>
      <c r="D20" s="17">
        <f t="shared" ref="D20:F20" si="0">AVERAGE(D3:D18)</f>
        <v>45014.916666666664</v>
      </c>
      <c r="E20" s="17">
        <f t="shared" si="0"/>
        <v>45116</v>
      </c>
      <c r="F20" s="18">
        <f t="shared" si="0"/>
        <v>45234.909090909088</v>
      </c>
    </row>
    <row r="22" spans="1:6" x14ac:dyDescent="0.3">
      <c r="C22">
        <f>_xlfn.STDEV.P(C3:C18)</f>
        <v>11.720041595489327</v>
      </c>
      <c r="D22">
        <f t="shared" ref="D22:F22" si="1">_xlfn.STDEV.P(D3:D18)</f>
        <v>10.4758319743854</v>
      </c>
      <c r="E22">
        <f t="shared" si="1"/>
        <v>20.034585480728452</v>
      </c>
      <c r="F22">
        <f t="shared" si="1"/>
        <v>17.432751545475575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671B1-CC8B-47BA-A6EA-551B2B58C906}">
  <dimension ref="A1:J20"/>
  <sheetViews>
    <sheetView workbookViewId="0">
      <selection activeCell="F15" sqref="F15"/>
    </sheetView>
  </sheetViews>
  <sheetFormatPr defaultRowHeight="14.4" x14ac:dyDescent="0.3"/>
  <cols>
    <col min="3" max="3" width="20.109375" customWidth="1"/>
    <col min="4" max="4" width="18.44140625" customWidth="1"/>
    <col min="5" max="5" width="19.44140625" customWidth="1"/>
    <col min="6" max="6" width="18.5546875" customWidth="1"/>
  </cols>
  <sheetData>
    <row r="1" spans="1:10" x14ac:dyDescent="0.3">
      <c r="C1" t="s">
        <v>2</v>
      </c>
      <c r="D1" t="s">
        <v>2</v>
      </c>
      <c r="E1" t="s">
        <v>2</v>
      </c>
      <c r="F1" t="s">
        <v>2</v>
      </c>
    </row>
    <row r="2" spans="1:10" x14ac:dyDescent="0.3">
      <c r="A2" t="s">
        <v>18</v>
      </c>
      <c r="B2" t="s">
        <v>3</v>
      </c>
      <c r="C2" t="s">
        <v>21</v>
      </c>
      <c r="D2" t="s">
        <v>1</v>
      </c>
      <c r="E2" t="s">
        <v>22</v>
      </c>
      <c r="F2" t="s">
        <v>11</v>
      </c>
      <c r="I2" t="s">
        <v>36</v>
      </c>
      <c r="J2">
        <v>28.64</v>
      </c>
    </row>
    <row r="3" spans="1:10" x14ac:dyDescent="0.3">
      <c r="A3" s="14" t="s">
        <v>39</v>
      </c>
      <c r="B3">
        <v>2009</v>
      </c>
      <c r="C3" s="4"/>
      <c r="D3" s="4"/>
      <c r="E3" s="4">
        <v>45150</v>
      </c>
      <c r="F3" s="4">
        <v>45202</v>
      </c>
    </row>
    <row r="4" spans="1:10" x14ac:dyDescent="0.3">
      <c r="A4" s="14" t="s">
        <v>39</v>
      </c>
      <c r="B4">
        <v>2010</v>
      </c>
      <c r="C4" s="4">
        <v>44956</v>
      </c>
      <c r="D4" s="4">
        <v>44997</v>
      </c>
      <c r="E4" s="4"/>
      <c r="F4" s="4"/>
    </row>
    <row r="5" spans="1:10" x14ac:dyDescent="0.3">
      <c r="A5" t="s">
        <v>40</v>
      </c>
      <c r="B5">
        <v>2009</v>
      </c>
      <c r="C5" s="4"/>
      <c r="D5" s="4"/>
      <c r="E5" s="4">
        <v>45151</v>
      </c>
      <c r="F5" s="4">
        <v>45220</v>
      </c>
    </row>
    <row r="6" spans="1:10" x14ac:dyDescent="0.3">
      <c r="A6" t="s">
        <v>40</v>
      </c>
      <c r="B6">
        <v>2010</v>
      </c>
      <c r="C6" s="4">
        <v>44935</v>
      </c>
      <c r="D6" s="4">
        <v>44997</v>
      </c>
      <c r="E6" s="4"/>
      <c r="F6" s="4"/>
    </row>
    <row r="7" spans="1:10" x14ac:dyDescent="0.3">
      <c r="A7" s="14" t="s">
        <v>41</v>
      </c>
      <c r="B7">
        <v>2010</v>
      </c>
      <c r="C7" s="4"/>
      <c r="D7" s="4"/>
      <c r="E7" s="4"/>
      <c r="F7" s="4">
        <v>45245</v>
      </c>
    </row>
    <row r="8" spans="1:10" x14ac:dyDescent="0.3">
      <c r="A8" s="14" t="s">
        <v>41</v>
      </c>
      <c r="B8">
        <v>2011</v>
      </c>
      <c r="C8" s="4">
        <v>44935</v>
      </c>
      <c r="D8" s="4">
        <v>44975</v>
      </c>
      <c r="E8" s="4"/>
      <c r="F8" s="4"/>
    </row>
    <row r="9" spans="1:10" x14ac:dyDescent="0.3">
      <c r="A9" t="s">
        <v>42</v>
      </c>
      <c r="B9">
        <v>2010</v>
      </c>
      <c r="C9" s="4"/>
      <c r="D9" s="4"/>
      <c r="E9" s="4"/>
      <c r="F9" s="4">
        <v>45244</v>
      </c>
    </row>
    <row r="10" spans="1:10" x14ac:dyDescent="0.3">
      <c r="A10" t="s">
        <v>42</v>
      </c>
      <c r="B10">
        <v>2011</v>
      </c>
      <c r="C10" s="4">
        <v>44945</v>
      </c>
      <c r="D10" s="4"/>
      <c r="E10" s="4">
        <v>45095</v>
      </c>
      <c r="F10" s="4"/>
    </row>
    <row r="11" spans="1:10" x14ac:dyDescent="0.3">
      <c r="A11" t="s">
        <v>42</v>
      </c>
      <c r="B11">
        <v>2012</v>
      </c>
      <c r="C11" s="4">
        <v>44940</v>
      </c>
      <c r="D11" s="4"/>
      <c r="E11" s="4">
        <v>45089</v>
      </c>
      <c r="F11" s="4"/>
    </row>
    <row r="12" spans="1:10" x14ac:dyDescent="0.3">
      <c r="A12" s="14" t="s">
        <v>43</v>
      </c>
      <c r="B12">
        <v>2010</v>
      </c>
      <c r="C12" s="4"/>
      <c r="D12" s="4"/>
      <c r="E12" s="4"/>
      <c r="F12" s="4">
        <v>45229</v>
      </c>
    </row>
    <row r="13" spans="1:10" x14ac:dyDescent="0.3">
      <c r="A13" s="14" t="s">
        <v>43</v>
      </c>
      <c r="B13">
        <v>2011</v>
      </c>
      <c r="C13" s="4"/>
      <c r="D13" s="4">
        <v>44983</v>
      </c>
      <c r="E13" s="4">
        <v>45055</v>
      </c>
      <c r="F13" s="4">
        <v>45237</v>
      </c>
    </row>
    <row r="14" spans="1:10" x14ac:dyDescent="0.3">
      <c r="A14" t="s">
        <v>44</v>
      </c>
      <c r="B14">
        <v>2012</v>
      </c>
      <c r="C14" s="4"/>
      <c r="D14" s="4"/>
      <c r="E14" s="4">
        <v>45119</v>
      </c>
      <c r="F14" s="4">
        <v>45197</v>
      </c>
    </row>
    <row r="15" spans="1:10" x14ac:dyDescent="0.3">
      <c r="A15" s="14" t="s">
        <v>45</v>
      </c>
      <c r="B15">
        <v>2012</v>
      </c>
      <c r="C15" s="4"/>
      <c r="D15" s="4"/>
      <c r="E15" s="4">
        <v>45125</v>
      </c>
      <c r="F15" s="4">
        <v>45236</v>
      </c>
    </row>
    <row r="16" spans="1:10" x14ac:dyDescent="0.3">
      <c r="A16" s="14" t="s">
        <v>45</v>
      </c>
      <c r="B16">
        <v>2013</v>
      </c>
      <c r="C16" s="4">
        <v>44959</v>
      </c>
      <c r="D16" s="4">
        <v>44997</v>
      </c>
      <c r="E16" s="4"/>
      <c r="F16" s="4"/>
    </row>
    <row r="17" spans="3:6" x14ac:dyDescent="0.3">
      <c r="C17" s="4"/>
      <c r="D17" s="4"/>
      <c r="E17" s="4"/>
      <c r="F17" s="4"/>
    </row>
    <row r="18" spans="3:6" x14ac:dyDescent="0.3">
      <c r="C18" s="8">
        <f>AVERAGE(C3:C16)</f>
        <v>44945</v>
      </c>
      <c r="D18" s="9">
        <f t="shared" ref="D18:F18" si="0">AVERAGE(D3:D16)</f>
        <v>44989.8</v>
      </c>
      <c r="E18" s="9">
        <f t="shared" si="0"/>
        <v>45112</v>
      </c>
      <c r="F18" s="10">
        <f t="shared" si="0"/>
        <v>45226.25</v>
      </c>
    </row>
    <row r="20" spans="3:6" x14ac:dyDescent="0.3">
      <c r="C20">
        <f>_xlfn.STDEV.P(C3:C16)</f>
        <v>9.5043849529221678</v>
      </c>
      <c r="D20">
        <f t="shared" ref="D20:F20" si="1">_xlfn.STDEV.P(D3:D16)</f>
        <v>9.1738759529437726</v>
      </c>
      <c r="E20">
        <f t="shared" si="1"/>
        <v>32.182515217339457</v>
      </c>
      <c r="F20">
        <f t="shared" si="1"/>
        <v>17.202834068838772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A2583-E7A9-45FA-A414-1C35054E99D0}">
  <dimension ref="A1:J13"/>
  <sheetViews>
    <sheetView workbookViewId="0">
      <selection activeCell="C13" sqref="C13:F13"/>
    </sheetView>
  </sheetViews>
  <sheetFormatPr defaultRowHeight="14.4" x14ac:dyDescent="0.3"/>
  <cols>
    <col min="3" max="3" width="18.109375" customWidth="1"/>
    <col min="4" max="4" width="17.88671875" customWidth="1"/>
    <col min="5" max="5" width="18" customWidth="1"/>
    <col min="6" max="6" width="17.88671875" customWidth="1"/>
  </cols>
  <sheetData>
    <row r="1" spans="1:10" x14ac:dyDescent="0.3">
      <c r="C1" t="s">
        <v>2</v>
      </c>
      <c r="D1" t="s">
        <v>2</v>
      </c>
      <c r="E1" t="s">
        <v>2</v>
      </c>
      <c r="F1" t="s">
        <v>2</v>
      </c>
    </row>
    <row r="2" spans="1:10" x14ac:dyDescent="0.3">
      <c r="A2" t="s">
        <v>18</v>
      </c>
      <c r="B2" t="s">
        <v>3</v>
      </c>
      <c r="C2" t="s">
        <v>21</v>
      </c>
      <c r="D2" t="s">
        <v>1</v>
      </c>
      <c r="E2" t="s">
        <v>22</v>
      </c>
      <c r="F2" t="s">
        <v>11</v>
      </c>
      <c r="I2" t="s">
        <v>36</v>
      </c>
      <c r="J2">
        <v>30.46</v>
      </c>
    </row>
    <row r="3" spans="1:10" x14ac:dyDescent="0.3">
      <c r="A3" s="14" t="s">
        <v>47</v>
      </c>
      <c r="B3">
        <v>2013</v>
      </c>
      <c r="C3" s="4"/>
      <c r="D3" s="4">
        <v>44992</v>
      </c>
      <c r="E3" s="4"/>
      <c r="F3" s="4"/>
      <c r="G3" t="s">
        <v>50</v>
      </c>
    </row>
    <row r="4" spans="1:10" x14ac:dyDescent="0.3">
      <c r="A4" t="s">
        <v>46</v>
      </c>
      <c r="B4">
        <v>2013</v>
      </c>
      <c r="C4" s="4"/>
      <c r="D4" s="4">
        <v>44998</v>
      </c>
      <c r="E4" s="4"/>
      <c r="F4" s="4"/>
    </row>
    <row r="5" spans="1:10" x14ac:dyDescent="0.3">
      <c r="A5" s="14" t="s">
        <v>48</v>
      </c>
      <c r="B5">
        <v>2016</v>
      </c>
      <c r="C5" s="4"/>
      <c r="D5" s="4">
        <v>45068</v>
      </c>
      <c r="E5" s="4">
        <v>45150</v>
      </c>
      <c r="F5" s="4">
        <v>45240</v>
      </c>
    </row>
    <row r="6" spans="1:10" x14ac:dyDescent="0.3">
      <c r="A6" s="14" t="s">
        <v>48</v>
      </c>
      <c r="B6">
        <v>2017</v>
      </c>
      <c r="C6" s="4">
        <v>44973</v>
      </c>
      <c r="D6" s="4">
        <v>45047</v>
      </c>
      <c r="E6" s="4">
        <v>45129</v>
      </c>
      <c r="F6" s="4">
        <v>45236</v>
      </c>
    </row>
    <row r="7" spans="1:10" x14ac:dyDescent="0.3">
      <c r="A7" s="14" t="s">
        <v>48</v>
      </c>
      <c r="B7">
        <v>2018</v>
      </c>
      <c r="C7" s="4">
        <v>44957</v>
      </c>
      <c r="D7" s="4">
        <v>45032</v>
      </c>
      <c r="E7" s="4">
        <v>45115</v>
      </c>
      <c r="F7" s="4"/>
    </row>
    <row r="8" spans="1:10" x14ac:dyDescent="0.3">
      <c r="A8" t="s">
        <v>49</v>
      </c>
      <c r="C8" s="4"/>
      <c r="D8" s="4"/>
      <c r="E8" s="4"/>
      <c r="F8" s="4"/>
    </row>
    <row r="9" spans="1:10" x14ac:dyDescent="0.3">
      <c r="A9" s="14" t="s">
        <v>51</v>
      </c>
      <c r="B9">
        <v>2016</v>
      </c>
      <c r="C9" s="4"/>
      <c r="D9" s="4"/>
      <c r="E9" s="4">
        <v>45105</v>
      </c>
      <c r="F9" s="4"/>
      <c r="G9" t="s">
        <v>52</v>
      </c>
    </row>
    <row r="10" spans="1:10" x14ac:dyDescent="0.3">
      <c r="C10" s="4"/>
      <c r="D10" s="4"/>
      <c r="E10" s="4"/>
      <c r="F10" s="4"/>
    </row>
    <row r="11" spans="1:10" x14ac:dyDescent="0.3">
      <c r="C11" s="8">
        <f>AVERAGE(C3:C9)</f>
        <v>44965</v>
      </c>
      <c r="D11" s="9">
        <f t="shared" ref="D11:F11" si="0">AVERAGE(D3:D9)</f>
        <v>45027.4</v>
      </c>
      <c r="E11" s="9">
        <f t="shared" si="0"/>
        <v>45124.75</v>
      </c>
      <c r="F11" s="10">
        <f t="shared" si="0"/>
        <v>45238</v>
      </c>
    </row>
    <row r="13" spans="1:10" x14ac:dyDescent="0.3">
      <c r="C13">
        <f>_xlfn.STDEV.P(C3:C9)</f>
        <v>8</v>
      </c>
      <c r="D13">
        <f t="shared" ref="D13:E13" si="1">_xlfn.STDEV.P(D3:D9)</f>
        <v>28.883213117657114</v>
      </c>
      <c r="E13">
        <f t="shared" si="1"/>
        <v>16.887495373796554</v>
      </c>
      <c r="F13">
        <f>_xlfn.STDEV.P(F3:F9)</f>
        <v>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EB180-011A-4E91-A78F-EEF23F3753FB}">
  <dimension ref="A1:J20"/>
  <sheetViews>
    <sheetView workbookViewId="0">
      <selection activeCell="D22" sqref="D22"/>
    </sheetView>
  </sheetViews>
  <sheetFormatPr defaultRowHeight="14.4" x14ac:dyDescent="0.3"/>
  <cols>
    <col min="3" max="3" width="17.5546875" customWidth="1"/>
    <col min="4" max="4" width="17.44140625" customWidth="1"/>
    <col min="5" max="5" width="18" customWidth="1"/>
    <col min="6" max="6" width="17.6640625" customWidth="1"/>
  </cols>
  <sheetData>
    <row r="1" spans="1:10" x14ac:dyDescent="0.3">
      <c r="C1" t="s">
        <v>2</v>
      </c>
      <c r="D1" t="s">
        <v>2</v>
      </c>
      <c r="E1" t="s">
        <v>2</v>
      </c>
      <c r="F1" t="s">
        <v>2</v>
      </c>
    </row>
    <row r="2" spans="1:10" x14ac:dyDescent="0.3">
      <c r="A2" t="s">
        <v>18</v>
      </c>
      <c r="B2" t="s">
        <v>3</v>
      </c>
      <c r="C2" t="s">
        <v>21</v>
      </c>
      <c r="D2" t="s">
        <v>1</v>
      </c>
      <c r="E2" t="s">
        <v>22</v>
      </c>
      <c r="F2" t="s">
        <v>11</v>
      </c>
      <c r="I2" t="s">
        <v>36</v>
      </c>
      <c r="J2">
        <v>27.96</v>
      </c>
    </row>
    <row r="3" spans="1:10" x14ac:dyDescent="0.3">
      <c r="A3" t="s">
        <v>55</v>
      </c>
      <c r="B3">
        <v>2017</v>
      </c>
      <c r="C3" s="3">
        <v>44939</v>
      </c>
      <c r="D3" s="3">
        <v>44977</v>
      </c>
      <c r="E3" s="3">
        <v>45124</v>
      </c>
      <c r="F3" s="3">
        <v>45198</v>
      </c>
    </row>
    <row r="4" spans="1:10" x14ac:dyDescent="0.3">
      <c r="A4" t="s">
        <v>55</v>
      </c>
      <c r="B4">
        <v>2018</v>
      </c>
      <c r="C4" s="3">
        <v>44955</v>
      </c>
      <c r="D4" s="3">
        <v>45003</v>
      </c>
      <c r="E4" s="3">
        <v>45132</v>
      </c>
      <c r="F4" s="3">
        <v>45244</v>
      </c>
    </row>
    <row r="5" spans="1:10" x14ac:dyDescent="0.3">
      <c r="A5" t="s">
        <v>55</v>
      </c>
      <c r="B5">
        <v>2019</v>
      </c>
      <c r="C5" s="3">
        <v>44937</v>
      </c>
      <c r="D5" s="3">
        <v>45019</v>
      </c>
      <c r="E5" s="3">
        <v>45153</v>
      </c>
      <c r="F5" s="3">
        <v>45211</v>
      </c>
    </row>
    <row r="6" spans="1:10" x14ac:dyDescent="0.3">
      <c r="A6" t="s">
        <v>55</v>
      </c>
      <c r="B6">
        <v>2020</v>
      </c>
      <c r="D6" s="3">
        <v>45018</v>
      </c>
      <c r="E6" s="3">
        <v>45111</v>
      </c>
      <c r="F6" s="3">
        <v>45240</v>
      </c>
    </row>
    <row r="7" spans="1:10" x14ac:dyDescent="0.3">
      <c r="A7" t="s">
        <v>55</v>
      </c>
      <c r="B7">
        <v>2021</v>
      </c>
      <c r="C7" s="3">
        <v>44984</v>
      </c>
    </row>
    <row r="8" spans="1:10" x14ac:dyDescent="0.3">
      <c r="A8" s="14" t="s">
        <v>56</v>
      </c>
      <c r="B8">
        <v>2017</v>
      </c>
      <c r="C8" s="3">
        <v>44935</v>
      </c>
      <c r="D8" s="3">
        <v>44997</v>
      </c>
      <c r="E8" s="3">
        <v>45092</v>
      </c>
      <c r="F8" s="3">
        <v>45165</v>
      </c>
    </row>
    <row r="9" spans="1:10" x14ac:dyDescent="0.3">
      <c r="A9" s="14" t="s">
        <v>56</v>
      </c>
      <c r="B9">
        <v>2018</v>
      </c>
      <c r="C9" s="3"/>
      <c r="D9" s="3">
        <v>45017</v>
      </c>
      <c r="E9" s="3">
        <v>45096</v>
      </c>
      <c r="F9" s="3">
        <v>45220</v>
      </c>
    </row>
    <row r="10" spans="1:10" x14ac:dyDescent="0.3">
      <c r="A10" s="14" t="s">
        <v>56</v>
      </c>
      <c r="B10">
        <v>2019</v>
      </c>
      <c r="C10" s="3">
        <v>44943</v>
      </c>
      <c r="D10" s="3">
        <v>45028</v>
      </c>
      <c r="E10" s="3">
        <v>45075</v>
      </c>
      <c r="F10" s="3">
        <v>45201</v>
      </c>
    </row>
    <row r="11" spans="1:10" x14ac:dyDescent="0.3">
      <c r="A11" s="14" t="s">
        <v>56</v>
      </c>
      <c r="B11">
        <v>2020</v>
      </c>
      <c r="C11" s="3">
        <v>44951</v>
      </c>
      <c r="D11" s="3">
        <v>45043</v>
      </c>
      <c r="E11" s="3">
        <v>45138</v>
      </c>
      <c r="F11" s="3">
        <v>45185</v>
      </c>
    </row>
    <row r="12" spans="1:10" x14ac:dyDescent="0.3">
      <c r="A12" s="14" t="s">
        <v>56</v>
      </c>
      <c r="B12">
        <v>2021</v>
      </c>
      <c r="C12" s="3">
        <v>44947</v>
      </c>
    </row>
    <row r="13" spans="1:10" x14ac:dyDescent="0.3">
      <c r="A13" s="6" t="s">
        <v>57</v>
      </c>
      <c r="B13">
        <v>2017</v>
      </c>
      <c r="C13" s="3">
        <v>44952</v>
      </c>
      <c r="E13" s="3">
        <v>45122</v>
      </c>
      <c r="F13" s="3">
        <v>45243</v>
      </c>
    </row>
    <row r="14" spans="1:10" x14ac:dyDescent="0.3">
      <c r="A14" s="6" t="s">
        <v>57</v>
      </c>
      <c r="B14">
        <v>2018</v>
      </c>
      <c r="C14" s="3">
        <v>44957</v>
      </c>
      <c r="D14" s="3">
        <v>45024</v>
      </c>
      <c r="E14" s="3">
        <v>45115</v>
      </c>
      <c r="F14" s="3">
        <v>45215</v>
      </c>
    </row>
    <row r="15" spans="1:10" x14ac:dyDescent="0.3">
      <c r="A15" s="6" t="s">
        <v>57</v>
      </c>
      <c r="B15">
        <v>2019</v>
      </c>
      <c r="C15" s="3"/>
      <c r="D15" s="3">
        <v>45008</v>
      </c>
      <c r="E15" s="3">
        <v>45119</v>
      </c>
      <c r="F15" s="3">
        <v>45236</v>
      </c>
    </row>
    <row r="16" spans="1:10" x14ac:dyDescent="0.3">
      <c r="A16" s="6" t="s">
        <v>57</v>
      </c>
      <c r="B16">
        <v>2020</v>
      </c>
      <c r="D16" s="3">
        <v>44986</v>
      </c>
      <c r="E16" s="3">
        <v>45107</v>
      </c>
      <c r="F16" s="3">
        <v>45220</v>
      </c>
    </row>
    <row r="17" spans="1:6" x14ac:dyDescent="0.3">
      <c r="A17" s="6" t="s">
        <v>57</v>
      </c>
      <c r="B17">
        <v>2021</v>
      </c>
      <c r="D17" s="3">
        <v>45006</v>
      </c>
      <c r="E17" s="3">
        <v>45103</v>
      </c>
    </row>
    <row r="19" spans="1:6" x14ac:dyDescent="0.3">
      <c r="C19" s="16">
        <f>AVERAGE(C3:C17)</f>
        <v>44950</v>
      </c>
      <c r="D19" s="17">
        <f t="shared" ref="D19:E19" si="0">AVERAGE(D3:D17)</f>
        <v>45010.5</v>
      </c>
      <c r="E19" s="17">
        <f t="shared" si="0"/>
        <v>45114.384615384617</v>
      </c>
      <c r="F19" s="18">
        <f>AVERAGE(F3:F17)</f>
        <v>45214.833333333336</v>
      </c>
    </row>
    <row r="20" spans="1:6" x14ac:dyDescent="0.3">
      <c r="C20">
        <f>_xlfn.STDEV.P(C3:C17)</f>
        <v>13.446189051177289</v>
      </c>
      <c r="D20">
        <f t="shared" ref="D20:F20" si="1">_xlfn.STDEV.P(D3:D17)</f>
        <v>17.566540163997384</v>
      </c>
      <c r="E20">
        <f t="shared" si="1"/>
        <v>19.839891677505399</v>
      </c>
      <c r="F20">
        <f t="shared" si="1"/>
        <v>23.525990355821847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AF68-BEE4-427A-AB23-170B7A9E9778}">
  <dimension ref="A1:J36"/>
  <sheetViews>
    <sheetView topLeftCell="A4" workbookViewId="0">
      <selection activeCell="C36" sqref="C36:F36"/>
    </sheetView>
  </sheetViews>
  <sheetFormatPr defaultRowHeight="14.4" x14ac:dyDescent="0.3"/>
  <cols>
    <col min="3" max="3" width="17.6640625" customWidth="1"/>
    <col min="4" max="4" width="18" customWidth="1"/>
    <col min="5" max="5" width="17.6640625" customWidth="1"/>
    <col min="6" max="6" width="18.109375" customWidth="1"/>
  </cols>
  <sheetData>
    <row r="1" spans="1:10" x14ac:dyDescent="0.3">
      <c r="C1" t="s">
        <v>2</v>
      </c>
      <c r="D1" t="s">
        <v>2</v>
      </c>
      <c r="E1" t="s">
        <v>2</v>
      </c>
      <c r="F1" t="s">
        <v>2</v>
      </c>
    </row>
    <row r="2" spans="1:10" x14ac:dyDescent="0.3">
      <c r="A2" t="s">
        <v>18</v>
      </c>
      <c r="B2" t="s">
        <v>3</v>
      </c>
      <c r="C2" t="s">
        <v>21</v>
      </c>
      <c r="D2" t="s">
        <v>1</v>
      </c>
      <c r="E2" t="s">
        <v>22</v>
      </c>
      <c r="F2" t="s">
        <v>11</v>
      </c>
      <c r="I2" t="s">
        <v>36</v>
      </c>
      <c r="J2">
        <v>39.49</v>
      </c>
    </row>
    <row r="3" spans="1:10" x14ac:dyDescent="0.3">
      <c r="A3" s="14">
        <v>15</v>
      </c>
      <c r="B3">
        <v>2019</v>
      </c>
      <c r="C3" s="4"/>
      <c r="D3" s="4"/>
      <c r="E3" s="4">
        <v>45105</v>
      </c>
      <c r="F3" s="4"/>
    </row>
    <row r="4" spans="1:10" x14ac:dyDescent="0.3">
      <c r="A4" s="14">
        <v>15</v>
      </c>
      <c r="B4">
        <v>2020</v>
      </c>
      <c r="C4" s="4"/>
      <c r="D4" s="4"/>
      <c r="E4" s="4">
        <v>45154</v>
      </c>
      <c r="F4" s="4"/>
      <c r="H4" t="s">
        <v>53</v>
      </c>
    </row>
    <row r="5" spans="1:10" x14ac:dyDescent="0.3">
      <c r="A5" s="14">
        <v>15</v>
      </c>
      <c r="B5">
        <v>2021</v>
      </c>
      <c r="C5" s="4">
        <v>44968</v>
      </c>
      <c r="D5" s="4">
        <v>44994</v>
      </c>
      <c r="E5" s="4">
        <v>45125</v>
      </c>
      <c r="F5" s="4"/>
    </row>
    <row r="6" spans="1:10" x14ac:dyDescent="0.3">
      <c r="A6" s="14">
        <v>15</v>
      </c>
      <c r="B6">
        <v>2022</v>
      </c>
      <c r="C6" s="4">
        <v>44976</v>
      </c>
      <c r="D6" s="4">
        <v>45031</v>
      </c>
      <c r="E6" s="4">
        <v>45130</v>
      </c>
      <c r="F6" s="4">
        <v>45211</v>
      </c>
    </row>
    <row r="7" spans="1:10" x14ac:dyDescent="0.3">
      <c r="A7">
        <v>32</v>
      </c>
      <c r="B7">
        <v>2020</v>
      </c>
      <c r="C7" s="4"/>
      <c r="D7" s="4"/>
      <c r="E7" s="4"/>
      <c r="F7" s="4">
        <v>45189</v>
      </c>
    </row>
    <row r="8" spans="1:10" x14ac:dyDescent="0.3">
      <c r="A8">
        <v>32</v>
      </c>
      <c r="B8">
        <v>2021</v>
      </c>
      <c r="C8" s="13">
        <v>44943</v>
      </c>
      <c r="D8" s="4">
        <v>45048</v>
      </c>
      <c r="E8" s="4">
        <v>45093</v>
      </c>
      <c r="F8" s="4">
        <v>45187</v>
      </c>
    </row>
    <row r="9" spans="1:10" x14ac:dyDescent="0.3">
      <c r="A9">
        <v>32</v>
      </c>
      <c r="B9">
        <v>2022</v>
      </c>
      <c r="C9" s="4">
        <v>45003</v>
      </c>
      <c r="D9" s="4">
        <v>45062</v>
      </c>
      <c r="E9" s="4">
        <v>45111</v>
      </c>
      <c r="F9" s="4"/>
    </row>
    <row r="10" spans="1:10" x14ac:dyDescent="0.3">
      <c r="A10" s="14">
        <v>33</v>
      </c>
      <c r="B10">
        <v>2020</v>
      </c>
      <c r="C10" s="4"/>
      <c r="D10" s="4"/>
      <c r="E10" s="4"/>
      <c r="F10" s="4">
        <v>45187</v>
      </c>
    </row>
    <row r="11" spans="1:10" x14ac:dyDescent="0.3">
      <c r="A11" s="14">
        <v>33</v>
      </c>
      <c r="B11">
        <v>2021</v>
      </c>
      <c r="C11" s="13">
        <v>44939</v>
      </c>
      <c r="D11" s="4">
        <v>45023</v>
      </c>
      <c r="E11" s="4">
        <v>45094</v>
      </c>
      <c r="F11" s="4">
        <v>45183</v>
      </c>
    </row>
    <row r="12" spans="1:10" x14ac:dyDescent="0.3">
      <c r="A12">
        <v>34</v>
      </c>
      <c r="B12">
        <v>2020</v>
      </c>
      <c r="C12" s="4"/>
      <c r="D12" s="4"/>
      <c r="E12" s="4"/>
      <c r="F12" s="4">
        <v>45181</v>
      </c>
    </row>
    <row r="13" spans="1:10" x14ac:dyDescent="0.3">
      <c r="A13">
        <v>34</v>
      </c>
      <c r="B13">
        <v>2021</v>
      </c>
      <c r="C13" s="4">
        <v>45011</v>
      </c>
      <c r="D13" s="4">
        <v>45071</v>
      </c>
      <c r="E13" s="4">
        <v>45113</v>
      </c>
      <c r="F13" s="4">
        <v>45170</v>
      </c>
    </row>
    <row r="14" spans="1:10" x14ac:dyDescent="0.3">
      <c r="A14">
        <v>34</v>
      </c>
      <c r="B14">
        <v>2022</v>
      </c>
      <c r="C14" s="4">
        <v>44947</v>
      </c>
      <c r="D14" s="4">
        <v>45008</v>
      </c>
      <c r="E14" s="4"/>
      <c r="F14" s="4"/>
    </row>
    <row r="15" spans="1:10" x14ac:dyDescent="0.3">
      <c r="A15" s="14">
        <v>35</v>
      </c>
      <c r="B15">
        <v>2020</v>
      </c>
      <c r="C15" s="4"/>
      <c r="D15" s="4"/>
      <c r="E15" s="4"/>
      <c r="F15" s="4">
        <v>45185</v>
      </c>
    </row>
    <row r="16" spans="1:10" x14ac:dyDescent="0.3">
      <c r="A16" s="14">
        <v>35</v>
      </c>
      <c r="B16">
        <v>2021</v>
      </c>
      <c r="C16" s="4">
        <v>45008</v>
      </c>
      <c r="D16" s="4">
        <v>45049</v>
      </c>
      <c r="E16" s="4">
        <v>45092</v>
      </c>
      <c r="F16" s="4">
        <v>45178</v>
      </c>
    </row>
    <row r="17" spans="1:8" x14ac:dyDescent="0.3">
      <c r="A17" s="14">
        <v>35</v>
      </c>
      <c r="B17">
        <v>2022</v>
      </c>
      <c r="C17" s="4"/>
      <c r="D17" s="4">
        <v>45019</v>
      </c>
      <c r="E17" s="4"/>
      <c r="F17" s="4">
        <v>45188</v>
      </c>
    </row>
    <row r="18" spans="1:8" x14ac:dyDescent="0.3">
      <c r="A18" s="14">
        <v>35</v>
      </c>
      <c r="B18">
        <v>2023</v>
      </c>
      <c r="C18" s="4">
        <v>44982</v>
      </c>
      <c r="D18" s="4"/>
      <c r="E18" s="4"/>
      <c r="F18" s="4"/>
    </row>
    <row r="19" spans="1:8" x14ac:dyDescent="0.3">
      <c r="A19">
        <v>36</v>
      </c>
      <c r="B19">
        <v>2020</v>
      </c>
      <c r="C19" s="4"/>
      <c r="D19" s="4"/>
      <c r="E19" s="4"/>
      <c r="F19" s="4">
        <v>45198</v>
      </c>
    </row>
    <row r="20" spans="1:8" x14ac:dyDescent="0.3">
      <c r="A20">
        <v>36</v>
      </c>
      <c r="B20">
        <v>2021</v>
      </c>
      <c r="C20" s="4">
        <v>45008</v>
      </c>
      <c r="D20" s="4">
        <v>45050</v>
      </c>
      <c r="E20" s="4"/>
      <c r="F20" s="4"/>
    </row>
    <row r="21" spans="1:8" x14ac:dyDescent="0.3">
      <c r="A21" s="14">
        <v>37</v>
      </c>
      <c r="B21">
        <v>2019</v>
      </c>
      <c r="C21" s="4"/>
      <c r="D21" s="4"/>
      <c r="E21" s="4">
        <v>45130</v>
      </c>
      <c r="F21" s="4">
        <v>45177</v>
      </c>
    </row>
    <row r="22" spans="1:8" x14ac:dyDescent="0.3">
      <c r="A22">
        <v>38</v>
      </c>
      <c r="B22">
        <v>2019</v>
      </c>
      <c r="C22" s="4"/>
      <c r="D22" s="4"/>
      <c r="E22" s="4"/>
      <c r="F22" s="4">
        <v>45187</v>
      </c>
    </row>
    <row r="23" spans="1:8" x14ac:dyDescent="0.3">
      <c r="A23">
        <v>38</v>
      </c>
      <c r="B23">
        <v>2020</v>
      </c>
      <c r="C23" s="4"/>
      <c r="D23" s="4"/>
      <c r="E23" s="4">
        <v>45083</v>
      </c>
      <c r="F23" s="4">
        <v>45178</v>
      </c>
      <c r="H23" t="s">
        <v>54</v>
      </c>
    </row>
    <row r="24" spans="1:8" x14ac:dyDescent="0.3">
      <c r="A24">
        <v>38</v>
      </c>
      <c r="B24">
        <v>2021</v>
      </c>
      <c r="C24" s="4">
        <v>44962</v>
      </c>
      <c r="D24" s="4">
        <v>45073</v>
      </c>
      <c r="E24" s="4">
        <v>45139</v>
      </c>
      <c r="F24" s="4"/>
    </row>
    <row r="25" spans="1:8" x14ac:dyDescent="0.3">
      <c r="A25" s="14">
        <v>39</v>
      </c>
      <c r="B25">
        <v>2019</v>
      </c>
      <c r="C25" s="4"/>
      <c r="D25" s="4"/>
      <c r="E25" s="4">
        <v>45130</v>
      </c>
      <c r="F25" s="4"/>
    </row>
    <row r="26" spans="1:8" x14ac:dyDescent="0.3">
      <c r="A26" s="14">
        <v>39</v>
      </c>
      <c r="B26">
        <v>2020</v>
      </c>
      <c r="C26" s="4">
        <v>44954</v>
      </c>
      <c r="D26" s="4">
        <v>45038</v>
      </c>
      <c r="E26" s="4">
        <v>45155</v>
      </c>
      <c r="F26" s="4">
        <v>45190</v>
      </c>
    </row>
    <row r="27" spans="1:8" x14ac:dyDescent="0.3">
      <c r="A27" s="14">
        <v>39</v>
      </c>
      <c r="B27">
        <v>2021</v>
      </c>
      <c r="C27" s="4">
        <v>44950</v>
      </c>
      <c r="D27" s="4">
        <v>45079</v>
      </c>
      <c r="E27" s="4">
        <v>45163</v>
      </c>
      <c r="F27" s="4">
        <v>45215</v>
      </c>
    </row>
    <row r="28" spans="1:8" x14ac:dyDescent="0.3">
      <c r="A28" s="14">
        <v>39</v>
      </c>
      <c r="B28">
        <v>2022</v>
      </c>
      <c r="C28" s="4"/>
      <c r="D28" s="4">
        <v>45018</v>
      </c>
      <c r="E28" s="4"/>
      <c r="F28" s="4"/>
    </row>
    <row r="29" spans="1:8" x14ac:dyDescent="0.3">
      <c r="A29">
        <v>40</v>
      </c>
      <c r="B29">
        <v>2019</v>
      </c>
      <c r="C29" s="4"/>
      <c r="D29" s="4"/>
      <c r="E29" s="4">
        <v>45128</v>
      </c>
      <c r="F29" s="4">
        <v>45173</v>
      </c>
    </row>
    <row r="30" spans="1:8" x14ac:dyDescent="0.3">
      <c r="A30">
        <v>40</v>
      </c>
      <c r="B30">
        <v>2020</v>
      </c>
      <c r="C30" s="4">
        <v>44956</v>
      </c>
      <c r="D30" s="4">
        <v>45091</v>
      </c>
      <c r="E30" s="4">
        <v>45164</v>
      </c>
      <c r="F30" s="4">
        <v>45258</v>
      </c>
    </row>
    <row r="31" spans="1:8" x14ac:dyDescent="0.3">
      <c r="A31">
        <v>40</v>
      </c>
      <c r="B31">
        <v>2021</v>
      </c>
      <c r="C31" s="4">
        <v>44989</v>
      </c>
      <c r="D31" s="4">
        <v>45043</v>
      </c>
      <c r="E31" s="4">
        <v>45116</v>
      </c>
      <c r="F31" s="4"/>
    </row>
    <row r="32" spans="1:8" x14ac:dyDescent="0.3">
      <c r="A32">
        <v>40</v>
      </c>
      <c r="B32">
        <v>2022</v>
      </c>
      <c r="C32" s="4">
        <v>44942</v>
      </c>
      <c r="D32" s="4"/>
      <c r="E32" s="4"/>
      <c r="F32" s="4"/>
    </row>
    <row r="33" spans="3:6" x14ac:dyDescent="0.3">
      <c r="C33" s="4"/>
      <c r="D33" s="4"/>
      <c r="E33" s="4"/>
      <c r="F33" s="4"/>
    </row>
    <row r="34" spans="3:6" x14ac:dyDescent="0.3">
      <c r="C34" s="8">
        <f>AVERAGE(C3:C32)</f>
        <v>44971.125</v>
      </c>
      <c r="D34" s="9">
        <f t="shared" ref="D34:F34" si="0">AVERAGE(D3:D32)</f>
        <v>45043.5625</v>
      </c>
      <c r="E34" s="9">
        <f t="shared" si="0"/>
        <v>45123.611111111109</v>
      </c>
      <c r="F34" s="10">
        <f t="shared" si="0"/>
        <v>45190.833333333336</v>
      </c>
    </row>
    <row r="36" spans="3:6" x14ac:dyDescent="0.3">
      <c r="C36">
        <f>_xlfn.STDEV.P(C3:C32)</f>
        <v>25.126865602378661</v>
      </c>
      <c r="D36">
        <f t="shared" ref="D36:F36" si="1">_xlfn.STDEV.P(D3:D32)</f>
        <v>26.393580540540533</v>
      </c>
      <c r="E36">
        <f t="shared" si="1"/>
        <v>24.278794791818019</v>
      </c>
      <c r="F36">
        <f t="shared" si="1"/>
        <v>19.824928190986665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DEC3-5D97-4191-B306-C6FE89CCF64D}">
  <dimension ref="A2:E8"/>
  <sheetViews>
    <sheetView workbookViewId="0">
      <selection activeCell="B8" sqref="B8:E8"/>
    </sheetView>
  </sheetViews>
  <sheetFormatPr defaultRowHeight="14.4" x14ac:dyDescent="0.3"/>
  <cols>
    <col min="1" max="1" width="13.44140625" customWidth="1"/>
    <col min="2" max="2" width="22.109375" customWidth="1"/>
    <col min="3" max="5" width="10.33203125" bestFit="1" customWidth="1"/>
  </cols>
  <sheetData>
    <row r="2" spans="1:5" x14ac:dyDescent="0.3">
      <c r="A2" t="s">
        <v>64</v>
      </c>
      <c r="B2" s="19">
        <v>44971.125</v>
      </c>
      <c r="C2" s="19">
        <v>45043.5625</v>
      </c>
      <c r="D2" s="19">
        <v>45123.611111111109</v>
      </c>
      <c r="E2" s="19">
        <v>45190.833333333336</v>
      </c>
    </row>
    <row r="3" spans="1:5" x14ac:dyDescent="0.3">
      <c r="A3" t="s">
        <v>58</v>
      </c>
      <c r="B3" s="19">
        <v>44971.9</v>
      </c>
      <c r="C3" s="19">
        <v>45040.875</v>
      </c>
      <c r="D3" s="19">
        <v>45126.5</v>
      </c>
      <c r="E3" s="19">
        <v>45218.833333333336</v>
      </c>
    </row>
    <row r="4" spans="1:5" x14ac:dyDescent="0.3">
      <c r="A4" t="s">
        <v>59</v>
      </c>
      <c r="B4" s="19">
        <v>44971.809523809527</v>
      </c>
      <c r="C4" s="19">
        <v>45025.894736842107</v>
      </c>
      <c r="D4" s="19">
        <v>45112.473684210527</v>
      </c>
      <c r="E4" s="19">
        <v>45229.384615384617</v>
      </c>
    </row>
    <row r="5" spans="1:5" x14ac:dyDescent="0.3">
      <c r="A5" t="s">
        <v>62</v>
      </c>
      <c r="B5" s="19">
        <v>44965</v>
      </c>
      <c r="C5" s="19">
        <v>45027.4</v>
      </c>
      <c r="D5" s="19">
        <v>45124.75</v>
      </c>
      <c r="E5" s="19">
        <v>45238</v>
      </c>
    </row>
    <row r="6" spans="1:5" x14ac:dyDescent="0.3">
      <c r="A6" t="s">
        <v>61</v>
      </c>
      <c r="B6" s="19">
        <v>44950.285714285717</v>
      </c>
      <c r="C6" s="19">
        <v>45013</v>
      </c>
      <c r="D6" s="19">
        <v>45128.857142857145</v>
      </c>
      <c r="E6" s="19">
        <v>45226.25</v>
      </c>
    </row>
    <row r="7" spans="1:5" x14ac:dyDescent="0.3">
      <c r="A7" t="s">
        <v>63</v>
      </c>
      <c r="B7" s="19">
        <v>44953.8</v>
      </c>
      <c r="C7" s="19">
        <v>45029.727272727272</v>
      </c>
      <c r="D7" s="19">
        <v>45117.692307692305</v>
      </c>
      <c r="E7" s="19">
        <v>45214.833333333336</v>
      </c>
    </row>
    <row r="8" spans="1:5" x14ac:dyDescent="0.3">
      <c r="A8" t="s">
        <v>60</v>
      </c>
      <c r="B8" s="19">
        <v>44957.666666666664</v>
      </c>
      <c r="C8" s="19">
        <v>45024.357142857145</v>
      </c>
      <c r="D8" s="19">
        <v>45116</v>
      </c>
      <c r="E8" s="19">
        <v>45234.909090909088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SREL</vt:lpstr>
      <vt:lpstr>MCAS Beaufort</vt:lpstr>
      <vt:lpstr>Everglades</vt:lpstr>
      <vt:lpstr>KSC</vt:lpstr>
      <vt:lpstr>Eglin AFB</vt:lpstr>
      <vt:lpstr>Tampa</vt:lpstr>
      <vt:lpstr>CSG West Virginia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Lynne Brown</dc:creator>
  <cp:lastModifiedBy>Jennifer Lynne Brown</cp:lastModifiedBy>
  <dcterms:created xsi:type="dcterms:W3CDTF">2023-05-31T16:05:28Z</dcterms:created>
  <dcterms:modified xsi:type="dcterms:W3CDTF">2023-06-09T21:55:41Z</dcterms:modified>
</cp:coreProperties>
</file>