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060" tabRatio="500" firstSheet="3" activeTab="6"/>
  </bookViews>
  <sheets>
    <sheet name="SETUP" sheetId="1" r:id="rId1"/>
    <sheet name="SAVE" sheetId="9" r:id="rId2"/>
    <sheet name="Verbal Fluency" sheetId="2" r:id="rId3"/>
    <sheet name="Rhyme Line Slow" sheetId="4" r:id="rId4"/>
    <sheet name="Rhyme Line Fast" sheetId="5" r:id="rId5"/>
    <sheet name="Naming Rhyming" sheetId="6" r:id="rId6"/>
    <sheet name="Japanese English Bilinguals" sheetId="7" r:id="rId7"/>
    <sheet name="Preschoolers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8" i="1"/>
  <c r="F5" i="1"/>
  <c r="B13" i="7"/>
  <c r="E12" i="6"/>
  <c r="B12" i="6"/>
  <c r="B9" i="5"/>
  <c r="B12" i="5"/>
  <c r="B9" i="4"/>
  <c r="B12" i="4"/>
  <c r="B14" i="2"/>
</calcChain>
</file>

<file path=xl/sharedStrings.xml><?xml version="1.0" encoding="utf-8"?>
<sst xmlns="http://schemas.openxmlformats.org/spreadsheetml/2006/main" count="220" uniqueCount="93">
  <si>
    <t>POI start</t>
  </si>
  <si>
    <t>POI end</t>
  </si>
  <si>
    <t>verbal_fluency</t>
  </si>
  <si>
    <t>bilingual_fluency</t>
  </si>
  <si>
    <t>rhyme_line_slow</t>
  </si>
  <si>
    <t>rhyme_line_fast</t>
  </si>
  <si>
    <t>naming_rhyming</t>
  </si>
  <si>
    <t>preschool</t>
  </si>
  <si>
    <t>coda_fluency</t>
  </si>
  <si>
    <t>task_name</t>
  </si>
  <si>
    <t>signal_channels</t>
  </si>
  <si>
    <t>event_height</t>
  </si>
  <si>
    <t>downsample_rate</t>
  </si>
  <si>
    <t>[3 4]</t>
  </si>
  <si>
    <t>Trigger code</t>
  </si>
  <si>
    <t>Channel</t>
  </si>
  <si>
    <t>Trigger sent after clear mind</t>
  </si>
  <si>
    <t>Timings</t>
  </si>
  <si>
    <t>Epoch settings</t>
  </si>
  <si>
    <t>Clear mind</t>
  </si>
  <si>
    <t>Start</t>
  </si>
  <si>
    <t>Active period</t>
  </si>
  <si>
    <t>Finish</t>
  </si>
  <si>
    <t>Relax</t>
  </si>
  <si>
    <t>Total trial</t>
  </si>
  <si>
    <t>Length</t>
  </si>
  <si>
    <t>phon_cov</t>
  </si>
  <si>
    <t>phon_ov</t>
  </si>
  <si>
    <t>sem_cov</t>
  </si>
  <si>
    <t>sem_ov</t>
  </si>
  <si>
    <t>condition</t>
  </si>
  <si>
    <t>Trigger before clear mind</t>
  </si>
  <si>
    <t>Trigger sent pre clear mind cue</t>
  </si>
  <si>
    <t>epoch</t>
  </si>
  <si>
    <t>baseline</t>
  </si>
  <si>
    <t>poi</t>
  </si>
  <si>
    <t>act_window</t>
  </si>
  <si>
    <t>act_range</t>
  </si>
  <si>
    <t>correct_range</t>
  </si>
  <si>
    <t>correct_pct</t>
  </si>
  <si>
    <t>screen</t>
  </si>
  <si>
    <t>keep_data_steps</t>
  </si>
  <si>
    <t>extras</t>
  </si>
  <si>
    <t>summary</t>
  </si>
  <si>
    <t>channels</t>
  </si>
  <si>
    <t>periods</t>
  </si>
  <si>
    <t>epochs</t>
  </si>
  <si>
    <t>variables</t>
  </si>
  <si>
    <t>save_dir</t>
  </si>
  <si>
    <t>[-8 22]</t>
  </si>
  <si>
    <t>[-8 -4]</t>
  </si>
  <si>
    <t>[4 14]</t>
  </si>
  <si>
    <t>[50 150]</t>
  </si>
  <si>
    <t>[-3 4]</t>
  </si>
  <si>
    <t>{'file','norm','base'}</t>
  </si>
  <si>
    <t>english_phon</t>
  </si>
  <si>
    <t>english_sem</t>
  </si>
  <si>
    <t>japanese_phon</t>
  </si>
  <si>
    <t>japanese_sem</t>
  </si>
  <si>
    <t>act_separation</t>
  </si>
  <si>
    <t>act_separation_pct</t>
  </si>
  <si>
    <t>[-6 0]</t>
  </si>
  <si>
    <t>[6 16]</t>
  </si>
  <si>
    <t>rhyme</t>
  </si>
  <si>
    <t>line</t>
  </si>
  <si>
    <t>[-6 28]</t>
  </si>
  <si>
    <t>naming</t>
  </si>
  <si>
    <t>rhyming</t>
  </si>
  <si>
    <t>[-6 34]</t>
  </si>
  <si>
    <t>[10 25]</t>
  </si>
  <si>
    <t>[-6 30]</t>
  </si>
  <si>
    <t>speak</t>
  </si>
  <si>
    <t>[9 23]</t>
  </si>
  <si>
    <t>all</t>
  </si>
  <si>
    <t>in_dir</t>
  </si>
  <si>
    <t>file_list</t>
  </si>
  <si>
    <t>/Users/mq20147374/Dropbox/Preschool_doppler/Exps/</t>
  </si>
  <si>
    <t>/Users/mq20147374/Desktop/NormTestingFiles/Phonological Semantic Fluency/</t>
  </si>
  <si>
    <t>/Users/mq20147374/Desktop/NormTestingFiles/Rhyme Line Judgement/Rhyme Line Part I Final Group/</t>
  </si>
  <si>
    <t>/Users/mq20147374/Desktop/NormTestingFiles/Rhyme Line Judgement/Rhyme Line Part II Final Group/</t>
  </si>
  <si>
    <t>/Users/mq20147374/Desktop/NormTestingFiles/Naming Rhyming Contrast/</t>
  </si>
  <si>
    <t>/Users/mq20147374/Desktop/NormTestingFiles/BSL English Bilingual Fluency CODAs/</t>
  </si>
  <si>
    <t>/Users/mq20147374/Desktop/NormTestingFiles/Japanese English Biling Fluency/</t>
  </si>
  <si>
    <t>{'length','act','sep'}</t>
  </si>
  <si>
    <t>event_channels</t>
  </si>
  <si>
    <t>/Users/mq20147374/Desktop/OutData/</t>
  </si>
  <si>
    <t>{'baseline', 'poi'}</t>
  </si>
  <si>
    <t>{'screen' ,'odd', 'even'}</t>
  </si>
  <si>
    <t>{'peak_n','peak_mean','peak_sd','peak_latency'}</t>
  </si>
  <si>
    <t>overall</t>
  </si>
  <si>
    <t>Difference</t>
  </si>
  <si>
    <t>[-6 24]</t>
  </si>
  <si>
    <t>line'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</si>
</sst>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name val="Calibri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4" fillId="0" borderId="0" xfId="1" applyFont="1"/>
    <xf numFmtId="0" fontId="0" fillId="0" borderId="0" xfId="0" quotePrefix="1"/>
    <xf numFmtId="0" fontId="1" fillId="0" borderId="0" xfId="0" applyFont="1" applyAlignment="1">
      <alignment horizontal="fill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2" fillId="0" borderId="0" xfId="0" applyFont="1" applyAlignment="1"/>
    <xf numFmtId="49" fontId="1" fillId="0" borderId="0" xfId="0" quotePrefix="1" applyNumberFormat="1" applyFont="1" applyAlignment="1">
      <alignment horizontal="fill"/>
    </xf>
    <xf numFmtId="49" fontId="7" fillId="2" borderId="0" xfId="0" quotePrefix="1" applyNumberFormat="1" applyFont="1" applyFill="1" applyAlignment="1">
      <alignment horizontal="fill"/>
    </xf>
    <xf numFmtId="0" fontId="8" fillId="0" borderId="0" xfId="0" applyFont="1"/>
    <xf numFmtId="49" fontId="0" fillId="0" borderId="0" xfId="0" quotePrefix="1" applyNumberFormat="1"/>
    <xf numFmtId="49" fontId="1" fillId="0" borderId="0" xfId="0" applyNumberFormat="1" applyFont="1"/>
    <xf numFmtId="49" fontId="7" fillId="2" borderId="0" xfId="0" applyNumberFormat="1" applyFont="1" applyFill="1"/>
    <xf numFmtId="1" fontId="1" fillId="0" borderId="0" xfId="0" applyNumberFormat="1" applyFont="1" applyAlignment="1">
      <alignment horizontal="right"/>
    </xf>
    <xf numFmtId="1" fontId="7" fillId="2" borderId="0" xfId="0" applyNumberFormat="1" applyFont="1" applyFill="1" applyAlignment="1">
      <alignment horizontal="right"/>
    </xf>
    <xf numFmtId="1" fontId="3" fillId="0" borderId="0" xfId="1" applyNumberFormat="1"/>
    <xf numFmtId="1" fontId="4" fillId="0" borderId="0" xfId="1" applyNumberFormat="1" applyFont="1"/>
    <xf numFmtId="0" fontId="3" fillId="0" borderId="0" xfId="1" quotePrefix="1"/>
    <xf numFmtId="0" fontId="4" fillId="0" borderId="0" xfId="1" quotePrefix="1" applyFont="1"/>
  </cellXfs>
  <cellStyles count="2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Normal 2" xfId="1"/>
  </cellStyles>
  <dxfs count="5">
    <dxf>
      <font>
        <color theme="9" tint="-0.24994659260841701"/>
      </font>
      <fill>
        <patternFill>
          <bgColor theme="5" tint="0.799981688894314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9" tint="-0.24994659260841701"/>
      </font>
      <fill>
        <patternFill>
          <bgColor theme="5" tint="0.799981688894314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9" tint="-0.24994659260841701"/>
      </font>
      <fill>
        <patternFill>
          <bgColor theme="5" tint="0.799981688894314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9" tint="-0.24994659260841701"/>
      </font>
      <fill>
        <patternFill>
          <bgColor theme="5" tint="0.799981688894314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9" tint="-0.24994659260841701"/>
      </font>
      <fill>
        <patternFill>
          <bgColor theme="5" tint="0.799981688894314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activeCell="B2" sqref="B2"/>
    </sheetView>
  </sheetViews>
  <sheetFormatPr baseColWidth="10" defaultRowHeight="18" x14ac:dyDescent="0"/>
  <cols>
    <col min="1" max="1" width="22.6640625" style="1" customWidth="1"/>
    <col min="2" max="2" width="15.33203125" style="1" customWidth="1"/>
    <col min="3" max="3" width="80.6640625" style="6" customWidth="1"/>
    <col min="4" max="4" width="15.33203125" style="1" customWidth="1"/>
    <col min="5" max="5" width="17.1640625" style="1" customWidth="1"/>
    <col min="6" max="6" width="20" style="1" bestFit="1" customWidth="1"/>
    <col min="7" max="7" width="14.5" style="1" bestFit="1" customWidth="1"/>
    <col min="8" max="11" width="14.5" style="1" customWidth="1"/>
    <col min="12" max="12" width="10.83203125" style="9"/>
    <col min="13" max="13" width="14.6640625" style="8" bestFit="1" customWidth="1"/>
    <col min="14" max="14" width="12.1640625" style="1" bestFit="1" customWidth="1"/>
    <col min="15" max="16" width="12.1640625" style="1" customWidth="1"/>
    <col min="17" max="17" width="13.5" style="1" bestFit="1" customWidth="1"/>
    <col min="18" max="18" width="18.5" style="1" customWidth="1"/>
    <col min="19" max="16384" width="10.83203125" style="1"/>
  </cols>
  <sheetData>
    <row r="1" spans="1:20" s="2" customFormat="1">
      <c r="A1" s="2" t="s">
        <v>9</v>
      </c>
      <c r="B1" s="2" t="s">
        <v>30</v>
      </c>
      <c r="C1" s="12" t="s">
        <v>74</v>
      </c>
      <c r="D1" s="2" t="s">
        <v>75</v>
      </c>
      <c r="E1" s="2" t="s">
        <v>10</v>
      </c>
      <c r="F1" s="2" t="s">
        <v>84</v>
      </c>
      <c r="G1" s="2" t="s">
        <v>11</v>
      </c>
      <c r="H1" s="2" t="s">
        <v>33</v>
      </c>
      <c r="I1" s="2" t="s">
        <v>34</v>
      </c>
      <c r="J1" s="2" t="s">
        <v>35</v>
      </c>
      <c r="K1" s="2" t="s">
        <v>36</v>
      </c>
      <c r="L1" s="7" t="s">
        <v>37</v>
      </c>
      <c r="M1" s="7" t="s">
        <v>38</v>
      </c>
      <c r="N1" s="2" t="s">
        <v>39</v>
      </c>
      <c r="O1" s="2" t="s">
        <v>59</v>
      </c>
      <c r="P1" s="2" t="s">
        <v>60</v>
      </c>
      <c r="Q1" s="2" t="s">
        <v>12</v>
      </c>
      <c r="R1" s="2" t="s">
        <v>40</v>
      </c>
      <c r="S1" s="2" t="s">
        <v>41</v>
      </c>
      <c r="T1" s="2" t="s">
        <v>42</v>
      </c>
    </row>
    <row r="2" spans="1:20">
      <c r="A2" s="1" t="s">
        <v>2</v>
      </c>
      <c r="B2" s="1" t="s">
        <v>28</v>
      </c>
      <c r="C2" s="13" t="s">
        <v>77</v>
      </c>
      <c r="D2" s="17" t="s">
        <v>73</v>
      </c>
      <c r="E2" s="8" t="s">
        <v>13</v>
      </c>
      <c r="F2" s="19">
        <f>LOOKUP(B2,'Verbal Fluency'!A2:A5,'Verbal Fluency'!C2:C5)</f>
        <v>13</v>
      </c>
      <c r="G2" s="8">
        <v>40</v>
      </c>
      <c r="H2" s="8" t="s">
        <v>49</v>
      </c>
      <c r="I2" s="8" t="s">
        <v>50</v>
      </c>
      <c r="J2" s="8" t="s">
        <v>51</v>
      </c>
      <c r="K2" s="1">
        <v>2</v>
      </c>
      <c r="L2" s="8" t="s">
        <v>52</v>
      </c>
      <c r="M2" s="8" t="s">
        <v>53</v>
      </c>
      <c r="N2" s="1">
        <v>5</v>
      </c>
      <c r="O2" s="1">
        <v>10</v>
      </c>
      <c r="P2" s="1">
        <v>1</v>
      </c>
      <c r="Q2" s="1">
        <v>25</v>
      </c>
      <c r="R2" s="1" t="s">
        <v>83</v>
      </c>
      <c r="S2" s="1">
        <v>1</v>
      </c>
      <c r="T2" s="1" t="s">
        <v>54</v>
      </c>
    </row>
    <row r="3" spans="1:20">
      <c r="A3" s="1" t="s">
        <v>4</v>
      </c>
      <c r="B3" s="1" t="s">
        <v>64</v>
      </c>
      <c r="C3" s="13" t="s">
        <v>78</v>
      </c>
      <c r="D3" s="17" t="s">
        <v>73</v>
      </c>
      <c r="E3" s="8" t="s">
        <v>13</v>
      </c>
      <c r="F3" s="19">
        <v>14</v>
      </c>
      <c r="G3" s="8">
        <v>40</v>
      </c>
      <c r="H3" s="8" t="s">
        <v>91</v>
      </c>
      <c r="I3" s="8" t="s">
        <v>61</v>
      </c>
      <c r="J3" s="8" t="s">
        <v>62</v>
      </c>
      <c r="K3" s="1">
        <v>2</v>
      </c>
      <c r="L3" s="8" t="s">
        <v>52</v>
      </c>
      <c r="M3" s="8" t="s">
        <v>53</v>
      </c>
      <c r="N3" s="1">
        <v>5</v>
      </c>
      <c r="O3" s="1">
        <v>10</v>
      </c>
      <c r="P3" s="1">
        <v>1</v>
      </c>
      <c r="Q3" s="1">
        <v>25</v>
      </c>
      <c r="R3" s="1" t="s">
        <v>83</v>
      </c>
      <c r="S3" s="1">
        <v>1</v>
      </c>
      <c r="T3" s="1" t="s">
        <v>54</v>
      </c>
    </row>
    <row r="4" spans="1:20">
      <c r="A4" s="1" t="s">
        <v>5</v>
      </c>
      <c r="B4" s="1" t="s">
        <v>63</v>
      </c>
      <c r="C4" s="13" t="s">
        <v>79</v>
      </c>
      <c r="D4" s="17" t="s">
        <v>73</v>
      </c>
      <c r="E4" s="8" t="s">
        <v>13</v>
      </c>
      <c r="F4" s="19">
        <v>13</v>
      </c>
      <c r="G4" s="8">
        <v>40</v>
      </c>
      <c r="H4" s="8" t="s">
        <v>65</v>
      </c>
      <c r="I4" s="8" t="s">
        <v>61</v>
      </c>
      <c r="J4" s="8" t="s">
        <v>62</v>
      </c>
      <c r="K4" s="1">
        <v>2</v>
      </c>
      <c r="L4" s="8" t="s">
        <v>52</v>
      </c>
      <c r="M4" s="8" t="s">
        <v>53</v>
      </c>
      <c r="N4" s="1">
        <v>5</v>
      </c>
      <c r="O4" s="1">
        <v>10</v>
      </c>
      <c r="P4" s="1">
        <v>1</v>
      </c>
      <c r="Q4" s="1">
        <v>25</v>
      </c>
      <c r="R4" s="1" t="s">
        <v>83</v>
      </c>
      <c r="S4" s="1">
        <v>1</v>
      </c>
      <c r="T4" s="1" t="s">
        <v>54</v>
      </c>
    </row>
    <row r="5" spans="1:20">
      <c r="A5" s="1" t="s">
        <v>6</v>
      </c>
      <c r="B5" s="1" t="s">
        <v>67</v>
      </c>
      <c r="C5" s="13" t="s">
        <v>80</v>
      </c>
      <c r="D5" s="17" t="s">
        <v>73</v>
      </c>
      <c r="E5" s="8" t="s">
        <v>13</v>
      </c>
      <c r="F5" s="19">
        <f>LOOKUP(B5,'Naming Rhyming'!A2:A3,'Naming Rhyming'!C2:C3)</f>
        <v>12</v>
      </c>
      <c r="G5" s="8">
        <v>40</v>
      </c>
      <c r="H5" s="8" t="s">
        <v>68</v>
      </c>
      <c r="I5" s="8" t="s">
        <v>61</v>
      </c>
      <c r="J5" s="8" t="s">
        <v>69</v>
      </c>
      <c r="K5" s="1">
        <v>2</v>
      </c>
      <c r="L5" s="8" t="s">
        <v>52</v>
      </c>
      <c r="M5" s="8" t="s">
        <v>53</v>
      </c>
      <c r="N5" s="1">
        <v>5</v>
      </c>
      <c r="O5" s="1">
        <v>10</v>
      </c>
      <c r="P5" s="1">
        <v>1</v>
      </c>
      <c r="Q5" s="1">
        <v>25</v>
      </c>
      <c r="R5" s="1" t="s">
        <v>83</v>
      </c>
      <c r="S5" s="1">
        <v>1</v>
      </c>
      <c r="T5" s="1" t="s">
        <v>54</v>
      </c>
    </row>
    <row r="6" spans="1:20" s="10" customFormat="1">
      <c r="A6" s="10" t="s">
        <v>7</v>
      </c>
      <c r="B6" s="10" t="s">
        <v>71</v>
      </c>
      <c r="C6" s="14" t="s">
        <v>76</v>
      </c>
      <c r="D6" s="18"/>
      <c r="E6" s="11" t="s">
        <v>13</v>
      </c>
      <c r="F6" s="20">
        <v>11</v>
      </c>
      <c r="G6" s="11">
        <v>40</v>
      </c>
      <c r="H6" s="11"/>
      <c r="I6" s="11" t="s">
        <v>50</v>
      </c>
      <c r="J6" s="11"/>
      <c r="K6" s="10">
        <v>2</v>
      </c>
      <c r="L6" s="11" t="s">
        <v>52</v>
      </c>
      <c r="M6" s="11" t="s">
        <v>53</v>
      </c>
      <c r="N6" s="10">
        <v>5</v>
      </c>
      <c r="O6" s="10">
        <v>10</v>
      </c>
      <c r="P6" s="10">
        <v>1</v>
      </c>
      <c r="Q6" s="10">
        <v>25</v>
      </c>
      <c r="R6" s="1" t="s">
        <v>83</v>
      </c>
      <c r="S6" s="10">
        <v>1</v>
      </c>
      <c r="T6" s="10" t="s">
        <v>54</v>
      </c>
    </row>
    <row r="7" spans="1:20" s="10" customFormat="1">
      <c r="A7" s="10" t="s">
        <v>8</v>
      </c>
      <c r="C7" s="14" t="s">
        <v>81</v>
      </c>
      <c r="D7" s="18"/>
      <c r="E7" s="11" t="s">
        <v>13</v>
      </c>
      <c r="F7" s="20"/>
      <c r="G7" s="11">
        <v>40</v>
      </c>
      <c r="H7" s="11"/>
      <c r="J7" s="11"/>
      <c r="K7" s="10">
        <v>2</v>
      </c>
      <c r="L7" s="11" t="s">
        <v>52</v>
      </c>
      <c r="M7" s="11" t="s">
        <v>53</v>
      </c>
      <c r="N7" s="10">
        <v>5</v>
      </c>
      <c r="O7" s="10">
        <v>10</v>
      </c>
      <c r="P7" s="10">
        <v>1</v>
      </c>
      <c r="Q7" s="10">
        <v>25</v>
      </c>
      <c r="R7" s="1" t="s">
        <v>83</v>
      </c>
      <c r="S7" s="10">
        <v>1</v>
      </c>
      <c r="T7" s="10" t="s">
        <v>54</v>
      </c>
    </row>
    <row r="8" spans="1:20">
      <c r="A8" s="1" t="s">
        <v>3</v>
      </c>
      <c r="B8" s="1" t="s">
        <v>55</v>
      </c>
      <c r="C8" s="13" t="s">
        <v>82</v>
      </c>
      <c r="D8" s="17" t="s">
        <v>73</v>
      </c>
      <c r="E8" s="8" t="s">
        <v>13</v>
      </c>
      <c r="F8" s="19">
        <f>LOOKUP(B8,'Japanese English Bilinguals'!A2:A5,'Japanese English Bilinguals'!C2:C5)</f>
        <v>11</v>
      </c>
      <c r="G8" s="8">
        <v>40</v>
      </c>
      <c r="H8" s="8" t="s">
        <v>70</v>
      </c>
      <c r="I8" s="8" t="s">
        <v>61</v>
      </c>
      <c r="J8" s="8" t="s">
        <v>72</v>
      </c>
      <c r="K8" s="1">
        <v>2</v>
      </c>
      <c r="L8" s="8" t="s">
        <v>52</v>
      </c>
      <c r="M8" s="8" t="s">
        <v>53</v>
      </c>
      <c r="N8" s="1">
        <v>5</v>
      </c>
      <c r="O8" s="1">
        <v>10</v>
      </c>
      <c r="P8" s="1">
        <v>1</v>
      </c>
      <c r="Q8" s="1">
        <v>25</v>
      </c>
      <c r="R8" s="1" t="s">
        <v>83</v>
      </c>
      <c r="S8" s="1">
        <v>1</v>
      </c>
      <c r="T8" s="1" t="s">
        <v>54</v>
      </c>
    </row>
    <row r="9" spans="1:20" customFormat="1" ht="15"/>
    <row r="10" spans="1:20">
      <c r="H10" s="8"/>
      <c r="I10" s="8"/>
      <c r="J10" s="8"/>
      <c r="L10" s="8"/>
    </row>
  </sheetData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'Verbal Fluency'!$A$2:$A$5</xm:f>
          </x14:formula1>
          <xm:sqref>B2</xm:sqref>
        </x14:dataValidation>
        <x14:dataValidation type="list" allowBlank="1" showInputMessage="1" showErrorMessage="1">
          <x14:formula1>
            <xm:f>'Rhyme Line Slow'!$A$2:$A$3</xm:f>
          </x14:formula1>
          <xm:sqref>B3</xm:sqref>
        </x14:dataValidation>
        <x14:dataValidation type="list" allowBlank="1" showInputMessage="1" showErrorMessage="1">
          <x14:formula1>
            <xm:f>'Rhyme Line Fast'!$A$2:$A$3</xm:f>
          </x14:formula1>
          <xm:sqref>B4</xm:sqref>
        </x14:dataValidation>
        <x14:dataValidation type="list" allowBlank="1" showInputMessage="1" showErrorMessage="1">
          <x14:formula1>
            <xm:f>'Naming Rhyming'!$A$2:$A$3</xm:f>
          </x14:formula1>
          <xm:sqref>B5</xm:sqref>
        </x14:dataValidation>
        <x14:dataValidation type="list" allowBlank="1" showInputMessage="1" showErrorMessage="1">
          <x14:formula1>
            <xm:f>'Japanese English Bilinguals'!$A$2:$A$5</xm:f>
          </x14:formula1>
          <xm:sqref>B8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D11" sqref="D11"/>
    </sheetView>
  </sheetViews>
  <sheetFormatPr baseColWidth="10" defaultRowHeight="18" x14ac:dyDescent="0"/>
  <cols>
    <col min="1" max="1" width="22.6640625" style="1" customWidth="1"/>
    <col min="2" max="2" width="16.83203125" bestFit="1" customWidth="1"/>
    <col min="5" max="5" width="14.5" bestFit="1" customWidth="1"/>
    <col min="6" max="6" width="19.5" bestFit="1" customWidth="1"/>
  </cols>
  <sheetData>
    <row r="1" spans="1:8" s="15" customFormat="1">
      <c r="A1" s="2" t="s">
        <v>9</v>
      </c>
      <c r="B1" s="15" t="s">
        <v>42</v>
      </c>
      <c r="C1" s="15" t="s">
        <v>43</v>
      </c>
      <c r="D1" s="15" t="s">
        <v>44</v>
      </c>
      <c r="E1" s="15" t="s">
        <v>45</v>
      </c>
      <c r="F1" s="15" t="s">
        <v>46</v>
      </c>
      <c r="G1" s="15" t="s">
        <v>47</v>
      </c>
      <c r="H1" s="15" t="s">
        <v>48</v>
      </c>
    </row>
    <row r="2" spans="1:8">
      <c r="A2" s="1" t="s">
        <v>2</v>
      </c>
      <c r="B2" s="5" t="s">
        <v>54</v>
      </c>
      <c r="C2" s="16" t="s">
        <v>89</v>
      </c>
      <c r="D2" s="16" t="s">
        <v>90</v>
      </c>
      <c r="E2" s="5" t="s">
        <v>86</v>
      </c>
      <c r="F2" s="5" t="s">
        <v>87</v>
      </c>
      <c r="G2" s="5" t="s">
        <v>88</v>
      </c>
      <c r="H2" s="5" t="s">
        <v>85</v>
      </c>
    </row>
    <row r="3" spans="1:8">
      <c r="A3" s="1" t="s">
        <v>3</v>
      </c>
      <c r="B3" s="5" t="s">
        <v>54</v>
      </c>
      <c r="C3" s="16" t="s">
        <v>89</v>
      </c>
      <c r="D3" s="16" t="s">
        <v>90</v>
      </c>
      <c r="E3" s="5" t="s">
        <v>86</v>
      </c>
      <c r="F3" s="5" t="s">
        <v>87</v>
      </c>
      <c r="G3" s="5" t="s">
        <v>88</v>
      </c>
      <c r="H3" s="5" t="s">
        <v>85</v>
      </c>
    </row>
    <row r="4" spans="1:8">
      <c r="A4" s="1" t="s">
        <v>4</v>
      </c>
      <c r="B4" s="5" t="s">
        <v>54</v>
      </c>
      <c r="C4" s="16" t="s">
        <v>89</v>
      </c>
      <c r="D4" s="16" t="s">
        <v>90</v>
      </c>
      <c r="E4" s="5" t="s">
        <v>86</v>
      </c>
      <c r="F4" s="5" t="s">
        <v>87</v>
      </c>
      <c r="G4" s="5" t="s">
        <v>88</v>
      </c>
      <c r="H4" s="5" t="s">
        <v>85</v>
      </c>
    </row>
    <row r="5" spans="1:8">
      <c r="A5" s="1" t="s">
        <v>5</v>
      </c>
      <c r="B5" s="5" t="s">
        <v>54</v>
      </c>
      <c r="C5" s="16" t="s">
        <v>89</v>
      </c>
      <c r="D5" s="16" t="s">
        <v>90</v>
      </c>
      <c r="E5" s="5" t="s">
        <v>86</v>
      </c>
      <c r="F5" s="5" t="s">
        <v>87</v>
      </c>
      <c r="G5" s="5" t="s">
        <v>88</v>
      </c>
      <c r="H5" s="5" t="s">
        <v>85</v>
      </c>
    </row>
    <row r="6" spans="1:8">
      <c r="A6" s="1" t="s">
        <v>6</v>
      </c>
      <c r="B6" s="5" t="s">
        <v>54</v>
      </c>
      <c r="C6" s="16" t="s">
        <v>89</v>
      </c>
      <c r="D6" s="16" t="s">
        <v>90</v>
      </c>
      <c r="E6" s="5" t="s">
        <v>86</v>
      </c>
      <c r="F6" s="5" t="s">
        <v>87</v>
      </c>
      <c r="G6" s="5" t="s">
        <v>88</v>
      </c>
      <c r="H6" s="5" t="s">
        <v>85</v>
      </c>
    </row>
    <row r="7" spans="1:8">
      <c r="A7" s="1" t="s">
        <v>7</v>
      </c>
      <c r="B7" s="5" t="s">
        <v>54</v>
      </c>
      <c r="C7" s="16" t="s">
        <v>89</v>
      </c>
      <c r="D7" s="16" t="s">
        <v>90</v>
      </c>
      <c r="E7" s="5" t="s">
        <v>86</v>
      </c>
      <c r="F7" s="5" t="s">
        <v>87</v>
      </c>
      <c r="G7" s="5" t="s">
        <v>88</v>
      </c>
      <c r="H7" s="5" t="s">
        <v>85</v>
      </c>
    </row>
    <row r="8" spans="1:8">
      <c r="A8" s="1" t="s">
        <v>8</v>
      </c>
      <c r="B8" s="5" t="s">
        <v>54</v>
      </c>
      <c r="C8" s="16" t="s">
        <v>89</v>
      </c>
      <c r="D8" s="16" t="s">
        <v>90</v>
      </c>
      <c r="E8" s="5" t="s">
        <v>86</v>
      </c>
      <c r="F8" s="5" t="s">
        <v>87</v>
      </c>
      <c r="G8" s="5" t="s">
        <v>88</v>
      </c>
      <c r="H8" s="5" t="s">
        <v>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C2" sqref="C2"/>
    </sheetView>
  </sheetViews>
  <sheetFormatPr baseColWidth="10" defaultColWidth="8.83203125" defaultRowHeight="14" x14ac:dyDescent="0"/>
  <cols>
    <col min="1" max="1" width="12.83203125" style="3" bestFit="1" customWidth="1"/>
    <col min="2" max="2" width="11.83203125" style="3" bestFit="1" customWidth="1"/>
    <col min="3" max="3" width="11.83203125" style="3" customWidth="1"/>
    <col min="4" max="7" width="8.83203125" style="3"/>
    <col min="8" max="8" width="26.5" style="3" bestFit="1" customWidth="1"/>
    <col min="9" max="16384" width="8.83203125" style="3"/>
  </cols>
  <sheetData>
    <row r="1" spans="1:16">
      <c r="B1" s="4" t="s">
        <v>14</v>
      </c>
      <c r="C1" s="4" t="s">
        <v>15</v>
      </c>
      <c r="G1" s="4" t="s">
        <v>16</v>
      </c>
      <c r="O1" s="3">
        <v>1</v>
      </c>
      <c r="P1" s="3">
        <v>11</v>
      </c>
    </row>
    <row r="2" spans="1:16">
      <c r="A2" s="4" t="s">
        <v>26</v>
      </c>
      <c r="B2" s="21">
        <v>1</v>
      </c>
      <c r="C2" s="22">
        <v>11</v>
      </c>
      <c r="G2" s="4"/>
      <c r="O2" s="3">
        <v>2</v>
      </c>
      <c r="P2" s="3">
        <v>12</v>
      </c>
    </row>
    <row r="3" spans="1:16">
      <c r="A3" s="4" t="s">
        <v>27</v>
      </c>
      <c r="B3" s="21">
        <v>2</v>
      </c>
      <c r="C3" s="21">
        <v>12</v>
      </c>
      <c r="O3" s="3">
        <v>4</v>
      </c>
      <c r="P3" s="3">
        <v>13</v>
      </c>
    </row>
    <row r="4" spans="1:16">
      <c r="A4" s="4" t="s">
        <v>28</v>
      </c>
      <c r="B4" s="21">
        <v>4</v>
      </c>
      <c r="C4" s="21">
        <v>13</v>
      </c>
      <c r="O4" s="3">
        <v>8</v>
      </c>
      <c r="P4" s="3">
        <v>14</v>
      </c>
    </row>
    <row r="5" spans="1:16">
      <c r="A5" s="4" t="s">
        <v>29</v>
      </c>
      <c r="B5" s="21">
        <v>8</v>
      </c>
      <c r="C5" s="21">
        <v>14</v>
      </c>
      <c r="O5" s="3">
        <v>16</v>
      </c>
      <c r="P5" s="3">
        <v>15</v>
      </c>
    </row>
    <row r="8" spans="1:16">
      <c r="A8" s="4" t="s">
        <v>17</v>
      </c>
      <c r="D8" s="4"/>
    </row>
    <row r="9" spans="1:16">
      <c r="A9" s="4"/>
    </row>
    <row r="10" spans="1:16">
      <c r="A10" s="4" t="s">
        <v>19</v>
      </c>
      <c r="B10" s="3">
        <v>3</v>
      </c>
      <c r="D10" s="4"/>
    </row>
    <row r="11" spans="1:16">
      <c r="A11" s="4" t="s">
        <v>21</v>
      </c>
      <c r="B11" s="3">
        <v>17</v>
      </c>
      <c r="D11" s="4"/>
    </row>
    <row r="12" spans="1:16">
      <c r="A12" s="4" t="s">
        <v>23</v>
      </c>
      <c r="B12" s="3">
        <v>10</v>
      </c>
      <c r="D12" s="4"/>
    </row>
    <row r="13" spans="1:16">
      <c r="A13" s="4"/>
      <c r="D13" s="4"/>
    </row>
    <row r="14" spans="1:16">
      <c r="A14" s="4" t="s">
        <v>24</v>
      </c>
      <c r="B14" s="3">
        <f>SUM(B10:B12)</f>
        <v>30</v>
      </c>
      <c r="D14" s="4"/>
    </row>
    <row r="15" spans="1:16">
      <c r="D15" s="4"/>
    </row>
    <row r="16" spans="1:16">
      <c r="D16" s="4"/>
    </row>
    <row r="17" spans="4:4">
      <c r="D17" s="4"/>
    </row>
    <row r="18" spans="4:4">
      <c r="D18" s="4"/>
    </row>
  </sheetData>
  <conditionalFormatting sqref="E14">
    <cfRule type="cellIs" dxfId="4" priority="2" operator="equal">
      <formula>$B$14</formula>
    </cfRule>
  </conditionalFormatting>
  <conditionalFormatting sqref="E14">
    <cfRule type="cellIs" dxfId="3" priority="1" operator="equal">
      <formula>$B$12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42" sqref="A42"/>
    </sheetView>
  </sheetViews>
  <sheetFormatPr baseColWidth="10" defaultColWidth="8.83203125" defaultRowHeight="14" x14ac:dyDescent="0"/>
  <cols>
    <col min="1" max="1" width="11.5" style="3" bestFit="1" customWidth="1"/>
    <col min="2" max="2" width="11.83203125" style="3" bestFit="1" customWidth="1"/>
    <col min="3" max="3" width="11.83203125" style="3" customWidth="1"/>
    <col min="4" max="7" width="8.83203125" style="3"/>
    <col min="8" max="8" width="26.5" style="3" bestFit="1" customWidth="1"/>
    <col min="9" max="16384" width="8.83203125" style="3"/>
  </cols>
  <sheetData>
    <row r="1" spans="1:16">
      <c r="B1" s="4" t="s">
        <v>14</v>
      </c>
      <c r="C1" s="4" t="s">
        <v>15</v>
      </c>
      <c r="G1" s="4" t="s">
        <v>16</v>
      </c>
      <c r="O1" s="3">
        <v>1</v>
      </c>
      <c r="P1" s="3">
        <v>11</v>
      </c>
    </row>
    <row r="2" spans="1:16">
      <c r="A2" s="4" t="s">
        <v>63</v>
      </c>
      <c r="B2" s="21">
        <v>4</v>
      </c>
      <c r="C2" s="21">
        <v>13</v>
      </c>
      <c r="O2" s="3">
        <v>2</v>
      </c>
      <c r="P2" s="3">
        <v>12</v>
      </c>
    </row>
    <row r="3" spans="1:16">
      <c r="A3" s="24" t="s">
        <v>92</v>
      </c>
      <c r="B3" s="21">
        <v>8</v>
      </c>
      <c r="C3" s="21">
        <v>14</v>
      </c>
      <c r="O3" s="3">
        <v>4</v>
      </c>
      <c r="P3" s="3">
        <v>13</v>
      </c>
    </row>
    <row r="4" spans="1:16">
      <c r="A4" s="4"/>
      <c r="O4" s="3">
        <v>8</v>
      </c>
      <c r="P4" s="3">
        <v>14</v>
      </c>
    </row>
    <row r="5" spans="1:16">
      <c r="A5" s="4"/>
      <c r="O5" s="3">
        <v>16</v>
      </c>
      <c r="P5" s="3">
        <v>15</v>
      </c>
    </row>
    <row r="6" spans="1:16">
      <c r="A6" s="4" t="s">
        <v>17</v>
      </c>
      <c r="D6" s="4"/>
    </row>
    <row r="7" spans="1:16">
      <c r="A7" s="4"/>
    </row>
    <row r="8" spans="1:16">
      <c r="A8" s="4" t="s">
        <v>19</v>
      </c>
      <c r="B8" s="3">
        <v>3</v>
      </c>
      <c r="D8" s="4"/>
    </row>
    <row r="9" spans="1:16">
      <c r="A9" s="4" t="s">
        <v>21</v>
      </c>
      <c r="B9" s="3">
        <f>3.5*5</f>
        <v>17.5</v>
      </c>
      <c r="D9" s="4"/>
    </row>
    <row r="10" spans="1:16">
      <c r="A10" s="4" t="s">
        <v>23</v>
      </c>
      <c r="B10" s="3">
        <v>10</v>
      </c>
      <c r="D10" s="4"/>
    </row>
    <row r="11" spans="1:16">
      <c r="A11" s="4"/>
      <c r="D11" s="4"/>
    </row>
    <row r="12" spans="1:16" ht="15">
      <c r="A12" s="4" t="s">
        <v>24</v>
      </c>
      <c r="B12" s="3">
        <f>SUM(B8:B10)</f>
        <v>30.5</v>
      </c>
      <c r="D12" s="4"/>
      <c r="E12"/>
    </row>
    <row r="13" spans="1:16">
      <c r="D13" s="4"/>
    </row>
    <row r="14" spans="1:16">
      <c r="D14" s="4"/>
    </row>
    <row r="15" spans="1:16">
      <c r="D15" s="4"/>
    </row>
    <row r="16" spans="1:16">
      <c r="A16" s="23"/>
      <c r="D16" s="4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29" sqref="G29"/>
    </sheetView>
  </sheetViews>
  <sheetFormatPr baseColWidth="10" defaultColWidth="8.83203125" defaultRowHeight="14" x14ac:dyDescent="0"/>
  <cols>
    <col min="1" max="16384" width="8.83203125" style="3"/>
  </cols>
  <sheetData>
    <row r="1" spans="1:7">
      <c r="B1" s="4" t="s">
        <v>14</v>
      </c>
      <c r="C1" s="4" t="s">
        <v>15</v>
      </c>
      <c r="G1" s="4" t="s">
        <v>16</v>
      </c>
    </row>
    <row r="2" spans="1:7">
      <c r="A2" s="4" t="s">
        <v>63</v>
      </c>
      <c r="B2" s="21">
        <v>4</v>
      </c>
      <c r="C2" s="21">
        <v>13</v>
      </c>
    </row>
    <row r="3" spans="1:7">
      <c r="A3" s="4" t="s">
        <v>64</v>
      </c>
      <c r="B3" s="21">
        <v>8</v>
      </c>
      <c r="C3" s="21">
        <v>14</v>
      </c>
    </row>
    <row r="4" spans="1:7">
      <c r="A4" s="4"/>
    </row>
    <row r="5" spans="1:7">
      <c r="A5" s="4"/>
    </row>
    <row r="6" spans="1:7">
      <c r="A6" s="4" t="s">
        <v>17</v>
      </c>
      <c r="D6" s="4"/>
    </row>
    <row r="7" spans="1:7">
      <c r="A7" s="4"/>
    </row>
    <row r="8" spans="1:7">
      <c r="A8" s="4" t="s">
        <v>19</v>
      </c>
      <c r="B8" s="3">
        <v>3</v>
      </c>
      <c r="D8" s="4"/>
    </row>
    <row r="9" spans="1:7">
      <c r="A9" s="4" t="s">
        <v>21</v>
      </c>
      <c r="B9" s="3">
        <f>2.1*10</f>
        <v>21</v>
      </c>
      <c r="D9" s="4"/>
    </row>
    <row r="10" spans="1:7">
      <c r="A10" s="4" t="s">
        <v>23</v>
      </c>
      <c r="B10" s="3">
        <v>10</v>
      </c>
      <c r="D10" s="4"/>
    </row>
    <row r="11" spans="1:7">
      <c r="A11" s="4"/>
      <c r="D11" s="4"/>
    </row>
    <row r="12" spans="1:7">
      <c r="A12" s="4" t="s">
        <v>24</v>
      </c>
      <c r="B12" s="3">
        <f>SUM(B8:B10)</f>
        <v>34</v>
      </c>
      <c r="D12" s="4"/>
    </row>
    <row r="13" spans="1:7">
      <c r="D13" s="4"/>
    </row>
    <row r="14" spans="1:7">
      <c r="D14" s="4"/>
    </row>
    <row r="15" spans="1:7">
      <c r="D15" s="4"/>
    </row>
    <row r="16" spans="1:7">
      <c r="D16" s="4"/>
    </row>
  </sheetData>
  <conditionalFormatting sqref="E12">
    <cfRule type="cellIs" dxfId="2" priority="1" operator="equal">
      <formula>$B$12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D5" sqref="D5:E16"/>
    </sheetView>
  </sheetViews>
  <sheetFormatPr baseColWidth="10" defaultColWidth="8.83203125" defaultRowHeight="14" x14ac:dyDescent="0"/>
  <cols>
    <col min="1" max="1" width="12.83203125" style="3" bestFit="1" customWidth="1"/>
    <col min="2" max="2" width="11.83203125" style="3" bestFit="1" customWidth="1"/>
    <col min="3" max="3" width="11.83203125" style="3" customWidth="1"/>
    <col min="4" max="7" width="8.83203125" style="3"/>
    <col min="8" max="8" width="26.5" style="3" bestFit="1" customWidth="1"/>
    <col min="9" max="16384" width="8.83203125" style="3"/>
  </cols>
  <sheetData>
    <row r="1" spans="1:16">
      <c r="B1" s="4" t="s">
        <v>14</v>
      </c>
      <c r="C1" s="4" t="s">
        <v>15</v>
      </c>
      <c r="G1" s="4" t="s">
        <v>31</v>
      </c>
      <c r="O1" s="3">
        <v>1</v>
      </c>
      <c r="P1" s="3">
        <v>11</v>
      </c>
    </row>
    <row r="2" spans="1:16">
      <c r="A2" s="4" t="s">
        <v>66</v>
      </c>
      <c r="B2" s="3">
        <v>1</v>
      </c>
      <c r="C2" s="3">
        <v>11</v>
      </c>
      <c r="O2" s="3">
        <v>2</v>
      </c>
      <c r="P2" s="3">
        <v>12</v>
      </c>
    </row>
    <row r="3" spans="1:16">
      <c r="A3" s="4" t="s">
        <v>67</v>
      </c>
      <c r="B3" s="3">
        <v>2</v>
      </c>
      <c r="C3" s="3">
        <v>12</v>
      </c>
      <c r="O3" s="3">
        <v>4</v>
      </c>
      <c r="P3" s="3">
        <v>13</v>
      </c>
    </row>
    <row r="4" spans="1:16">
      <c r="A4" s="4"/>
      <c r="O4" s="3">
        <v>8</v>
      </c>
      <c r="P4" s="3">
        <v>14</v>
      </c>
    </row>
    <row r="5" spans="1:16">
      <c r="A5" s="4"/>
      <c r="O5" s="3">
        <v>16</v>
      </c>
      <c r="P5" s="3">
        <v>15</v>
      </c>
    </row>
    <row r="6" spans="1:16">
      <c r="A6" s="4" t="s">
        <v>17</v>
      </c>
      <c r="D6" s="4" t="s">
        <v>18</v>
      </c>
    </row>
    <row r="7" spans="1:16">
      <c r="A7" s="4"/>
    </row>
    <row r="8" spans="1:16">
      <c r="A8" s="4" t="s">
        <v>19</v>
      </c>
      <c r="B8" s="3">
        <v>4</v>
      </c>
      <c r="D8" s="4" t="s">
        <v>20</v>
      </c>
      <c r="E8" s="3">
        <v>-6</v>
      </c>
    </row>
    <row r="9" spans="1:16">
      <c r="A9" s="4" t="s">
        <v>21</v>
      </c>
      <c r="B9" s="3">
        <v>16</v>
      </c>
      <c r="D9" s="4" t="s">
        <v>22</v>
      </c>
      <c r="E9" s="3">
        <v>34</v>
      </c>
    </row>
    <row r="10" spans="1:16">
      <c r="A10" s="4" t="s">
        <v>23</v>
      </c>
      <c r="B10" s="3">
        <v>20</v>
      </c>
      <c r="D10" s="4"/>
    </row>
    <row r="11" spans="1:16">
      <c r="A11" s="4"/>
      <c r="D11" s="4"/>
    </row>
    <row r="12" spans="1:16">
      <c r="A12" s="4" t="s">
        <v>24</v>
      </c>
      <c r="B12" s="3">
        <f>SUM(B8:B10)</f>
        <v>40</v>
      </c>
      <c r="D12" s="4" t="s">
        <v>25</v>
      </c>
      <c r="E12" s="3">
        <f>ABS(E8)+E9</f>
        <v>40</v>
      </c>
    </row>
    <row r="13" spans="1:16">
      <c r="D13" s="4"/>
    </row>
    <row r="14" spans="1:16">
      <c r="D14" s="4"/>
    </row>
    <row r="15" spans="1:16">
      <c r="D15" s="4" t="s">
        <v>0</v>
      </c>
      <c r="E15" s="3">
        <v>10</v>
      </c>
    </row>
    <row r="16" spans="1:16">
      <c r="D16" s="4" t="s">
        <v>1</v>
      </c>
      <c r="E16" s="3">
        <v>25</v>
      </c>
    </row>
  </sheetData>
  <conditionalFormatting sqref="E12">
    <cfRule type="cellIs" dxfId="1" priority="1" operator="equal">
      <formula>$B$12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D6" sqref="D6:F19"/>
    </sheetView>
  </sheetViews>
  <sheetFormatPr baseColWidth="10" defaultColWidth="8.83203125" defaultRowHeight="14" x14ac:dyDescent="0"/>
  <cols>
    <col min="1" max="1" width="13" style="3" customWidth="1"/>
    <col min="2" max="2" width="14.33203125" style="3" customWidth="1"/>
    <col min="3" max="16384" width="8.83203125" style="3"/>
  </cols>
  <sheetData>
    <row r="1" spans="1:16">
      <c r="B1" s="4" t="s">
        <v>14</v>
      </c>
      <c r="C1" s="4" t="s">
        <v>15</v>
      </c>
      <c r="G1" s="4" t="s">
        <v>32</v>
      </c>
      <c r="O1" s="3">
        <v>1</v>
      </c>
      <c r="P1" s="3">
        <v>11</v>
      </c>
    </row>
    <row r="2" spans="1:16">
      <c r="A2" s="4" t="s">
        <v>55</v>
      </c>
      <c r="B2" s="3">
        <v>1</v>
      </c>
      <c r="C2" s="3">
        <v>11</v>
      </c>
      <c r="O2" s="3">
        <v>2</v>
      </c>
      <c r="P2" s="3">
        <v>12</v>
      </c>
    </row>
    <row r="3" spans="1:16">
      <c r="A3" s="4" t="s">
        <v>56</v>
      </c>
      <c r="B3" s="3">
        <v>2</v>
      </c>
      <c r="C3" s="3">
        <v>12</v>
      </c>
      <c r="O3" s="3">
        <v>4</v>
      </c>
      <c r="P3" s="3">
        <v>13</v>
      </c>
    </row>
    <row r="4" spans="1:16">
      <c r="A4" s="4" t="s">
        <v>57</v>
      </c>
      <c r="B4" s="3">
        <v>4</v>
      </c>
      <c r="C4" s="3">
        <v>13</v>
      </c>
      <c r="O4" s="3">
        <v>8</v>
      </c>
      <c r="P4" s="3">
        <v>14</v>
      </c>
    </row>
    <row r="5" spans="1:16">
      <c r="A5" s="4" t="s">
        <v>58</v>
      </c>
      <c r="B5" s="3">
        <v>8</v>
      </c>
      <c r="C5" s="3">
        <v>14</v>
      </c>
      <c r="O5" s="3">
        <v>16</v>
      </c>
      <c r="P5" s="3">
        <v>15</v>
      </c>
    </row>
    <row r="6" spans="1:16">
      <c r="A6" s="4"/>
    </row>
    <row r="7" spans="1:16">
      <c r="A7" s="4" t="s">
        <v>17</v>
      </c>
      <c r="D7" s="4"/>
    </row>
    <row r="8" spans="1:16">
      <c r="A8" s="4"/>
    </row>
    <row r="9" spans="1:16">
      <c r="A9" s="4" t="s">
        <v>19</v>
      </c>
      <c r="B9" s="3">
        <v>3</v>
      </c>
      <c r="D9" s="4"/>
    </row>
    <row r="10" spans="1:16">
      <c r="A10" s="4" t="s">
        <v>21</v>
      </c>
      <c r="B10" s="3">
        <v>17</v>
      </c>
      <c r="D10" s="4"/>
    </row>
    <row r="11" spans="1:16">
      <c r="A11" s="4" t="s">
        <v>23</v>
      </c>
      <c r="B11" s="3">
        <v>16</v>
      </c>
      <c r="D11" s="4"/>
    </row>
    <row r="12" spans="1:16">
      <c r="A12" s="4"/>
      <c r="D12" s="4"/>
    </row>
    <row r="13" spans="1:16">
      <c r="A13" s="4" t="s">
        <v>24</v>
      </c>
      <c r="B13" s="3">
        <f>SUM(B9:B11)</f>
        <v>36</v>
      </c>
      <c r="D13" s="4"/>
    </row>
    <row r="14" spans="1:16">
      <c r="D14" s="4"/>
    </row>
    <row r="15" spans="1:16">
      <c r="D15" s="4"/>
    </row>
    <row r="16" spans="1:16">
      <c r="D16" s="4"/>
    </row>
    <row r="17" spans="4:4">
      <c r="D17" s="4"/>
    </row>
  </sheetData>
  <conditionalFormatting sqref="E13">
    <cfRule type="cellIs" dxfId="0" priority="1" operator="equal">
      <formula>$B$13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cols>
    <col min="1" max="16384" width="8.83203125" style="3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SETUP</vt:lpstr>
      <vt:lpstr>SAVE</vt:lpstr>
      <vt:lpstr>Verbal Fluency</vt:lpstr>
      <vt:lpstr>Rhyme Line Slow</vt:lpstr>
      <vt:lpstr>Rhyme Line Fast</vt:lpstr>
      <vt:lpstr>Naming Rhyming</vt:lpstr>
      <vt:lpstr>Japanese English Bilinguals</vt:lpstr>
      <vt:lpstr>Preschoolers</vt:lpstr>
    </vt:vector>
  </TitlesOfParts>
  <Company>UCL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Payne</dc:creator>
  <cp:lastModifiedBy>Heather Payne</cp:lastModifiedBy>
  <dcterms:created xsi:type="dcterms:W3CDTF">2014-08-22T05:21:37Z</dcterms:created>
  <dcterms:modified xsi:type="dcterms:W3CDTF">2014-09-04T06:28:02Z</dcterms:modified>
</cp:coreProperties>
</file>