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onar sensor" sheetId="1" r:id="rId1"/>
    <sheet name="IR sensor" sheetId="2" r:id="rId2"/>
    <sheet name="sonar 2 sensor" sheetId="3" r:id="rId3"/>
  </sheets>
  <calcPr calcId="145621"/>
</workbook>
</file>

<file path=xl/calcChain.xml><?xml version="1.0" encoding="utf-8"?>
<calcChain xmlns="http://schemas.openxmlformats.org/spreadsheetml/2006/main">
  <c r="D26" i="1" l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25" i="1"/>
  <c r="D3" i="2" l="1"/>
  <c r="D4" i="2"/>
  <c r="D5" i="2"/>
  <c r="D6" i="2"/>
  <c r="E6" i="2" s="1"/>
  <c r="D7" i="2"/>
  <c r="D8" i="2"/>
  <c r="D9" i="2"/>
  <c r="D10" i="2"/>
  <c r="D11" i="2"/>
  <c r="D12" i="2"/>
  <c r="E12" i="2" s="1"/>
  <c r="D13" i="2"/>
  <c r="E13" i="2" s="1"/>
  <c r="D14" i="2"/>
  <c r="D15" i="2"/>
  <c r="D16" i="2"/>
  <c r="D17" i="2"/>
  <c r="D18" i="2"/>
  <c r="D19" i="2"/>
  <c r="D20" i="2"/>
  <c r="D2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" i="2"/>
  <c r="E3" i="2"/>
  <c r="E4" i="2"/>
  <c r="E5" i="2"/>
  <c r="E7" i="2"/>
  <c r="E8" i="2"/>
  <c r="E9" i="2"/>
  <c r="E10" i="2"/>
  <c r="E11" i="2"/>
  <c r="E14" i="2"/>
  <c r="E15" i="2"/>
  <c r="E16" i="2"/>
  <c r="E17" i="2"/>
  <c r="E18" i="2"/>
  <c r="E19" i="2"/>
  <c r="E20" i="2"/>
  <c r="E21" i="2"/>
  <c r="E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<sst xmlns="http://schemas.openxmlformats.org/spreadsheetml/2006/main" count="11" uniqueCount="8">
  <si>
    <t>position(in)</t>
  </si>
  <si>
    <t>reading</t>
  </si>
  <si>
    <t>what it should be according to function</t>
  </si>
  <si>
    <t>percent difference</t>
  </si>
  <si>
    <t>what it should be</t>
  </si>
  <si>
    <t>1/data</t>
  </si>
  <si>
    <t>position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</si>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</sst>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10" fontId="0" fillId="0" borderId="0" xfId="1" applyNumberFormat="1" applyFont="1" applyAlignment="1">
      <alignment wrapText="1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Value of Sonar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Value of IR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0407983377077863"/>
                  <c:y val="-7.0299650043744527E-2"/>
                </c:manualLayout>
              </c:layout>
              <c:numFmt formatCode="General" sourceLinked="0"/>
            </c:trendlineLbl>
          </c:trendline>
          <c:xVal>
            <c:numRef>
              <c:f>'Sonar sensor'!$B$2:$B$21</c:f>
              <c:numCache>
                <c:formatCode>General</c:formatCode>
                <c:ptCount val="20"/>
                <c:pt idx="0">
                  <c:v>300</c:v>
                </c:pt>
                <c:pt idx="1">
                  <c:v>449</c:v>
                </c:pt>
                <c:pt idx="2">
                  <c:v>600</c:v>
                </c:pt>
                <c:pt idx="3">
                  <c:v>780</c:v>
                </c:pt>
                <c:pt idx="4">
                  <c:v>915</c:v>
                </c:pt>
                <c:pt idx="5">
                  <c:v>1100</c:v>
                </c:pt>
                <c:pt idx="6">
                  <c:v>1217</c:v>
                </c:pt>
                <c:pt idx="7">
                  <c:v>1352</c:v>
                </c:pt>
                <c:pt idx="8">
                  <c:v>1475</c:v>
                </c:pt>
                <c:pt idx="9">
                  <c:v>1625</c:v>
                </c:pt>
                <c:pt idx="10">
                  <c:v>1746</c:v>
                </c:pt>
                <c:pt idx="11">
                  <c:v>1914</c:v>
                </c:pt>
                <c:pt idx="12">
                  <c:v>2080</c:v>
                </c:pt>
                <c:pt idx="13">
                  <c:v>2150</c:v>
                </c:pt>
                <c:pt idx="14">
                  <c:v>2300</c:v>
                </c:pt>
                <c:pt idx="15">
                  <c:v>2456</c:v>
                </c:pt>
                <c:pt idx="16">
                  <c:v>2624</c:v>
                </c:pt>
                <c:pt idx="17">
                  <c:v>2750</c:v>
                </c:pt>
                <c:pt idx="18">
                  <c:v>2840</c:v>
                </c:pt>
                <c:pt idx="19">
                  <c:v>3000</c:v>
                </c:pt>
              </c:numCache>
            </c:numRef>
          </c:xVal>
          <c:yVal>
            <c:numRef>
              <c:f>'Sonar sensor'!$A$2:$A$21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46528"/>
        <c:axId val="79048064"/>
      </c:scatterChart>
      <c:valAx>
        <c:axId val="7904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048064"/>
        <c:crosses val="autoZero"/>
        <c:crossBetween val="midCat"/>
      </c:valAx>
      <c:valAx>
        <c:axId val="7904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046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 curve for sonar</a:t>
            </a:r>
            <a:r>
              <a:rPr lang="en-US" baseline="0"/>
              <a:t> sensors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7168503937007876"/>
                  <c:y val="-7.2116141732283465E-2"/>
                </c:manualLayout>
              </c:layout>
              <c:numFmt formatCode="General" sourceLinked="0"/>
            </c:trendlineLbl>
          </c:trendline>
          <c:xVal>
            <c:numRef>
              <c:f>'Sonar sensor'!$B$25:$B$44</c:f>
              <c:numCache>
                <c:formatCode>General</c:formatCode>
                <c:ptCount val="20"/>
                <c:pt idx="0">
                  <c:v>162</c:v>
                </c:pt>
                <c:pt idx="1">
                  <c:v>248</c:v>
                </c:pt>
                <c:pt idx="2">
                  <c:v>360</c:v>
                </c:pt>
                <c:pt idx="3">
                  <c:v>445</c:v>
                </c:pt>
                <c:pt idx="4">
                  <c:v>520</c:v>
                </c:pt>
                <c:pt idx="5">
                  <c:v>630</c:v>
                </c:pt>
                <c:pt idx="6">
                  <c:v>700</c:v>
                </c:pt>
                <c:pt idx="7">
                  <c:v>776</c:v>
                </c:pt>
                <c:pt idx="8">
                  <c:v>880</c:v>
                </c:pt>
                <c:pt idx="9">
                  <c:v>962</c:v>
                </c:pt>
                <c:pt idx="10">
                  <c:v>1050</c:v>
                </c:pt>
                <c:pt idx="11">
                  <c:v>1138</c:v>
                </c:pt>
                <c:pt idx="12">
                  <c:v>1227</c:v>
                </c:pt>
                <c:pt idx="13">
                  <c:v>1312</c:v>
                </c:pt>
                <c:pt idx="14">
                  <c:v>1405</c:v>
                </c:pt>
                <c:pt idx="15">
                  <c:v>1509</c:v>
                </c:pt>
                <c:pt idx="16">
                  <c:v>1600</c:v>
                </c:pt>
                <c:pt idx="17">
                  <c:v>1680</c:v>
                </c:pt>
                <c:pt idx="18">
                  <c:v>1798</c:v>
                </c:pt>
                <c:pt idx="19">
                  <c:v>1889</c:v>
                </c:pt>
              </c:numCache>
            </c:numRef>
          </c:xVal>
          <c:yVal>
            <c:numRef>
              <c:f>'Sonar sensor'!$A$25:$A$44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77376"/>
        <c:axId val="79078912"/>
      </c:scatterChart>
      <c:valAx>
        <c:axId val="7907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sensor readout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078912"/>
        <c:crosses val="autoZero"/>
        <c:crossBetween val="midCat"/>
      </c:valAx>
      <c:valAx>
        <c:axId val="79078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 (in)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077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'IR sensor'!$A$5:$A$21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xVal>
          <c:yVal>
            <c:numRef>
              <c:f>'IR sensor'!$B$5:$B$21</c:f>
              <c:numCache>
                <c:formatCode>General</c:formatCode>
                <c:ptCount val="17"/>
                <c:pt idx="0">
                  <c:v>454</c:v>
                </c:pt>
                <c:pt idx="1">
                  <c:v>380</c:v>
                </c:pt>
                <c:pt idx="2">
                  <c:v>327</c:v>
                </c:pt>
                <c:pt idx="3">
                  <c:v>283</c:v>
                </c:pt>
                <c:pt idx="4">
                  <c:v>253</c:v>
                </c:pt>
                <c:pt idx="5">
                  <c:v>229</c:v>
                </c:pt>
                <c:pt idx="6">
                  <c:v>214</c:v>
                </c:pt>
                <c:pt idx="7">
                  <c:v>198</c:v>
                </c:pt>
                <c:pt idx="8">
                  <c:v>185</c:v>
                </c:pt>
                <c:pt idx="9">
                  <c:v>171</c:v>
                </c:pt>
                <c:pt idx="10">
                  <c:v>161</c:v>
                </c:pt>
                <c:pt idx="11">
                  <c:v>150</c:v>
                </c:pt>
                <c:pt idx="12">
                  <c:v>138</c:v>
                </c:pt>
                <c:pt idx="13">
                  <c:v>131</c:v>
                </c:pt>
                <c:pt idx="14">
                  <c:v>122</c:v>
                </c:pt>
                <c:pt idx="15">
                  <c:v>126</c:v>
                </c:pt>
                <c:pt idx="16">
                  <c:v>121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75840"/>
        <c:axId val="79477376"/>
      </c:scatterChart>
      <c:valAx>
        <c:axId val="7947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477376"/>
        <c:crosses val="autoZero"/>
        <c:crossBetween val="midCat"/>
      </c:valAx>
      <c:valAx>
        <c:axId val="7947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475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 curve for IR sensors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3031692913385826"/>
                  <c:y val="4.5402449693788274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2517.3x - 1.7528
R² = 0.9928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'IR sensor'!$C$5:$C$21</c:f>
              <c:numCache>
                <c:formatCode>General</c:formatCode>
                <c:ptCount val="17"/>
                <c:pt idx="0">
                  <c:v>2.2026431718061676E-3</c:v>
                </c:pt>
                <c:pt idx="1">
                  <c:v>2.631578947368421E-3</c:v>
                </c:pt>
                <c:pt idx="2">
                  <c:v>3.0581039755351682E-3</c:v>
                </c:pt>
                <c:pt idx="3">
                  <c:v>3.5335689045936395E-3</c:v>
                </c:pt>
                <c:pt idx="4">
                  <c:v>3.952569169960474E-3</c:v>
                </c:pt>
                <c:pt idx="5">
                  <c:v>4.3668122270742356E-3</c:v>
                </c:pt>
                <c:pt idx="6">
                  <c:v>4.6728971962616819E-3</c:v>
                </c:pt>
                <c:pt idx="7">
                  <c:v>5.0505050505050509E-3</c:v>
                </c:pt>
                <c:pt idx="8">
                  <c:v>5.4054054054054057E-3</c:v>
                </c:pt>
                <c:pt idx="9">
                  <c:v>5.8479532163742687E-3</c:v>
                </c:pt>
                <c:pt idx="10">
                  <c:v>6.2111801242236021E-3</c:v>
                </c:pt>
                <c:pt idx="11">
                  <c:v>6.6666666666666671E-3</c:v>
                </c:pt>
                <c:pt idx="12">
                  <c:v>7.246376811594203E-3</c:v>
                </c:pt>
                <c:pt idx="13">
                  <c:v>7.6335877862595417E-3</c:v>
                </c:pt>
                <c:pt idx="14">
                  <c:v>8.1967213114754103E-3</c:v>
                </c:pt>
                <c:pt idx="15">
                  <c:v>7.9365079365079361E-3</c:v>
                </c:pt>
                <c:pt idx="16">
                  <c:v>8.2644628099173556E-3</c:v>
                </c:pt>
              </c:numCache>
            </c:numRef>
          </c:xVal>
          <c:yVal>
            <c:numRef>
              <c:f>'IR sensor'!$A$5:$A$21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0000"/>
        <c:axId val="79765888"/>
      </c:scatterChart>
      <c:valAx>
        <c:axId val="7976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1/sensor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765888"/>
        <c:crosses val="autoZero"/>
        <c:crossBetween val="midCat"/>
      </c:valAx>
      <c:valAx>
        <c:axId val="79765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 (in)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760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'sonar 2 sensor'!$A$2:$A$21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'sonar 2 sensor'!$B$2:$B$21</c:f>
              <c:numCache>
                <c:formatCode>General</c:formatCode>
                <c:ptCount val="2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27</c:v>
                </c:pt>
                <c:pt idx="16">
                  <c:v>29</c:v>
                </c:pt>
                <c:pt idx="17">
                  <c:v>32</c:v>
                </c:pt>
                <c:pt idx="18">
                  <c:v>32</c:v>
                </c:pt>
                <c:pt idx="19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12096"/>
        <c:axId val="79813632"/>
      </c:scatterChart>
      <c:valAx>
        <c:axId val="7981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813632"/>
        <c:crosses val="autoZero"/>
        <c:crossBetween val="midCat"/>
      </c:valAx>
      <c:valAx>
        <c:axId val="7981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812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13</xdr:row>
      <xdr:rowOff>147637</xdr:rowOff>
    </xdr:from>
    <xdr:to>
      <xdr:col>18</xdr:col>
      <xdr:colOff>209550</xdr:colOff>
      <xdr:row>28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504825</xdr:colOff>
      <xdr:row>24</xdr:row>
      <xdr:rowOff>176212</xdr:rowOff>
    </xdr:from>
    <xdr:to>
      <xdr:col>16</xdr:col>
      <xdr:colOff>504825</xdr:colOff>
      <xdr:row>49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514350</xdr:colOff>
      <xdr:row>1</xdr:row>
      <xdr:rowOff>109537</xdr:rowOff>
    </xdr:from>
    <xdr:to>
      <xdr:col>24</xdr:col>
      <xdr:colOff>209550</xdr:colOff>
      <xdr:row>15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514349</xdr:colOff>
      <xdr:row>11</xdr:row>
      <xdr:rowOff>80961</xdr:rowOff>
    </xdr:from>
    <xdr:to>
      <xdr:col>16</xdr:col>
      <xdr:colOff>581024</xdr:colOff>
      <xdr:row>37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152400</xdr:colOff>
      <xdr:row>3</xdr:row>
      <xdr:rowOff>14287</xdr:rowOff>
    </xdr:from>
    <xdr:to>
      <xdr:col>22</xdr:col>
      <xdr:colOff>457200</xdr:colOff>
      <xdr:row>17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topLeftCell="A10" workbookViewId="0">
      <selection activeCell="H20" sqref="H20"/>
    </sheetView>
  </sheetViews>
  <sheetFormatPr defaultRowHeight="15" x14ac:dyDescent="0.25"/>
  <cols>
    <col min="1" max="1" width="11.42578125" bestFit="1" customWidth="1"/>
    <col min="3" max="3" width="18.42578125" customWidth="1"/>
    <col min="4" max="4" width="13.140625" style="2" customWidth="1"/>
  </cols>
  <sheetData>
    <row r="1" spans="1:4" ht="45.75" customHeight="1" x14ac:dyDescent="0.25">
      <c r="A1" t="s">
        <v>0</v>
      </c>
      <c r="B1" t="s">
        <v>1</v>
      </c>
      <c r="C1" s="1" t="s">
        <v>2</v>
      </c>
      <c r="D1" s="2" t="s">
        <v>3</v>
      </c>
    </row>
    <row r="2" spans="1:4" x14ac:dyDescent="0.25">
      <c r="A2">
        <v>1</v>
      </c>
      <c r="B2">
        <v>300</v>
      </c>
      <c r="C2">
        <f>141*A2+201</f>
        <v>342</v>
      </c>
      <c r="D2" s="2">
        <f>ABS(C2-B2)/B2</f>
        <v>0.14000000000000001</v>
      </c>
    </row>
    <row r="3" spans="1:4" x14ac:dyDescent="0.25">
      <c r="A3">
        <v>2</v>
      </c>
      <c r="B3">
        <v>449</v>
      </c>
      <c r="C3">
        <f t="shared" ref="C3:C21" si="0">141*A3+201</f>
        <v>483</v>
      </c>
      <c r="D3" s="2">
        <f t="shared" ref="D3:D21" si="1">ABS(C3-B3)/B3</f>
        <v>7.5723830734966593E-2</v>
      </c>
    </row>
    <row r="4" spans="1:4" x14ac:dyDescent="0.25">
      <c r="A4">
        <v>3</v>
      </c>
      <c r="B4">
        <v>600</v>
      </c>
      <c r="C4">
        <f t="shared" si="0"/>
        <v>624</v>
      </c>
      <c r="D4" s="2">
        <f t="shared" si="1"/>
        <v>0.04</v>
      </c>
    </row>
    <row r="5" spans="1:4" x14ac:dyDescent="0.25">
      <c r="A5">
        <v>4</v>
      </c>
      <c r="B5">
        <v>780</v>
      </c>
      <c r="C5">
        <f t="shared" si="0"/>
        <v>765</v>
      </c>
      <c r="D5" s="2">
        <f t="shared" si="1"/>
        <v>1.9230769230769232E-2</v>
      </c>
    </row>
    <row r="6" spans="1:4" x14ac:dyDescent="0.25">
      <c r="A6">
        <v>5</v>
      </c>
      <c r="B6">
        <v>915</v>
      </c>
      <c r="C6">
        <f t="shared" si="0"/>
        <v>906</v>
      </c>
      <c r="D6" s="2">
        <f t="shared" si="1"/>
        <v>9.8360655737704927E-3</v>
      </c>
    </row>
    <row r="7" spans="1:4" x14ac:dyDescent="0.25">
      <c r="A7">
        <v>6</v>
      </c>
      <c r="B7">
        <v>1100</v>
      </c>
      <c r="C7">
        <f t="shared" si="0"/>
        <v>1047</v>
      </c>
      <c r="D7" s="2">
        <f t="shared" si="1"/>
        <v>4.818181818181818E-2</v>
      </c>
    </row>
    <row r="8" spans="1:4" x14ac:dyDescent="0.25">
      <c r="A8">
        <v>7</v>
      </c>
      <c r="B8">
        <v>1217</v>
      </c>
      <c r="C8">
        <f t="shared" si="0"/>
        <v>1188</v>
      </c>
      <c r="D8" s="2">
        <f t="shared" si="1"/>
        <v>2.3829087921117501E-2</v>
      </c>
    </row>
    <row r="9" spans="1:4" x14ac:dyDescent="0.25">
      <c r="A9">
        <v>8</v>
      </c>
      <c r="B9">
        <v>1352</v>
      </c>
      <c r="C9">
        <f t="shared" si="0"/>
        <v>1329</v>
      </c>
      <c r="D9" s="2">
        <f t="shared" si="1"/>
        <v>1.7011834319526627E-2</v>
      </c>
    </row>
    <row r="10" spans="1:4" x14ac:dyDescent="0.25">
      <c r="A10">
        <v>9</v>
      </c>
      <c r="B10">
        <v>1475</v>
      </c>
      <c r="C10">
        <f t="shared" si="0"/>
        <v>1470</v>
      </c>
      <c r="D10" s="2">
        <f t="shared" si="1"/>
        <v>3.3898305084745762E-3</v>
      </c>
    </row>
    <row r="11" spans="1:4" x14ac:dyDescent="0.25">
      <c r="A11">
        <v>10</v>
      </c>
      <c r="B11">
        <v>1625</v>
      </c>
      <c r="C11">
        <f t="shared" si="0"/>
        <v>1611</v>
      </c>
      <c r="D11" s="2">
        <f t="shared" si="1"/>
        <v>8.615384615384615E-3</v>
      </c>
    </row>
    <row r="12" spans="1:4" x14ac:dyDescent="0.25">
      <c r="A12">
        <v>11</v>
      </c>
      <c r="B12">
        <v>1746</v>
      </c>
      <c r="C12">
        <f t="shared" si="0"/>
        <v>1752</v>
      </c>
      <c r="D12" s="2">
        <f t="shared" si="1"/>
        <v>3.4364261168384879E-3</v>
      </c>
    </row>
    <row r="13" spans="1:4" x14ac:dyDescent="0.25">
      <c r="A13">
        <v>12</v>
      </c>
      <c r="B13">
        <v>1914</v>
      </c>
      <c r="C13">
        <f t="shared" si="0"/>
        <v>1893</v>
      </c>
      <c r="D13" s="2">
        <f t="shared" si="1"/>
        <v>1.0971786833855799E-2</v>
      </c>
    </row>
    <row r="14" spans="1:4" x14ac:dyDescent="0.25">
      <c r="A14">
        <v>13</v>
      </c>
      <c r="B14">
        <v>2080</v>
      </c>
      <c r="C14">
        <f t="shared" si="0"/>
        <v>2034</v>
      </c>
      <c r="D14" s="2">
        <f t="shared" si="1"/>
        <v>2.2115384615384617E-2</v>
      </c>
    </row>
    <row r="15" spans="1:4" x14ac:dyDescent="0.25">
      <c r="A15">
        <v>14</v>
      </c>
      <c r="B15">
        <v>2150</v>
      </c>
      <c r="C15">
        <f t="shared" si="0"/>
        <v>2175</v>
      </c>
      <c r="D15" s="2">
        <f t="shared" si="1"/>
        <v>1.1627906976744186E-2</v>
      </c>
    </row>
    <row r="16" spans="1:4" x14ac:dyDescent="0.25">
      <c r="A16">
        <v>15</v>
      </c>
      <c r="B16">
        <v>2300</v>
      </c>
      <c r="C16">
        <f t="shared" si="0"/>
        <v>2316</v>
      </c>
      <c r="D16" s="2">
        <f t="shared" si="1"/>
        <v>6.956521739130435E-3</v>
      </c>
    </row>
    <row r="17" spans="1:4" x14ac:dyDescent="0.25">
      <c r="A17">
        <v>16</v>
      </c>
      <c r="B17">
        <v>2456</v>
      </c>
      <c r="C17">
        <f t="shared" si="0"/>
        <v>2457</v>
      </c>
      <c r="D17" s="2">
        <f t="shared" si="1"/>
        <v>4.0716612377850165E-4</v>
      </c>
    </row>
    <row r="18" spans="1:4" x14ac:dyDescent="0.25">
      <c r="A18">
        <v>17</v>
      </c>
      <c r="B18">
        <v>2624</v>
      </c>
      <c r="C18">
        <f t="shared" si="0"/>
        <v>2598</v>
      </c>
      <c r="D18" s="2">
        <f t="shared" si="1"/>
        <v>9.9085365853658538E-3</v>
      </c>
    </row>
    <row r="19" spans="1:4" x14ac:dyDescent="0.25">
      <c r="A19">
        <v>18</v>
      </c>
      <c r="B19">
        <v>2750</v>
      </c>
      <c r="C19">
        <f t="shared" si="0"/>
        <v>2739</v>
      </c>
      <c r="D19" s="2">
        <f t="shared" si="1"/>
        <v>4.0000000000000001E-3</v>
      </c>
    </row>
    <row r="20" spans="1:4" x14ac:dyDescent="0.25">
      <c r="A20">
        <v>19</v>
      </c>
      <c r="B20">
        <v>2840</v>
      </c>
      <c r="C20">
        <f t="shared" si="0"/>
        <v>2880</v>
      </c>
      <c r="D20" s="2">
        <f t="shared" si="1"/>
        <v>1.4084507042253521E-2</v>
      </c>
    </row>
    <row r="21" spans="1:4" x14ac:dyDescent="0.25">
      <c r="A21">
        <v>20</v>
      </c>
      <c r="B21">
        <v>3000</v>
      </c>
      <c r="C21">
        <f t="shared" si="0"/>
        <v>3021</v>
      </c>
      <c r="D21" s="2">
        <f t="shared" si="1"/>
        <v>7.0000000000000001E-3</v>
      </c>
    </row>
    <row r="25" spans="1:4" x14ac:dyDescent="0.25">
      <c r="A25">
        <v>1</v>
      </c>
      <c r="B25">
        <v>162</v>
      </c>
      <c r="C25">
        <f>0.0111*B25-0.8107</f>
        <v>0.98750000000000004</v>
      </c>
      <c r="D25" s="2">
        <f>ABS(A25-C25)/A25</f>
        <v>1.2499999999999956E-2</v>
      </c>
    </row>
    <row r="26" spans="1:4" x14ac:dyDescent="0.25">
      <c r="A26">
        <v>2</v>
      </c>
      <c r="B26">
        <v>248</v>
      </c>
      <c r="C26">
        <f t="shared" ref="C26:C44" si="2">0.0111*B26-0.8107</f>
        <v>1.9421000000000002</v>
      </c>
      <c r="D26" s="2">
        <f t="shared" ref="D26:D44" si="3">ABS(A26-C26)/A26</f>
        <v>2.894999999999992E-2</v>
      </c>
    </row>
    <row r="27" spans="1:4" x14ac:dyDescent="0.25">
      <c r="A27">
        <v>3</v>
      </c>
      <c r="B27">
        <v>360</v>
      </c>
      <c r="C27">
        <f t="shared" si="2"/>
        <v>3.1852999999999998</v>
      </c>
      <c r="D27" s="2">
        <f t="shared" si="3"/>
        <v>6.1766666666666602E-2</v>
      </c>
    </row>
    <row r="28" spans="1:4" x14ac:dyDescent="0.25">
      <c r="A28">
        <v>4</v>
      </c>
      <c r="B28">
        <v>445</v>
      </c>
      <c r="C28">
        <f t="shared" si="2"/>
        <v>4.1288</v>
      </c>
      <c r="D28" s="2">
        <f t="shared" si="3"/>
        <v>3.2200000000000006E-2</v>
      </c>
    </row>
    <row r="29" spans="1:4" x14ac:dyDescent="0.25">
      <c r="A29">
        <v>5</v>
      </c>
      <c r="B29">
        <v>520</v>
      </c>
      <c r="C29">
        <f t="shared" si="2"/>
        <v>4.9613000000000005</v>
      </c>
      <c r="D29" s="2">
        <f t="shared" si="3"/>
        <v>7.7399999999999023E-3</v>
      </c>
    </row>
    <row r="30" spans="1:4" x14ac:dyDescent="0.25">
      <c r="A30">
        <v>6</v>
      </c>
      <c r="B30">
        <v>630</v>
      </c>
      <c r="C30">
        <f t="shared" si="2"/>
        <v>6.1823000000000006</v>
      </c>
      <c r="D30" s="2">
        <f t="shared" si="3"/>
        <v>3.0383333333333429E-2</v>
      </c>
    </row>
    <row r="31" spans="1:4" x14ac:dyDescent="0.25">
      <c r="A31">
        <v>7</v>
      </c>
      <c r="B31">
        <v>700</v>
      </c>
      <c r="C31">
        <f t="shared" si="2"/>
        <v>6.9593000000000007</v>
      </c>
      <c r="D31" s="2">
        <f t="shared" si="3"/>
        <v>5.8142857142856131E-3</v>
      </c>
    </row>
    <row r="32" spans="1:4" x14ac:dyDescent="0.25">
      <c r="A32">
        <v>8</v>
      </c>
      <c r="B32">
        <v>776</v>
      </c>
      <c r="C32">
        <f t="shared" si="2"/>
        <v>7.8029000000000002</v>
      </c>
      <c r="D32" s="2">
        <f t="shared" si="3"/>
        <v>2.4637499999999979E-2</v>
      </c>
    </row>
    <row r="33" spans="1:4" x14ac:dyDescent="0.25">
      <c r="A33">
        <v>9</v>
      </c>
      <c r="B33">
        <v>880</v>
      </c>
      <c r="C33">
        <f t="shared" si="2"/>
        <v>8.9573</v>
      </c>
      <c r="D33" s="2">
        <f t="shared" si="3"/>
        <v>4.74444444444444E-3</v>
      </c>
    </row>
    <row r="34" spans="1:4" x14ac:dyDescent="0.25">
      <c r="A34">
        <v>10</v>
      </c>
      <c r="B34">
        <v>962</v>
      </c>
      <c r="C34">
        <f t="shared" si="2"/>
        <v>9.8674999999999997</v>
      </c>
      <c r="D34" s="2">
        <f t="shared" si="3"/>
        <v>1.3250000000000029E-2</v>
      </c>
    </row>
    <row r="35" spans="1:4" x14ac:dyDescent="0.25">
      <c r="A35">
        <v>11</v>
      </c>
      <c r="B35">
        <v>1050</v>
      </c>
      <c r="C35">
        <f t="shared" si="2"/>
        <v>10.8443</v>
      </c>
      <c r="D35" s="2">
        <f t="shared" si="3"/>
        <v>1.4154545454545409E-2</v>
      </c>
    </row>
    <row r="36" spans="1:4" x14ac:dyDescent="0.25">
      <c r="A36">
        <v>12</v>
      </c>
      <c r="B36">
        <v>1138</v>
      </c>
      <c r="C36">
        <f t="shared" si="2"/>
        <v>11.821099999999999</v>
      </c>
      <c r="D36" s="2">
        <f t="shared" si="3"/>
        <v>1.4908333333333376E-2</v>
      </c>
    </row>
    <row r="37" spans="1:4" x14ac:dyDescent="0.25">
      <c r="A37">
        <v>13</v>
      </c>
      <c r="B37">
        <v>1227</v>
      </c>
      <c r="C37">
        <f t="shared" si="2"/>
        <v>12.808999999999999</v>
      </c>
      <c r="D37" s="2">
        <f t="shared" si="3"/>
        <v>1.4692307692307748E-2</v>
      </c>
    </row>
    <row r="38" spans="1:4" x14ac:dyDescent="0.25">
      <c r="A38">
        <v>14</v>
      </c>
      <c r="B38">
        <v>1312</v>
      </c>
      <c r="C38">
        <f t="shared" si="2"/>
        <v>13.7525</v>
      </c>
      <c r="D38" s="2">
        <f t="shared" si="3"/>
        <v>1.7678571428571464E-2</v>
      </c>
    </row>
    <row r="39" spans="1:4" x14ac:dyDescent="0.25">
      <c r="A39">
        <v>15</v>
      </c>
      <c r="B39">
        <v>1405</v>
      </c>
      <c r="C39">
        <f t="shared" si="2"/>
        <v>14.784800000000001</v>
      </c>
      <c r="D39" s="2">
        <f t="shared" si="3"/>
        <v>1.4346666666666626E-2</v>
      </c>
    </row>
    <row r="40" spans="1:4" x14ac:dyDescent="0.25">
      <c r="A40">
        <v>16</v>
      </c>
      <c r="B40">
        <v>1509</v>
      </c>
      <c r="C40">
        <f t="shared" si="2"/>
        <v>15.9392</v>
      </c>
      <c r="D40" s="2">
        <f t="shared" si="3"/>
        <v>3.8000000000000256E-3</v>
      </c>
    </row>
    <row r="41" spans="1:4" x14ac:dyDescent="0.25">
      <c r="A41">
        <v>17</v>
      </c>
      <c r="B41">
        <v>1600</v>
      </c>
      <c r="C41">
        <f t="shared" si="2"/>
        <v>16.949300000000001</v>
      </c>
      <c r="D41" s="2">
        <f t="shared" si="3"/>
        <v>2.9823529411764165E-3</v>
      </c>
    </row>
    <row r="42" spans="1:4" x14ac:dyDescent="0.25">
      <c r="A42">
        <v>18</v>
      </c>
      <c r="B42">
        <v>1680</v>
      </c>
      <c r="C42">
        <f t="shared" si="2"/>
        <v>17.837299999999999</v>
      </c>
      <c r="D42" s="2">
        <f t="shared" si="3"/>
        <v>9.0388888888889417E-3</v>
      </c>
    </row>
    <row r="43" spans="1:4" x14ac:dyDescent="0.25">
      <c r="A43">
        <v>19</v>
      </c>
      <c r="B43">
        <v>1798</v>
      </c>
      <c r="C43">
        <f t="shared" si="2"/>
        <v>19.147100000000002</v>
      </c>
      <c r="D43" s="2">
        <f t="shared" si="3"/>
        <v>7.7421052631579884E-3</v>
      </c>
    </row>
    <row r="44" spans="1:4" x14ac:dyDescent="0.25">
      <c r="A44">
        <v>20</v>
      </c>
      <c r="B44">
        <v>1889</v>
      </c>
      <c r="C44">
        <f t="shared" si="2"/>
        <v>20.1572</v>
      </c>
      <c r="D44" s="2">
        <f t="shared" si="3"/>
        <v>7.8599999999999781E-3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D33" sqref="D33"/>
    </sheetView>
  </sheetViews>
  <sheetFormatPr defaultRowHeight="15" x14ac:dyDescent="0.25"/>
  <cols>
    <col min="1" max="1" width="11.42578125" bestFit="1" customWidth="1"/>
    <col min="2" max="2" width="7.7109375" bestFit="1" customWidth="1"/>
    <col min="3" max="3" width="7.7109375" customWidth="1"/>
    <col min="4" max="4" width="16.42578125" bestFit="1" customWidth="1"/>
    <col min="5" max="5" width="17.85546875" bestFit="1" customWidth="1"/>
  </cols>
  <sheetData>
    <row r="1" spans="1:5" x14ac:dyDescent="0.25">
      <c r="A1" t="s">
        <v>0</v>
      </c>
      <c r="B1" t="s">
        <v>1</v>
      </c>
      <c r="C1" t="s">
        <v>5</v>
      </c>
      <c r="D1" t="s">
        <v>4</v>
      </c>
      <c r="E1" t="s">
        <v>3</v>
      </c>
    </row>
    <row r="2" spans="1:5" x14ac:dyDescent="0.25">
      <c r="A2">
        <v>1</v>
      </c>
      <c r="B2">
        <v>240</v>
      </c>
      <c r="C2">
        <f>1/B2</f>
        <v>4.1666666666666666E-3</v>
      </c>
      <c r="D2">
        <f>1/(0.0004*A2+0.0007)</f>
        <v>909.09090909090901</v>
      </c>
      <c r="E2" s="3">
        <f>ABS(D2-B2)/B2</f>
        <v>2.7878787878787876</v>
      </c>
    </row>
    <row r="3" spans="1:5" x14ac:dyDescent="0.25">
      <c r="A3">
        <v>2</v>
      </c>
      <c r="B3">
        <v>621</v>
      </c>
      <c r="C3">
        <f t="shared" ref="C3:C21" si="0">1/B3</f>
        <v>1.6103059581320451E-3</v>
      </c>
      <c r="D3">
        <f t="shared" ref="D3:D21" si="1">1/(0.0004*A3+0.0007)</f>
        <v>666.66666666666663</v>
      </c>
      <c r="E3" s="3">
        <f t="shared" ref="E3:E21" si="2">ABS(D3-B3)/B3</f>
        <v>7.353730542136333E-2</v>
      </c>
    </row>
    <row r="4" spans="1:5" x14ac:dyDescent="0.25">
      <c r="A4">
        <v>3</v>
      </c>
      <c r="B4">
        <v>595</v>
      </c>
      <c r="C4">
        <f t="shared" si="0"/>
        <v>1.6806722689075631E-3</v>
      </c>
      <c r="D4">
        <f t="shared" si="1"/>
        <v>526.31578947368416</v>
      </c>
      <c r="E4" s="3">
        <f t="shared" si="2"/>
        <v>0.11543564794338797</v>
      </c>
    </row>
    <row r="5" spans="1:5" x14ac:dyDescent="0.25">
      <c r="A5">
        <v>4</v>
      </c>
      <c r="B5">
        <v>454</v>
      </c>
      <c r="C5">
        <f t="shared" si="0"/>
        <v>2.2026431718061676E-3</v>
      </c>
      <c r="D5">
        <f t="shared" si="1"/>
        <v>434.78260869565219</v>
      </c>
      <c r="E5" s="3">
        <f t="shared" si="2"/>
        <v>4.2329055736448927E-2</v>
      </c>
    </row>
    <row r="6" spans="1:5" x14ac:dyDescent="0.25">
      <c r="A6">
        <v>5</v>
      </c>
      <c r="B6">
        <v>380</v>
      </c>
      <c r="C6">
        <f t="shared" si="0"/>
        <v>2.631578947368421E-3</v>
      </c>
      <c r="D6">
        <f t="shared" si="1"/>
        <v>370.37037037037032</v>
      </c>
      <c r="E6" s="3">
        <f t="shared" si="2"/>
        <v>2.5341130604288623E-2</v>
      </c>
    </row>
    <row r="7" spans="1:5" x14ac:dyDescent="0.25">
      <c r="A7">
        <v>6</v>
      </c>
      <c r="B7">
        <v>327</v>
      </c>
      <c r="C7">
        <f t="shared" si="0"/>
        <v>3.0581039755351682E-3</v>
      </c>
      <c r="D7">
        <f t="shared" si="1"/>
        <v>322.58064516129031</v>
      </c>
      <c r="E7" s="3">
        <f t="shared" si="2"/>
        <v>1.3514846601558697E-2</v>
      </c>
    </row>
    <row r="8" spans="1:5" x14ac:dyDescent="0.25">
      <c r="A8">
        <v>7</v>
      </c>
      <c r="B8">
        <v>283</v>
      </c>
      <c r="C8">
        <f t="shared" si="0"/>
        <v>3.5335689045936395E-3</v>
      </c>
      <c r="D8">
        <f t="shared" si="1"/>
        <v>285.71428571428572</v>
      </c>
      <c r="E8" s="3">
        <f t="shared" si="2"/>
        <v>9.5911155981827645E-3</v>
      </c>
    </row>
    <row r="9" spans="1:5" x14ac:dyDescent="0.25">
      <c r="A9">
        <v>8</v>
      </c>
      <c r="B9">
        <v>253</v>
      </c>
      <c r="C9">
        <f t="shared" si="0"/>
        <v>3.952569169960474E-3</v>
      </c>
      <c r="D9">
        <f t="shared" si="1"/>
        <v>256.41025641025641</v>
      </c>
      <c r="E9" s="3">
        <f t="shared" si="2"/>
        <v>1.3479274348839561E-2</v>
      </c>
    </row>
    <row r="10" spans="1:5" x14ac:dyDescent="0.25">
      <c r="A10">
        <v>9</v>
      </c>
      <c r="B10">
        <v>229</v>
      </c>
      <c r="C10">
        <f t="shared" si="0"/>
        <v>4.3668122270742356E-3</v>
      </c>
      <c r="D10">
        <f t="shared" si="1"/>
        <v>232.55813953488371</v>
      </c>
      <c r="E10" s="3">
        <f t="shared" si="2"/>
        <v>1.5537727226566409E-2</v>
      </c>
    </row>
    <row r="11" spans="1:5" x14ac:dyDescent="0.25">
      <c r="A11">
        <v>10</v>
      </c>
      <c r="B11">
        <v>214</v>
      </c>
      <c r="C11">
        <f t="shared" si="0"/>
        <v>4.6728971962616819E-3</v>
      </c>
      <c r="D11">
        <f t="shared" si="1"/>
        <v>212.7659574468085</v>
      </c>
      <c r="E11" s="3">
        <f t="shared" si="2"/>
        <v>5.7665539868761691E-3</v>
      </c>
    </row>
    <row r="12" spans="1:5" x14ac:dyDescent="0.25">
      <c r="A12">
        <v>11</v>
      </c>
      <c r="B12">
        <v>198</v>
      </c>
      <c r="C12">
        <f t="shared" si="0"/>
        <v>5.0505050505050509E-3</v>
      </c>
      <c r="D12">
        <f t="shared" si="1"/>
        <v>196.07843137254901</v>
      </c>
      <c r="E12" s="3">
        <f t="shared" si="2"/>
        <v>9.7048920578333073E-3</v>
      </c>
    </row>
    <row r="13" spans="1:5" x14ac:dyDescent="0.25">
      <c r="A13">
        <v>12</v>
      </c>
      <c r="B13">
        <v>185</v>
      </c>
      <c r="C13">
        <f t="shared" si="0"/>
        <v>5.4054054054054057E-3</v>
      </c>
      <c r="D13">
        <f t="shared" si="1"/>
        <v>181.81818181818181</v>
      </c>
      <c r="E13" s="3">
        <f t="shared" si="2"/>
        <v>1.7199017199017227E-2</v>
      </c>
    </row>
    <row r="14" spans="1:5" x14ac:dyDescent="0.25">
      <c r="A14">
        <v>13</v>
      </c>
      <c r="B14">
        <v>171</v>
      </c>
      <c r="C14">
        <f t="shared" si="0"/>
        <v>5.8479532163742687E-3</v>
      </c>
      <c r="D14">
        <f t="shared" si="1"/>
        <v>169.4915254237288</v>
      </c>
      <c r="E14" s="3">
        <f t="shared" si="2"/>
        <v>8.8214887501239618E-3</v>
      </c>
    </row>
    <row r="15" spans="1:5" x14ac:dyDescent="0.25">
      <c r="A15">
        <v>14</v>
      </c>
      <c r="B15">
        <v>161</v>
      </c>
      <c r="C15">
        <f t="shared" si="0"/>
        <v>6.2111801242236021E-3</v>
      </c>
      <c r="D15">
        <f t="shared" si="1"/>
        <v>158.73015873015873</v>
      </c>
      <c r="E15" s="3">
        <f t="shared" si="2"/>
        <v>1.409839298038053E-2</v>
      </c>
    </row>
    <row r="16" spans="1:5" x14ac:dyDescent="0.25">
      <c r="A16">
        <v>15</v>
      </c>
      <c r="B16">
        <v>150</v>
      </c>
      <c r="C16">
        <f t="shared" si="0"/>
        <v>6.6666666666666671E-3</v>
      </c>
      <c r="D16">
        <f t="shared" si="1"/>
        <v>149.25373134328359</v>
      </c>
      <c r="E16" s="3">
        <f t="shared" si="2"/>
        <v>4.9751243781093989E-3</v>
      </c>
    </row>
    <row r="17" spans="1:5" x14ac:dyDescent="0.25">
      <c r="A17">
        <v>16</v>
      </c>
      <c r="B17">
        <v>138</v>
      </c>
      <c r="C17">
        <f t="shared" si="0"/>
        <v>7.246376811594203E-3</v>
      </c>
      <c r="D17">
        <f t="shared" si="1"/>
        <v>140.8450704225352</v>
      </c>
      <c r="E17" s="3">
        <f t="shared" si="2"/>
        <v>2.0616452337211603E-2</v>
      </c>
    </row>
    <row r="18" spans="1:5" x14ac:dyDescent="0.25">
      <c r="A18">
        <v>17</v>
      </c>
      <c r="B18">
        <v>131</v>
      </c>
      <c r="C18">
        <f t="shared" si="0"/>
        <v>7.6335877862595417E-3</v>
      </c>
      <c r="D18">
        <f t="shared" si="1"/>
        <v>133.33333333333331</v>
      </c>
      <c r="E18" s="3">
        <f t="shared" si="2"/>
        <v>1.7811704834605452E-2</v>
      </c>
    </row>
    <row r="19" spans="1:5" x14ac:dyDescent="0.25">
      <c r="A19">
        <v>18</v>
      </c>
      <c r="B19">
        <v>122</v>
      </c>
      <c r="C19">
        <f t="shared" si="0"/>
        <v>8.1967213114754103E-3</v>
      </c>
      <c r="D19">
        <f t="shared" si="1"/>
        <v>126.58227848101265</v>
      </c>
      <c r="E19" s="3">
        <f t="shared" si="2"/>
        <v>3.7559659680431561E-2</v>
      </c>
    </row>
    <row r="20" spans="1:5" x14ac:dyDescent="0.25">
      <c r="A20">
        <v>19</v>
      </c>
      <c r="B20">
        <v>126</v>
      </c>
      <c r="C20">
        <f t="shared" si="0"/>
        <v>7.9365079365079361E-3</v>
      </c>
      <c r="D20">
        <f t="shared" si="1"/>
        <v>120.48192771084337</v>
      </c>
      <c r="E20" s="3">
        <f t="shared" si="2"/>
        <v>4.3794224517116148E-2</v>
      </c>
    </row>
    <row r="21" spans="1:5" x14ac:dyDescent="0.25">
      <c r="A21">
        <v>20</v>
      </c>
      <c r="B21">
        <v>121</v>
      </c>
      <c r="C21">
        <f t="shared" si="0"/>
        <v>8.2644628099173556E-3</v>
      </c>
      <c r="D21">
        <f t="shared" si="1"/>
        <v>114.94252873563219</v>
      </c>
      <c r="E21" s="3">
        <f t="shared" si="2"/>
        <v>5.0061745986510787E-2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D17" sqref="D17"/>
    </sheetView>
  </sheetViews>
  <sheetFormatPr defaultRowHeight="15" x14ac:dyDescent="0.25"/>
  <sheetData>
    <row r="1" spans="1:2" x14ac:dyDescent="0.25">
      <c r="A1" t="s">
        <v>6</v>
      </c>
      <c r="B1" t="s">
        <v>7</v>
      </c>
    </row>
    <row r="2" spans="1:2" x14ac:dyDescent="0.25">
      <c r="A2">
        <v>1</v>
      </c>
      <c r="B2">
        <v>11</v>
      </c>
    </row>
    <row r="3" spans="1:2" x14ac:dyDescent="0.25">
      <c r="A3">
        <v>2</v>
      </c>
      <c r="B3">
        <v>11</v>
      </c>
    </row>
    <row r="4" spans="1:2" x14ac:dyDescent="0.25">
      <c r="A4">
        <v>3</v>
      </c>
      <c r="B4">
        <v>11</v>
      </c>
    </row>
    <row r="5" spans="1:2" x14ac:dyDescent="0.25">
      <c r="A5">
        <v>4</v>
      </c>
      <c r="B5">
        <v>11</v>
      </c>
    </row>
    <row r="6" spans="1:2" x14ac:dyDescent="0.25">
      <c r="A6">
        <v>5</v>
      </c>
      <c r="B6">
        <v>12</v>
      </c>
    </row>
    <row r="7" spans="1:2" x14ac:dyDescent="0.25">
      <c r="A7">
        <v>6</v>
      </c>
      <c r="B7">
        <v>12</v>
      </c>
    </row>
    <row r="8" spans="1:2" x14ac:dyDescent="0.25">
      <c r="A8">
        <v>7</v>
      </c>
      <c r="B8">
        <v>11</v>
      </c>
    </row>
    <row r="9" spans="1:2" x14ac:dyDescent="0.25">
      <c r="A9">
        <v>8</v>
      </c>
      <c r="B9">
        <v>13</v>
      </c>
    </row>
    <row r="10" spans="1:2" x14ac:dyDescent="0.25">
      <c r="A10">
        <v>9</v>
      </c>
      <c r="B10">
        <v>15</v>
      </c>
    </row>
    <row r="11" spans="1:2" x14ac:dyDescent="0.25">
      <c r="A11">
        <v>10</v>
      </c>
      <c r="B11">
        <v>17</v>
      </c>
    </row>
    <row r="12" spans="1:2" x14ac:dyDescent="0.25">
      <c r="A12">
        <v>11</v>
      </c>
      <c r="B12">
        <v>19</v>
      </c>
    </row>
    <row r="13" spans="1:2" x14ac:dyDescent="0.25">
      <c r="A13">
        <v>12</v>
      </c>
      <c r="B13">
        <v>20</v>
      </c>
    </row>
    <row r="14" spans="1:2" x14ac:dyDescent="0.25">
      <c r="A14">
        <v>13</v>
      </c>
      <c r="B14">
        <v>23</v>
      </c>
    </row>
    <row r="15" spans="1:2" x14ac:dyDescent="0.25">
      <c r="A15">
        <v>14</v>
      </c>
      <c r="B15">
        <v>25</v>
      </c>
    </row>
    <row r="16" spans="1:2" x14ac:dyDescent="0.25">
      <c r="A16">
        <v>15</v>
      </c>
      <c r="B16">
        <v>27</v>
      </c>
    </row>
    <row r="17" spans="1:2" x14ac:dyDescent="0.25">
      <c r="A17">
        <v>16</v>
      </c>
      <c r="B17">
        <v>27</v>
      </c>
    </row>
    <row r="18" spans="1:2" x14ac:dyDescent="0.25">
      <c r="A18">
        <v>17</v>
      </c>
      <c r="B18">
        <v>29</v>
      </c>
    </row>
    <row r="19" spans="1:2" x14ac:dyDescent="0.25">
      <c r="A19">
        <v>18</v>
      </c>
      <c r="B19">
        <v>32</v>
      </c>
    </row>
    <row r="20" spans="1:2" x14ac:dyDescent="0.25">
      <c r="A20">
        <v>19</v>
      </c>
      <c r="B20">
        <v>32</v>
      </c>
    </row>
    <row r="21" spans="1:2" x14ac:dyDescent="0.25">
      <c r="A21">
        <v>20</v>
      </c>
      <c r="B21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Sonar sensor</vt:lpstr>
      <vt:lpstr>IR sensor</vt:lpstr>
      <vt:lpstr>sonar 2 sensor</vt:lpstr>
    </vt:vector>
  </TitlesOfParts>
  <Company>Rose-Hulman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Heath</dc:creator>
  <cp:lastModifiedBy>Matthew Schack</cp:lastModifiedBy>
  <dcterms:created xsi:type="dcterms:W3CDTF">2015-12-10T17:36:27Z</dcterms:created>
  <dcterms:modified xsi:type="dcterms:W3CDTF">2015-12-15T18:24:28Z</dcterms:modified>
</cp:coreProperties>
</file>