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chiun/myDoc/BudgetExpense/"/>
    </mc:Choice>
  </mc:AlternateContent>
  <xr:revisionPtr revIDLastSave="0" documentId="13_ncr:1_{78BF60A3-9F19-FA4D-8B52-2A65FF843A84}" xr6:coauthVersionLast="36" xr6:coauthVersionMax="36" xr10:uidLastSave="{00000000-0000-0000-0000-000000000000}"/>
  <bookViews>
    <workbookView xWindow="0" yWindow="460" windowWidth="32940" windowHeight="19140" tabRatio="550" xr2:uid="{00000000-000D-0000-FFFF-FFFF00000000}"/>
  </bookViews>
  <sheets>
    <sheet name="May 2020 Summary" sheetId="1" r:id="rId1"/>
    <sheet name="Income" sheetId="5" r:id="rId2"/>
    <sheet name="Expenses" sheetId="7" r:id="rId3"/>
    <sheet name="Lists" sheetId="9" r:id="rId4"/>
    <sheet name="Chart Data" sheetId="2" state="hidden" r:id="rId5"/>
  </sheets>
  <definedNames>
    <definedName name="_xlnm._FilterDatabase" localSheetId="2" hidden="1">Expenses!$A$2:$AH$50</definedName>
    <definedName name="Food">Table12[Food]</definedName>
    <definedName name="Health">Table14[Health]</definedName>
    <definedName name="Housing">Table11[Housing]</definedName>
    <definedName name="Other">Table17[Other]</definedName>
    <definedName name="PersonalFamily">Table15[Personal &amp; Family]</definedName>
    <definedName name="Pets">Table16[Pets]</definedName>
    <definedName name="_xlnm.Print_Titles" localSheetId="0">'May 2020 Summary'!$16:$17</definedName>
    <definedName name="TotalMonthlyExpenses">'May 2020 Summary'!$F$9</definedName>
    <definedName name="TotalMonthlyIncome">'May 2020 Summary'!$F$6</definedName>
    <definedName name="TotalMonthlySavings">'May 2020 Summary'!$F$12</definedName>
    <definedName name="Transportation">Table13[Transportation]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I24" i="1" l="1"/>
  <c r="I23" i="1"/>
  <c r="I22" i="1"/>
  <c r="I21" i="1"/>
  <c r="I20" i="1"/>
  <c r="I19" i="1"/>
  <c r="I18" i="1"/>
  <c r="F9" i="1" l="1"/>
  <c r="F6" i="1" l="1"/>
  <c r="F12" i="1" l="1"/>
  <c r="F15" i="1" s="1"/>
  <c r="B6" i="2"/>
  <c r="B5" i="2" l="1"/>
  <c r="B4" i="2" s="1"/>
</calcChain>
</file>

<file path=xl/sharedStrings.xml><?xml version="1.0" encoding="utf-8"?>
<sst xmlns="http://schemas.openxmlformats.org/spreadsheetml/2006/main" count="499" uniqueCount="83">
  <si>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</si>
  <si>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</si>
  <si>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</si>
  <si>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</si>
  <si>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</si>
  <si>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</si>
  <si>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</si>
  <si>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</si>
  <si>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</si>
  <si>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</si>
  <si>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</si>
  <si>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</si>
  <si>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[Date]</t>
  </si>
  <si>
    <t>Other</t>
  </si>
  <si>
    <t>Percentage of Income Spent</t>
  </si>
  <si>
    <t>Personal Budget</t>
  </si>
  <si>
    <t>CHART DATA</t>
  </si>
  <si>
    <t>Monthly Savings</t>
  </si>
  <si>
    <t>Income Source 3</t>
  </si>
  <si>
    <t>Income Source 1</t>
  </si>
  <si>
    <t>Income Source 2</t>
  </si>
  <si>
    <t>Date</t>
  </si>
  <si>
    <t>Other Income</t>
  </si>
  <si>
    <t>Housing</t>
  </si>
  <si>
    <t>Food</t>
  </si>
  <si>
    <t>Transportation</t>
  </si>
  <si>
    <t>Personal &amp; Family</t>
  </si>
  <si>
    <t>Pets</t>
  </si>
  <si>
    <t>Rent/Mortgage</t>
  </si>
  <si>
    <t>Renter's/Homeowner's Insurance</t>
  </si>
  <si>
    <t>Utilities (Electric/Gas)</t>
  </si>
  <si>
    <t>Internet, Cable, TV</t>
  </si>
  <si>
    <t>Cell Phone</t>
  </si>
  <si>
    <t>Property Tax</t>
  </si>
  <si>
    <t>Other Housing Expenses</t>
  </si>
  <si>
    <t>Utilities (Water)</t>
  </si>
  <si>
    <t>Note</t>
  </si>
  <si>
    <t>Groceries &amp; Household Supplies</t>
  </si>
  <si>
    <t>Meals Out</t>
  </si>
  <si>
    <t>Other Food Expenses</t>
  </si>
  <si>
    <t>Public Transportation/Taxis</t>
  </si>
  <si>
    <t>Gas for Car</t>
  </si>
  <si>
    <t>Parking &amp; Tolls</t>
  </si>
  <si>
    <t>Car Maintenance (Oil Change, etc.)</t>
  </si>
  <si>
    <t>Car Insurance</t>
  </si>
  <si>
    <t>Car Loan</t>
  </si>
  <si>
    <t>Other Car Expenses</t>
  </si>
  <si>
    <t>Health</t>
  </si>
  <si>
    <t>Medicine</t>
  </si>
  <si>
    <t>Health Insurance</t>
  </si>
  <si>
    <t>Co-Payment</t>
  </si>
  <si>
    <t>Dental</t>
  </si>
  <si>
    <t>Eye Glasses</t>
  </si>
  <si>
    <t>Other Health Expenses</t>
  </si>
  <si>
    <t>Clothing &amp; Shoes</t>
  </si>
  <si>
    <t>Laundry</t>
  </si>
  <si>
    <t>Money Given or Sent to Family</t>
  </si>
  <si>
    <t>Vacation (Travel Expenses)</t>
  </si>
  <si>
    <t>Entertainment (Movies, Amusement Parks)</t>
  </si>
  <si>
    <t>Hair Cut</t>
  </si>
  <si>
    <t>Donations</t>
  </si>
  <si>
    <t>Other Personal &amp; Family Expenses</t>
  </si>
  <si>
    <t>School Costs (Tuition)</t>
  </si>
  <si>
    <t>School Meal Tickets</t>
  </si>
  <si>
    <t>School Costs (Supplies)</t>
  </si>
  <si>
    <t>School Costs (Student Loans)</t>
  </si>
  <si>
    <t>Other Payments (Credit Cards)</t>
  </si>
  <si>
    <t>Other Expenses This Month</t>
  </si>
  <si>
    <t>Transportation Expenses</t>
  </si>
  <si>
    <t>Dog Food</t>
  </si>
  <si>
    <t>Vaccination</t>
  </si>
  <si>
    <t>Vet Visit</t>
  </si>
  <si>
    <t>Dog Insurance</t>
  </si>
  <si>
    <t>Other Dog Expenses</t>
  </si>
  <si>
    <t>Health Expenses</t>
  </si>
  <si>
    <t>Food Expenses</t>
  </si>
  <si>
    <t>Housing Expenses</t>
  </si>
  <si>
    <t>Personal &amp; Family Expenses</t>
  </si>
  <si>
    <t>Pets Expenses</t>
  </si>
  <si>
    <t>Other Expenses</t>
  </si>
  <si>
    <t>Amount</t>
  </si>
  <si>
    <t>Costco items: Rice, bathroom tissue, etc.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</si>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</sst>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&quot;$&quot;#,##0.00"/>
    <numFmt numFmtId="168" formatCode="* &quot;$&quot;#,##0.00"/>
  </numFmts>
  <fonts count="11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theme="9"/>
      <name val="Tahoma"/>
      <family val="2"/>
      <scheme val="major"/>
    </font>
    <font>
      <b/>
      <sz val="10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theme="2" tint="-9.9948118533890809E-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41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9" fillId="4" borderId="1" xfId="3" applyFont="1" applyAlignment="1">
      <alignment horizontal="left" vertical="center"/>
    </xf>
    <xf numFmtId="0" fontId="0" fillId="4" borderId="0" xfId="0" applyBorder="1"/>
    <xf numFmtId="14" fontId="0" fillId="5" borderId="2" xfId="0" applyNumberFormat="1" applyFont="1" applyFill="1" applyBorder="1" applyAlignment="1">
      <alignment horizontal="left" vertical="center"/>
    </xf>
    <xf numFmtId="0" fontId="10" fillId="4" borderId="0" xfId="0" applyFont="1"/>
    <xf numFmtId="0" fontId="0" fillId="6" borderId="2" xfId="0" applyFill="1" applyBorder="1"/>
    <xf numFmtId="165" fontId="0" fillId="6" borderId="2" xfId="0" applyNumberFormat="1" applyFill="1" applyBorder="1"/>
    <xf numFmtId="14" fontId="0" fillId="6" borderId="0" xfId="0" applyNumberFormat="1" applyFont="1" applyFill="1" applyAlignment="1">
      <alignment horizontal="left" vertical="center"/>
    </xf>
    <xf numFmtId="0" fontId="0" fillId="6" borderId="3" xfId="0" applyFill="1" applyBorder="1"/>
    <xf numFmtId="14" fontId="0" fillId="5" borderId="3" xfId="0" applyNumberFormat="1" applyFont="1" applyFill="1" applyBorder="1" applyAlignment="1">
      <alignment horizontal="left" vertical="center"/>
    </xf>
    <xf numFmtId="165" fontId="0" fillId="6" borderId="3" xfId="0" applyNumberFormat="1" applyFill="1" applyBorder="1"/>
    <xf numFmtId="0" fontId="0" fillId="4" borderId="7" xfId="0" applyBorder="1"/>
    <xf numFmtId="14" fontId="0" fillId="5" borderId="8" xfId="0" applyNumberFormat="1" applyFont="1" applyFill="1" applyBorder="1" applyAlignment="1">
      <alignment horizontal="left" vertical="center"/>
    </xf>
    <xf numFmtId="0" fontId="0" fillId="4" borderId="9" xfId="0" applyBorder="1"/>
    <xf numFmtId="14" fontId="0" fillId="5" borderId="6" xfId="0" applyNumberFormat="1" applyFont="1" applyFill="1" applyBorder="1" applyAlignment="1">
      <alignment horizontal="left" vertical="center"/>
    </xf>
    <xf numFmtId="165" fontId="0" fillId="6" borderId="4" xfId="0" applyNumberFormat="1" applyFill="1" applyBorder="1"/>
    <xf numFmtId="165" fontId="0" fillId="6" borderId="5" xfId="0" applyNumberFormat="1" applyFill="1" applyBorder="1"/>
    <xf numFmtId="165" fontId="0" fillId="4" borderId="0" xfId="0" applyNumberFormat="1"/>
    <xf numFmtId="0" fontId="10" fillId="4" borderId="0" xfId="0" applyFont="1" applyBorder="1"/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4" fillId="4" borderId="1" xfId="3" applyAlignment="1"/>
    <xf numFmtId="164" fontId="3" fillId="4" borderId="0" xfId="4" applyAlignment="1">
      <alignment horizontal="left" vertical="top"/>
    </xf>
    <xf numFmtId="0" fontId="9" fillId="4" borderId="1" xfId="3" applyFont="1" applyAlignment="1"/>
    <xf numFmtId="168" fontId="0" fillId="4" borderId="0" xfId="0" applyNumberFormat="1" applyFont="1" applyAlignment="1">
      <alignment horizontal="left" vertical="center"/>
    </xf>
    <xf numFmtId="168" fontId="0" fillId="6" borderId="0" xfId="0" applyNumberFormat="1" applyFont="1" applyFill="1" applyAlignment="1">
      <alignment horizontal="left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86">
    <dxf>
      <font>
        <name val="Century Gothic"/>
        <scheme val="minor"/>
      </font>
      <numFmt numFmtId="168" formatCode="* &quot;$&quot;#,##0.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8" formatCode="* 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8" formatCode="* &quot;$&quot;#,##0.00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1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9" formatCode="m/d/yy"/>
      <fill>
        <patternFill patternType="solid">
          <fgColor theme="2" tint="-9.9948118533890809E-2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entury Gothic"/>
        <scheme val="minor"/>
      </font>
      <numFmt numFmtId="166" formatCode="m/d/yyyy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/>
        <name val="Tahoma"/>
        <family val="2"/>
        <scheme val="major"/>
      </font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85"/>
      <tableStyleElement type="headerRow" dxfId="84"/>
      <tableStyleElement type="totalRow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'May 2020 Summary'!$F$6</c:f>
              <c:numCache>
                <c:formatCode>"$"#,##0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'May 2020 Summary'!$F$9</c:f>
              <c:numCache>
                <c:formatCode>"$"#,##0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2020 Summary'!$I$17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4A-314F-A6EE-B6C9DD95716A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4A-314F-A6EE-B6C9DD9571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4A-314F-A6EE-B6C9DD9571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4A-314F-A6EE-B6C9DD9571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4A-314F-A6EE-B6C9DD9571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4A-314F-A6EE-B6C9DD95716A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4A-314F-A6EE-B6C9DD9571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2020 Summary'!$H$18:$H$24</c:f>
              <c:strCache>
                <c:ptCount val="7"/>
                <c:pt idx="0">
                  <c:v>Housing</c:v>
                </c:pt>
                <c:pt idx="1">
                  <c:v>Food</c:v>
                </c:pt>
                <c:pt idx="2">
                  <c:v>Transportation</c:v>
                </c:pt>
                <c:pt idx="3">
                  <c:v>Health</c:v>
                </c:pt>
                <c:pt idx="4">
                  <c:v>Personal &amp; Family</c:v>
                </c:pt>
                <c:pt idx="5">
                  <c:v>Pets</c:v>
                </c:pt>
                <c:pt idx="6">
                  <c:v>Other</c:v>
                </c:pt>
              </c:strCache>
            </c:strRef>
          </c:cat>
          <c:val>
            <c:numRef>
              <c:f>'May 2020 Summary'!$I$18:$I$24</c:f>
              <c:numCache>
                <c:formatCode>* "$"#,##0.00</c:formatCode>
                <c:ptCount val="7"/>
                <c:pt idx="0">
                  <c:v>1350</c:v>
                </c:pt>
                <c:pt idx="1">
                  <c:v>135</c:v>
                </c:pt>
                <c:pt idx="2">
                  <c:v>50</c:v>
                </c:pt>
                <c:pt idx="3">
                  <c:v>5</c:v>
                </c:pt>
                <c:pt idx="4">
                  <c:v>5</c:v>
                </c:pt>
                <c:pt idx="5">
                  <c:v>50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374E-8647-E06B78F46A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35-7F44-B332-4D856774E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35-7F44-B332-4D856774E5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35-7F44-B332-4D856774E510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35-7F44-B332-4D856774E5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2020 Summary'!$B$18:$B$21</c:f>
              <c:strCache>
                <c:ptCount val="4"/>
                <c:pt idx="0">
                  <c:v>Income Source 1</c:v>
                </c:pt>
                <c:pt idx="1">
                  <c:v>Income Source 2</c:v>
                </c:pt>
                <c:pt idx="2">
                  <c:v>Income Source 3</c:v>
                </c:pt>
                <c:pt idx="3">
                  <c:v>Other Income</c:v>
                </c:pt>
              </c:strCache>
            </c:strRef>
          </c:cat>
          <c:val>
            <c:numRef>
              <c:f>'May 2020 Summary'!$C$18:$C$21</c:f>
              <c:numCache>
                <c:formatCode>* "$"#,##0.00</c:formatCode>
                <c:ptCount val="4"/>
                <c:pt idx="0">
                  <c:v>2500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F642-8F7F-809B86B91B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30480</xdr:rowOff>
    </xdr:from>
    <xdr:to>
      <xdr:col>4</xdr:col>
      <xdr:colOff>873760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199440</xdr:colOff>
      <xdr:row>2</xdr:row>
      <xdr:rowOff>319816</xdr:rowOff>
    </xdr:from>
    <xdr:to>
      <xdr:col>10</xdr:col>
      <xdr:colOff>54265</xdr:colOff>
      <xdr:row>14</xdr:row>
      <xdr:rowOff>333664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</xdr:colOff>
      <xdr:row>15</xdr:row>
      <xdr:rowOff>193040</xdr:rowOff>
    </xdr:from>
    <xdr:to>
      <xdr:col>14</xdr:col>
      <xdr:colOff>518160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FA729-D9FA-5E4A-8BEC-143309E22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</xdr:colOff>
      <xdr:row>15</xdr:row>
      <xdr:rowOff>182880</xdr:rowOff>
    </xdr:from>
    <xdr:to>
      <xdr:col>6</xdr:col>
      <xdr:colOff>995680</xdr:colOff>
      <xdr:row>24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F0EFB-EA1B-3842-8646-3576F9FBE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1" totalsRowShown="0" dataDxfId="81" headerRowCellStyle="Heading 2">
  <autoFilter ref="B17:C21" xr:uid="{00000000-0009-0000-0100-000001000000}"/>
  <tableColumns count="2">
    <tableColumn id="1" xr3:uid="{00000000-0010-0000-0000-000001000000}" name="ITEM" dataDxfId="80"/>
    <tableColumn id="2" xr3:uid="{00000000-0010-0000-0000-000002000000}" name="AMOUNT" dataDxfId="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97A50D-3EDB-1C42-83B4-EA500DB8CC8B}" name="Transportation_Expenses" displayName="Transportation_Expenses" ref="K2:N50" totalsRowShown="0" tableBorderDxfId="40">
  <autoFilter ref="K2:N50" xr:uid="{890B24C8-136B-A445-A044-D5A5E6A729C8}"/>
  <tableColumns count="4">
    <tableColumn id="1" xr3:uid="{F65CF30F-9481-6F4D-9C10-31E6CBF57CA4}" name="ITEM" dataDxfId="39"/>
    <tableColumn id="2" xr3:uid="{39FCDBAC-FE91-2347-9F8E-7E55EDA1642A}" name="DATE" dataDxfId="38"/>
    <tableColumn id="3" xr3:uid="{78832FC8-4197-A745-B6CC-F1C97FF2E699}" name="AMOUNT" dataDxfId="37"/>
    <tableColumn id="4" xr3:uid="{4D195CD9-077C-634B-B387-007627EB5722}" name="Note" dataDxfId="3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528652-496D-704A-8B41-B134A2C4FDBD}" name="Health_Expenses" displayName="Health_Expenses" ref="P2:S50" totalsRowShown="0" tableBorderDxfId="35">
  <autoFilter ref="P2:S50" xr:uid="{0C88F479-46CD-B843-AEBC-014CC882A36A}"/>
  <tableColumns count="4">
    <tableColumn id="1" xr3:uid="{F17B01F6-BA90-364D-B296-E620998FBB01}" name="ITEM" dataDxfId="34"/>
    <tableColumn id="2" xr3:uid="{8415F103-2D54-0942-A233-FF2C516EBB4A}" name="DATE" dataDxfId="33"/>
    <tableColumn id="3" xr3:uid="{FE98EDB9-D340-0A4D-B5AA-74F70BF78AAB}" name="AMOUNT" dataDxfId="32"/>
    <tableColumn id="4" xr3:uid="{DB844FB3-8DC1-6F48-AC08-441A89D3E7B8}" name="Note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4818AC-782A-7645-BBF4-BF9693ED24EA}" name="PersonalFamily_Expenses" displayName="PersonalFamily_Expenses" ref="U2:X50" totalsRowShown="0" tableBorderDxfId="30">
  <autoFilter ref="U2:X50" xr:uid="{FA0FC2D2-A35C-AD4C-9D73-0E258B937604}"/>
  <tableColumns count="4">
    <tableColumn id="1" xr3:uid="{7A450986-03CA-2A44-9671-D53EC2C9E141}" name="ITEM" dataDxfId="29"/>
    <tableColumn id="2" xr3:uid="{1965613C-0247-AD42-A8BF-D1E76EB1FF7E}" name="DATE" dataDxfId="28"/>
    <tableColumn id="3" xr3:uid="{0B5866D8-A8ED-DC43-BB13-3E4B54B0E9A2}" name="AMOUNT" dataDxfId="27"/>
    <tableColumn id="4" xr3:uid="{E71390A2-3184-0147-88EC-BB8715B7F0C0}" name="Note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C6767E-39F1-154C-8FED-2E8DAF286259}" name="Pets_Expenses" displayName="Pets_Expenses" ref="Z2:AC50" totalsRowShown="0" tableBorderDxfId="25">
  <autoFilter ref="Z2:AC50" xr:uid="{6874E96F-8F9D-3745-8AFF-D165186A37BB}"/>
  <tableColumns count="4">
    <tableColumn id="1" xr3:uid="{08DB6E70-64D2-8B42-8776-5D40CA0263B7}" name="ITEM" dataDxfId="24"/>
    <tableColumn id="2" xr3:uid="{54FB3C0A-24E7-924B-ADAD-E6F8B59F75AC}" name="DATE" dataDxfId="23"/>
    <tableColumn id="3" xr3:uid="{EB6EBC91-3C90-F24C-A4CD-46B7AAA53E4A}" name="AMOUNT" dataDxfId="22"/>
    <tableColumn id="4" xr3:uid="{E138BA7B-FB42-CB44-849F-56D619A8AECF}" name="Note" dataDxfId="2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7798A7-710D-5D4C-B6E1-A07B7032FC8C}" name="Other_Expenses" displayName="Other_Expenses" ref="AE2:AH50" totalsRowShown="0" tableBorderDxfId="20">
  <autoFilter ref="AE2:AH50" xr:uid="{83ACED6F-5F77-2645-9B46-A408ABA41316}"/>
  <tableColumns count="4">
    <tableColumn id="1" xr3:uid="{8826F928-B95C-0448-B86D-8847146E8672}" name="ITEM" dataDxfId="19"/>
    <tableColumn id="2" xr3:uid="{DF8477DE-3E6B-5240-A023-63D39756195D}" name="DATE" dataDxfId="18"/>
    <tableColumn id="3" xr3:uid="{72DD00D0-62BB-C240-9416-32AC04D17ACA}" name="AMOUNT" dataDxfId="17"/>
    <tableColumn id="4" xr3:uid="{F4473AB4-6C70-9045-8C0C-F1F95944EF03}" name="Note" dataDxf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8EDAB0-33A8-CD4F-B4F4-E0D1856C7CE1}" name="Table11" displayName="Table11" ref="A1:A9" totalsRowShown="0" headerRowDxfId="15" headerRowBorderDxfId="14" tableBorderDxfId="13" totalsRowBorderDxfId="12">
  <autoFilter ref="A1:A9" xr:uid="{0E71C32D-6A4A-344D-8287-F9789A7B9537}"/>
  <tableColumns count="1">
    <tableColumn id="1" xr3:uid="{1D5D0BA2-D8F7-E44B-9835-9803ADBAE7C4}" name="Housing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8E8CA1-BD79-FE4E-97BF-2EF50080E701}" name="Table12" displayName="Table12" ref="B1:B5" totalsRowShown="0" headerRowDxfId="11">
  <autoFilter ref="B1:B5" xr:uid="{4ED54A41-5D62-914F-82C5-F213E403B980}"/>
  <tableColumns count="1">
    <tableColumn id="1" xr3:uid="{033C97F0-65AF-824C-B770-A5310F45E415}" name="Food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9BD7FA-0C3B-6C40-BF3E-FD05DE8EDE09}" name="Table13" displayName="Table13" ref="C1:C8" totalsRowShown="0" headerRowDxfId="10">
  <autoFilter ref="C1:C8" xr:uid="{3E99DA2E-7A5E-BB4D-B0F8-136412BC139C}"/>
  <tableColumns count="1">
    <tableColumn id="1" xr3:uid="{3DCFDB52-C0E4-D045-BF81-26090E8ECFC4}" name="Transportation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65B667-4E55-5742-A42D-5740BBE22CBB}" name="Table14" displayName="Table14" ref="D1:D7" totalsRowShown="0" headerRowDxfId="9">
  <autoFilter ref="D1:D7" xr:uid="{F8B43866-1BFD-8940-A3EA-344A2DEE9396}"/>
  <tableColumns count="1">
    <tableColumn id="1" xr3:uid="{0283E58A-11BD-5647-B019-F73E60504D51}" name="Health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E2B391-B1C7-6940-AFE1-4D67F3C9A0A9}" name="Table15" displayName="Table15" ref="E1:E9" totalsRowShown="0" headerRowDxfId="8" headerRowBorderDxfId="7" tableBorderDxfId="6" totalsRowBorderDxfId="5">
  <autoFilter ref="E1:E9" xr:uid="{21BD33F1-055C-A149-B179-BE7153427E1B}"/>
  <tableColumns count="1">
    <tableColumn id="1" xr3:uid="{535F6461-36E8-804E-842F-A916EF4A5324}" name="Personal &amp; Famil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H17:I24" totalsRowShown="0" headerRowDxfId="79" dataDxfId="78" headerRowCellStyle="Heading 2">
  <autoFilter ref="H17:I24" xr:uid="{00000000-0009-0000-0100-000002000000}"/>
  <tableColumns count="2">
    <tableColumn id="1" xr3:uid="{00000000-0010-0000-0100-000001000000}" name="ITEM" dataDxfId="77"/>
    <tableColumn id="3" xr3:uid="{00000000-0010-0000-0100-000003000000}" name="AMOUNT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CD4014E-1F8D-784E-B71C-F3BA59905D4C}" name="Table16" displayName="Table16" ref="F1:F6" totalsRowShown="0" headerRowDxfId="4">
  <autoFilter ref="F1:F6" xr:uid="{3BE96C98-76E5-D047-9084-B0743BF8E0D6}"/>
  <tableColumns count="1">
    <tableColumn id="1" xr3:uid="{27E6B4BB-D52B-524E-9A38-99AC12DC82E2}" name="Pets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C564799-7015-424D-A7D8-60C3B8A0F4F9}" name="Table17" displayName="Table17" ref="G1:G6" totalsRowShown="0" headerRowDxfId="3">
  <autoFilter ref="G1:G6" xr:uid="{DBA7B36D-7B83-0A42-908D-CAD72221F51D}"/>
  <tableColumns count="1">
    <tableColumn id="1" xr3:uid="{31D4F50E-DC57-A540-AF5A-219FE8FC093D}" name="Other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P17:Q21" totalsRowShown="0" dataDxfId="76" headerRowCellStyle="Heading 2">
  <autoFilter ref="P17:Q21" xr:uid="{00000000-0009-0000-0100-000003000000}"/>
  <tableColumns count="2">
    <tableColumn id="1" xr3:uid="{00000000-0010-0000-0200-000001000000}" name="DATE" dataDxfId="75"/>
    <tableColumn id="2" xr3:uid="{00000000-0010-0000-0200-000002000000}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6C9AF6-5BAA-B845-A160-8566C9AAECE0}" name="InSrc1" displayName="InSrc1" ref="A2:B10" totalsRowShown="0" headerRowDxfId="74" headerRowBorderDxfId="73" tableBorderDxfId="72" totalsRowBorderDxfId="71">
  <autoFilter ref="A2:B10" xr:uid="{83684AC4-4A17-7044-AF44-324AFE186059}"/>
  <tableColumns count="2">
    <tableColumn id="1" xr3:uid="{227C04A9-D381-0646-B7A3-C19E6B773FBD}" name="Date" dataDxfId="70"/>
    <tableColumn id="2" xr3:uid="{B4EA1C92-D89E-D642-8320-70E30A750B73}" name="Amount" dataDxfId="6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313F1D-79F3-EB4D-9130-427AE3AE4F77}" name="InSrc2" displayName="InSrc2" ref="D2:E10" totalsRowShown="0" headerRowDxfId="68" headerRowBorderDxfId="67" tableBorderDxfId="66" totalsRowBorderDxfId="65">
  <autoFilter ref="D2:E10" xr:uid="{06AB7DD9-AB05-AC45-8F48-67E12372980E}"/>
  <tableColumns count="2">
    <tableColumn id="1" xr3:uid="{669E0B4A-B253-414E-B497-93AA871EBFFE}" name="Date" dataDxfId="64"/>
    <tableColumn id="2" xr3:uid="{1F837084-9E93-744B-AB24-CF51371172A4}" name="Amount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E4A2936-254E-1449-B8D4-562D6316812F}" name="InSrc3" displayName="InSrc3" ref="G2:H10" totalsRowShown="0" headerRowDxfId="62" headerRowBorderDxfId="61" tableBorderDxfId="60" totalsRowBorderDxfId="59">
  <autoFilter ref="G2:H10" xr:uid="{55B62F54-DAAE-B743-9827-6F846562BBFD}"/>
  <tableColumns count="2">
    <tableColumn id="1" xr3:uid="{BB6929FB-451D-2643-8CD9-6458005DB00D}" name="Date" dataDxfId="58"/>
    <tableColumn id="2" xr3:uid="{E20F5C3A-A846-114D-AA00-305078465538}" name="Amou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5163A7F-C63D-1548-B71A-3E8C6C6CC27B}" name="OtherIn" displayName="OtherIn" ref="J2:K10" totalsRowShown="0" headerRowDxfId="56" headerRowBorderDxfId="55" tableBorderDxfId="54" totalsRowBorderDxfId="53">
  <autoFilter ref="J2:K10" xr:uid="{75603858-9ADA-4F42-979E-7CEB9809E2C5}"/>
  <tableColumns count="2">
    <tableColumn id="1" xr3:uid="{ABEF4A3B-3EB4-4749-81DA-F7D89EE2FFC0}" name="Date" dataDxfId="52"/>
    <tableColumn id="2" xr3:uid="{569997FE-04A5-2A45-A677-6D623947C80F}" name="Amount" dataDxfId="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110A6E-E102-234F-B4E8-9DD79FDDE703}" name="Housing_Expenses" displayName="Housing_Expenses" ref="A2:D50" totalsRowShown="0" tableBorderDxfId="50">
  <autoFilter ref="A2:D50" xr:uid="{51137CEB-7C08-824B-981A-CFE178F45082}"/>
  <tableColumns count="4">
    <tableColumn id="1" xr3:uid="{450E34D3-0DB6-534B-ADA6-9B0AEA7546C2}" name="ITEM" dataDxfId="49"/>
    <tableColumn id="2" xr3:uid="{F6E2AD32-61BE-E34D-A48E-350BF9323751}" name="DUE DATE" dataDxfId="48"/>
    <tableColumn id="3" xr3:uid="{D72D1A5D-91FB-C046-AFFC-61ABF83C8143}" name="AMOUNT" dataDxfId="47"/>
    <tableColumn id="4" xr3:uid="{1C487D2A-F44F-7242-94A4-A041386631E5}" name="Note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AACB3B-9042-6346-8EE5-14839B96B06F}" name="Food_Expenses" displayName="Food_Expenses" ref="F2:I50" totalsRowShown="0" tableBorderDxfId="45">
  <autoFilter ref="F2:I50" xr:uid="{D62C57FF-C899-8C4A-8201-FCD7F7E56439}"/>
  <tableColumns count="4">
    <tableColumn id="1" xr3:uid="{419F63D7-829E-214B-8B1B-C510CFEFD05D}" name="ITEM" dataDxfId="44"/>
    <tableColumn id="2" xr3:uid="{65797B8F-9EE8-5D4D-B3A9-703ECF93F48C}" name="DATE" dataDxfId="43"/>
    <tableColumn id="3" xr3:uid="{29AB7DD4-EE6E-D940-9A53-75EEC340B1D9}" name="AMOUNT" dataDxfId="42"/>
    <tableColumn id="4" xr3:uid="{C41AF735-01FB-5E44-81DB-40C437C90837}" name="Note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Q32"/>
  <sheetViews>
    <sheetView showGridLines="0" tabSelected="1" topLeftCell="A3" zoomScale="125" zoomScaleNormal="125" workbookViewId="0">
      <selection activeCell="F6" sqref="F6:G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6.83203125" style="9" customWidth="1"/>
    <col min="8" max="8" width="15.5" style="8" customWidth="1"/>
    <col min="9" max="9" width="15.6640625" style="10" customWidth="1"/>
    <col min="10" max="10" width="15.6640625" style="9" customWidth="1"/>
    <col min="11" max="11" width="4.5" style="8" customWidth="1"/>
    <col min="12" max="14" width="9.1640625" style="8"/>
    <col min="15" max="15" width="10.6640625" style="8" customWidth="1"/>
    <col min="16" max="16" width="11.1640625" style="8" customWidth="1"/>
    <col min="17" max="17" width="10.83203125" style="8" customWidth="1"/>
    <col min="18" max="18" width="10.5" style="8" customWidth="1"/>
    <col min="19" max="16384" width="9.1640625" style="8"/>
  </cols>
  <sheetData>
    <row r="1" spans="1:16" s="3" customFormat="1" ht="5.25" customHeight="1" x14ac:dyDescent="0.15"/>
    <row r="2" spans="1:16" s="12" customFormat="1" ht="40.5" customHeight="1" x14ac:dyDescent="0.15">
      <c r="B2" s="12" t="s">
        <v>15</v>
      </c>
      <c r="K2" s="12" t="s">
        <v>0</v>
      </c>
    </row>
    <row r="3" spans="1:16" s="4" customFormat="1" ht="33" customHeight="1" x14ac:dyDescent="0.2">
      <c r="B3" s="11" t="s">
        <v>14</v>
      </c>
      <c r="F3" s="11" t="s">
        <v>1</v>
      </c>
    </row>
    <row r="4" spans="1:16" s="4" customFormat="1" ht="18.75" customHeight="1" x14ac:dyDescent="0.15">
      <c r="B4" s="15"/>
      <c r="E4" s="1"/>
      <c r="F4" s="36" t="s">
        <v>2</v>
      </c>
      <c r="G4" s="36"/>
    </row>
    <row r="5" spans="1:16" s="4" customFormat="1" ht="3" customHeight="1" x14ac:dyDescent="0.15">
      <c r="E5" s="1"/>
      <c r="F5" s="5"/>
      <c r="G5" s="5"/>
    </row>
    <row r="6" spans="1:16" s="4" customFormat="1" ht="46.5" customHeight="1" x14ac:dyDescent="0.15">
      <c r="E6" s="1"/>
      <c r="F6" s="37">
        <f>SUM(MonthlyIncome[AMOUNT])</f>
        <v>2500</v>
      </c>
      <c r="G6" s="37"/>
      <c r="I6" s="1"/>
      <c r="J6" s="2"/>
    </row>
    <row r="7" spans="1:16" s="4" customFormat="1" ht="18.75" customHeight="1" x14ac:dyDescent="0.15">
      <c r="F7" s="38" t="s">
        <v>3</v>
      </c>
      <c r="G7" s="38"/>
      <c r="I7" s="1"/>
      <c r="J7" s="2"/>
    </row>
    <row r="8" spans="1:16" s="4" customFormat="1" ht="3.75" customHeight="1" x14ac:dyDescent="0.15">
      <c r="F8" s="5"/>
      <c r="G8" s="5"/>
      <c r="I8" s="1"/>
      <c r="J8" s="2"/>
    </row>
    <row r="9" spans="1:16" s="4" customFormat="1" ht="46.5" customHeight="1" x14ac:dyDescent="0.15">
      <c r="E9" s="6"/>
      <c r="F9" s="37">
        <f>SUM(MonthlyExpenses[AMOUNT])</f>
        <v>1600</v>
      </c>
      <c r="G9" s="37"/>
    </row>
    <row r="10" spans="1:16" s="4" customFormat="1" ht="18.75" customHeight="1" x14ac:dyDescent="0.15">
      <c r="A10" s="6"/>
      <c r="E10" s="6"/>
      <c r="F10" s="36" t="s">
        <v>4</v>
      </c>
      <c r="G10" s="36"/>
    </row>
    <row r="11" spans="1:16" s="4" customFormat="1" ht="3.75" customHeight="1" x14ac:dyDescent="0.15">
      <c r="A11" s="6"/>
      <c r="E11" s="6"/>
      <c r="F11" s="5"/>
      <c r="G11" s="5"/>
    </row>
    <row r="12" spans="1:16" s="4" customFormat="1" ht="46.5" customHeight="1" x14ac:dyDescent="0.15">
      <c r="A12" s="6"/>
      <c r="E12" s="6"/>
      <c r="F12" s="37">
        <f>SUM(Savings[AMOUNT])</f>
        <v>0</v>
      </c>
      <c r="G12" s="37"/>
    </row>
    <row r="13" spans="1:16" s="4" customFormat="1" ht="18.75" customHeight="1" x14ac:dyDescent="0.15">
      <c r="A13" s="6"/>
      <c r="E13" s="6"/>
      <c r="F13" s="36" t="s">
        <v>5</v>
      </c>
      <c r="G13" s="36"/>
    </row>
    <row r="14" spans="1:16" s="4" customFormat="1" ht="3.75" customHeight="1" x14ac:dyDescent="0.15">
      <c r="A14" s="6"/>
      <c r="E14" s="6"/>
      <c r="F14" s="5"/>
      <c r="G14" s="5"/>
    </row>
    <row r="15" spans="1:16" s="4" customFormat="1" ht="46.5" customHeight="1" x14ac:dyDescent="0.15">
      <c r="A15" s="6"/>
      <c r="E15" s="6"/>
      <c r="F15" s="37">
        <f>TotalMonthlyIncome-TotalMonthlyExpenses-TotalMonthlySavings</f>
        <v>900</v>
      </c>
      <c r="G15" s="37"/>
    </row>
    <row r="16" spans="1:16" s="4" customFormat="1" ht="31.5" customHeight="1" x14ac:dyDescent="0.2">
      <c r="B16" s="11" t="s">
        <v>6</v>
      </c>
      <c r="C16" s="11"/>
      <c r="D16"/>
      <c r="H16" s="11" t="s">
        <v>7</v>
      </c>
      <c r="I16" s="11"/>
      <c r="J16" s="11"/>
      <c r="P16" s="11" t="s">
        <v>17</v>
      </c>
    </row>
    <row r="17" spans="1:17" s="4" customFormat="1" ht="18.75" customHeight="1" x14ac:dyDescent="0.15">
      <c r="B17" s="13" t="s">
        <v>8</v>
      </c>
      <c r="C17" s="13" t="s">
        <v>9</v>
      </c>
      <c r="H17" s="16" t="s">
        <v>8</v>
      </c>
      <c r="I17" s="16" t="s">
        <v>9</v>
      </c>
      <c r="P17" s="13" t="s">
        <v>11</v>
      </c>
      <c r="Q17" s="13" t="s">
        <v>9</v>
      </c>
    </row>
    <row r="18" spans="1:17" ht="28" customHeight="1" x14ac:dyDescent="0.15">
      <c r="A18" s="4"/>
      <c r="B18" s="4" t="s">
        <v>19</v>
      </c>
      <c r="C18" s="39">
        <f>SUM(InSrc1[Amount])</f>
        <v>2500</v>
      </c>
      <c r="D18" s="4"/>
      <c r="H18" s="4" t="s">
        <v>23</v>
      </c>
      <c r="I18" s="39">
        <f>SUM(Housing_Expenses[AMOUNT])</f>
        <v>1350</v>
      </c>
      <c r="J18" s="4"/>
      <c r="P18" s="22" t="s">
        <v>12</v>
      </c>
      <c r="Q18" s="40">
        <v>0</v>
      </c>
    </row>
    <row r="19" spans="1:17" ht="28" customHeight="1" x14ac:dyDescent="0.15">
      <c r="A19" s="4"/>
      <c r="B19" s="4" t="s">
        <v>20</v>
      </c>
      <c r="C19" s="39">
        <f>SUM(InSrc2[Amount])</f>
        <v>0</v>
      </c>
      <c r="D19" s="4"/>
      <c r="H19" s="4" t="s">
        <v>24</v>
      </c>
      <c r="I19" s="39">
        <f>SUM(Food_Expenses[AMOUNT])</f>
        <v>135</v>
      </c>
      <c r="J19" s="4"/>
      <c r="P19" s="22" t="s">
        <v>12</v>
      </c>
      <c r="Q19" s="40">
        <v>0</v>
      </c>
    </row>
    <row r="20" spans="1:17" ht="28" customHeight="1" x14ac:dyDescent="0.15">
      <c r="A20" s="4"/>
      <c r="B20" s="4" t="s">
        <v>18</v>
      </c>
      <c r="C20" s="39">
        <f>SUM(InSrc3[Amount])</f>
        <v>0</v>
      </c>
      <c r="D20" s="4"/>
      <c r="H20" s="4" t="s">
        <v>25</v>
      </c>
      <c r="I20" s="39">
        <f>SUM(Transportation_Expenses[AMOUNT])</f>
        <v>50</v>
      </c>
      <c r="J20" s="4"/>
      <c r="P20" s="22" t="s">
        <v>12</v>
      </c>
      <c r="Q20" s="40">
        <v>0</v>
      </c>
    </row>
    <row r="21" spans="1:17" ht="28" customHeight="1" x14ac:dyDescent="0.15">
      <c r="A21" s="4"/>
      <c r="B21" s="4" t="s">
        <v>22</v>
      </c>
      <c r="C21" s="39">
        <f>SUM(OtherIn[Amount])</f>
        <v>0</v>
      </c>
      <c r="D21" s="4"/>
      <c r="H21" s="4" t="s">
        <v>47</v>
      </c>
      <c r="I21" s="39">
        <f>SUM(Health_Expenses[AMOUNT])</f>
        <v>5</v>
      </c>
      <c r="J21" s="4"/>
      <c r="P21" s="22" t="s">
        <v>12</v>
      </c>
      <c r="Q21" s="40">
        <v>0</v>
      </c>
    </row>
    <row r="22" spans="1:17" ht="28" customHeight="1" x14ac:dyDescent="0.15">
      <c r="A22" s="4"/>
      <c r="B22" s="4"/>
      <c r="C22" s="7"/>
      <c r="D22" s="4"/>
      <c r="H22" s="4" t="s">
        <v>26</v>
      </c>
      <c r="I22" s="39">
        <f>SUM(PersonalFamily_Expenses[AMOUNT])</f>
        <v>5</v>
      </c>
      <c r="J22" s="4"/>
    </row>
    <row r="23" spans="1:17" ht="28" customHeight="1" x14ac:dyDescent="0.15">
      <c r="A23" s="4"/>
      <c r="B23" s="4"/>
      <c r="C23" s="7"/>
      <c r="D23" s="4"/>
      <c r="H23" s="4" t="s">
        <v>27</v>
      </c>
      <c r="I23" s="39">
        <f>SUM(Pets_Expenses[AMOUNT])</f>
        <v>50</v>
      </c>
      <c r="J23" s="4"/>
    </row>
    <row r="24" spans="1:17" ht="28" customHeight="1" x14ac:dyDescent="0.15">
      <c r="A24" s="4"/>
      <c r="B24" s="4"/>
      <c r="C24" s="7"/>
      <c r="D24" s="4"/>
      <c r="H24" s="4" t="s">
        <v>13</v>
      </c>
      <c r="I24" s="39">
        <f>SUM(Other_Expenses[AMOUNT])</f>
        <v>5</v>
      </c>
      <c r="J24" s="4"/>
    </row>
    <row r="25" spans="1:17" ht="28" customHeight="1" x14ac:dyDescent="0.15">
      <c r="A25" s="4"/>
      <c r="B25" s="4"/>
      <c r="C25" s="7"/>
      <c r="D25" s="4"/>
      <c r="E25" s="4"/>
      <c r="F25" s="7"/>
      <c r="G25" s="4"/>
      <c r="H25" s="10"/>
      <c r="I25" s="9"/>
      <c r="J25" s="4"/>
    </row>
    <row r="26" spans="1:17" ht="28" customHeight="1" x14ac:dyDescent="0.15">
      <c r="A26" s="4"/>
      <c r="B26" s="4"/>
      <c r="C26" s="7"/>
      <c r="D26" s="4"/>
      <c r="E26" s="4"/>
      <c r="F26" s="7"/>
      <c r="G26" s="4"/>
      <c r="H26" s="10"/>
      <c r="I26" s="9"/>
      <c r="J26" s="4"/>
    </row>
    <row r="27" spans="1:17" ht="28" customHeight="1" x14ac:dyDescent="0.15">
      <c r="A27" s="4"/>
      <c r="B27" s="4"/>
      <c r="C27" s="7"/>
      <c r="D27" s="4"/>
      <c r="E27" s="4"/>
      <c r="F27" s="7"/>
      <c r="G27" s="4"/>
      <c r="H27" s="10"/>
      <c r="I27" s="9"/>
      <c r="J27" s="4"/>
    </row>
    <row r="28" spans="1:17" ht="28" customHeight="1" x14ac:dyDescent="0.15">
      <c r="A28" s="4"/>
      <c r="B28" s="4"/>
      <c r="C28" s="7"/>
      <c r="D28" s="4"/>
      <c r="E28" s="4"/>
      <c r="F28" s="7"/>
      <c r="G28" s="4"/>
      <c r="H28" s="10"/>
      <c r="I28" s="9"/>
      <c r="J28" s="4"/>
    </row>
    <row r="29" spans="1:17" ht="28" customHeight="1" x14ac:dyDescent="0.15">
      <c r="A29" s="4"/>
      <c r="B29" s="4"/>
      <c r="C29" s="7"/>
      <c r="D29" s="4"/>
      <c r="E29" s="4"/>
      <c r="F29" s="7"/>
      <c r="G29" s="4"/>
      <c r="H29" s="10"/>
      <c r="I29" s="9"/>
      <c r="J29" s="4"/>
    </row>
    <row r="30" spans="1:17" ht="28" customHeight="1" x14ac:dyDescent="0.15">
      <c r="A30" s="4"/>
      <c r="B30" s="4"/>
      <c r="C30" s="7"/>
      <c r="D30" s="4"/>
      <c r="E30" s="4"/>
      <c r="F30" s="7"/>
      <c r="G30" s="4"/>
      <c r="H30" s="10"/>
      <c r="I30" s="9"/>
      <c r="J30" s="4"/>
    </row>
    <row r="31" spans="1:17" ht="27.75" customHeight="1" x14ac:dyDescent="0.15">
      <c r="E31" s="4"/>
      <c r="F31" s="7"/>
      <c r="G31" s="8"/>
      <c r="H31" s="10"/>
      <c r="I31" s="9"/>
      <c r="J31" s="8"/>
    </row>
    <row r="32" spans="1:17" ht="27.75" customHeight="1" x14ac:dyDescent="0.15">
      <c r="E32" s="4"/>
      <c r="F32" s="7"/>
      <c r="G32" s="8"/>
      <c r="H32" s="10"/>
      <c r="I32" s="9"/>
      <c r="J32" s="8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F9BC-7F19-C44B-87D5-A1646AC4A6F9}">
  <dimension ref="A1:K56"/>
  <sheetViews>
    <sheetView zoomScale="170" zoomScaleNormal="170" workbookViewId="0">
      <selection activeCell="B3" sqref="B3"/>
    </sheetView>
  </sheetViews>
  <sheetFormatPr baseColWidth="10" defaultRowHeight="13" x14ac:dyDescent="0.15"/>
  <cols>
    <col min="1" max="1" width="9.83203125" customWidth="1"/>
    <col min="2" max="2" width="16.83203125" customWidth="1"/>
    <col min="3" max="3" width="2.83203125" customWidth="1"/>
    <col min="4" max="4" width="9.83203125" customWidth="1"/>
    <col min="5" max="5" width="15.83203125" customWidth="1"/>
    <col min="6" max="6" width="2.83203125" customWidth="1"/>
    <col min="7" max="7" width="9.83203125" customWidth="1"/>
    <col min="8" max="8" width="15.83203125" customWidth="1"/>
    <col min="9" max="9" width="2.83203125" customWidth="1"/>
    <col min="10" max="10" width="9.83203125" customWidth="1"/>
    <col min="11" max="11" width="15.1640625" customWidth="1"/>
  </cols>
  <sheetData>
    <row r="1" spans="1:11" x14ac:dyDescent="0.15">
      <c r="A1" s="19" t="s">
        <v>19</v>
      </c>
      <c r="D1" s="19" t="s">
        <v>20</v>
      </c>
      <c r="G1" s="19" t="s">
        <v>18</v>
      </c>
      <c r="J1" s="19" t="s">
        <v>22</v>
      </c>
    </row>
    <row r="2" spans="1:11" x14ac:dyDescent="0.15">
      <c r="A2" s="26" t="s">
        <v>21</v>
      </c>
      <c r="B2" s="28" t="s">
        <v>80</v>
      </c>
      <c r="D2" s="26" t="s">
        <v>21</v>
      </c>
      <c r="E2" s="28" t="s">
        <v>80</v>
      </c>
      <c r="G2" s="26" t="s">
        <v>21</v>
      </c>
      <c r="H2" s="28" t="s">
        <v>80</v>
      </c>
      <c r="J2" s="26" t="s">
        <v>21</v>
      </c>
      <c r="K2" s="28" t="s">
        <v>80</v>
      </c>
    </row>
    <row r="3" spans="1:11" x14ac:dyDescent="0.15">
      <c r="A3" s="27">
        <v>43946</v>
      </c>
      <c r="B3" s="30">
        <v>2500</v>
      </c>
      <c r="D3" s="27" t="s">
        <v>12</v>
      </c>
      <c r="E3" s="30"/>
      <c r="G3" s="27" t="s">
        <v>12</v>
      </c>
      <c r="H3" s="30"/>
      <c r="J3" s="27" t="s">
        <v>12</v>
      </c>
      <c r="K3" s="30"/>
    </row>
    <row r="4" spans="1:11" x14ac:dyDescent="0.15">
      <c r="A4" s="27" t="s">
        <v>12</v>
      </c>
      <c r="B4" s="30"/>
      <c r="D4" s="27" t="s">
        <v>12</v>
      </c>
      <c r="E4" s="30"/>
      <c r="G4" s="27" t="s">
        <v>12</v>
      </c>
      <c r="H4" s="30"/>
      <c r="J4" s="27" t="s">
        <v>12</v>
      </c>
      <c r="K4" s="30"/>
    </row>
    <row r="5" spans="1:11" x14ac:dyDescent="0.15">
      <c r="A5" s="27" t="s">
        <v>12</v>
      </c>
      <c r="B5" s="30"/>
      <c r="D5" s="27" t="s">
        <v>12</v>
      </c>
      <c r="E5" s="30"/>
      <c r="G5" s="27" t="s">
        <v>12</v>
      </c>
      <c r="H5" s="30"/>
      <c r="J5" s="27" t="s">
        <v>12</v>
      </c>
      <c r="K5" s="30"/>
    </row>
    <row r="6" spans="1:11" x14ac:dyDescent="0.15">
      <c r="A6" s="27" t="s">
        <v>12</v>
      </c>
      <c r="B6" s="30"/>
      <c r="D6" s="27" t="s">
        <v>12</v>
      </c>
      <c r="E6" s="30"/>
      <c r="G6" s="27" t="s">
        <v>12</v>
      </c>
      <c r="H6" s="30"/>
      <c r="J6" s="27" t="s">
        <v>12</v>
      </c>
      <c r="K6" s="30"/>
    </row>
    <row r="7" spans="1:11" x14ac:dyDescent="0.15">
      <c r="A7" s="27" t="s">
        <v>12</v>
      </c>
      <c r="B7" s="30"/>
      <c r="D7" s="27" t="s">
        <v>12</v>
      </c>
      <c r="E7" s="30"/>
      <c r="G7" s="27" t="s">
        <v>12</v>
      </c>
      <c r="H7" s="30"/>
      <c r="J7" s="27" t="s">
        <v>12</v>
      </c>
      <c r="K7" s="30"/>
    </row>
    <row r="8" spans="1:11" x14ac:dyDescent="0.15">
      <c r="A8" s="27" t="s">
        <v>12</v>
      </c>
      <c r="B8" s="30"/>
      <c r="D8" s="27" t="s">
        <v>12</v>
      </c>
      <c r="E8" s="30"/>
      <c r="G8" s="27" t="s">
        <v>12</v>
      </c>
      <c r="H8" s="30"/>
      <c r="J8" s="27" t="s">
        <v>12</v>
      </c>
      <c r="K8" s="30"/>
    </row>
    <row r="9" spans="1:11" x14ac:dyDescent="0.15">
      <c r="A9" s="27" t="s">
        <v>12</v>
      </c>
      <c r="B9" s="30"/>
      <c r="D9" s="27" t="s">
        <v>12</v>
      </c>
      <c r="E9" s="30"/>
      <c r="G9" s="27" t="s">
        <v>12</v>
      </c>
      <c r="H9" s="30"/>
      <c r="J9" s="27" t="s">
        <v>12</v>
      </c>
      <c r="K9" s="30"/>
    </row>
    <row r="10" spans="1:11" x14ac:dyDescent="0.15">
      <c r="A10" s="29" t="s">
        <v>12</v>
      </c>
      <c r="B10" s="31"/>
      <c r="D10" s="29" t="s">
        <v>12</v>
      </c>
      <c r="E10" s="31"/>
      <c r="G10" s="29" t="s">
        <v>12</v>
      </c>
      <c r="H10" s="31"/>
      <c r="J10" s="29" t="s">
        <v>12</v>
      </c>
      <c r="K10" s="31"/>
    </row>
    <row r="11" spans="1:11" x14ac:dyDescent="0.15">
      <c r="B11" s="32"/>
      <c r="E11" s="32"/>
      <c r="H11" s="32"/>
      <c r="K11" s="32"/>
    </row>
    <row r="12" spans="1:11" x14ac:dyDescent="0.15">
      <c r="B12" s="32"/>
      <c r="E12" s="32"/>
      <c r="H12" s="32"/>
      <c r="K12" s="32"/>
    </row>
    <row r="13" spans="1:11" x14ac:dyDescent="0.15">
      <c r="B13" s="32"/>
      <c r="E13" s="32"/>
      <c r="H13" s="32"/>
      <c r="K13" s="32"/>
    </row>
    <row r="14" spans="1:11" x14ac:dyDescent="0.15">
      <c r="B14" s="32"/>
      <c r="E14" s="32"/>
      <c r="H14" s="32"/>
      <c r="K14" s="32"/>
    </row>
    <row r="15" spans="1:11" x14ac:dyDescent="0.15">
      <c r="B15" s="32"/>
      <c r="E15" s="32"/>
      <c r="H15" s="32"/>
      <c r="K15" s="32"/>
    </row>
    <row r="16" spans="1:11" x14ac:dyDescent="0.15">
      <c r="B16" s="32"/>
      <c r="E16" s="32"/>
      <c r="H16" s="32"/>
      <c r="K16" s="32"/>
    </row>
    <row r="17" spans="2:11" x14ac:dyDescent="0.15">
      <c r="B17" s="32"/>
      <c r="E17" s="32"/>
      <c r="H17" s="32"/>
      <c r="K17" s="32"/>
    </row>
    <row r="18" spans="2:11" x14ac:dyDescent="0.15">
      <c r="B18" s="32"/>
      <c r="E18" s="32"/>
      <c r="H18" s="32"/>
      <c r="K18" s="32"/>
    </row>
    <row r="19" spans="2:11" x14ac:dyDescent="0.15">
      <c r="B19" s="32"/>
      <c r="E19" s="32"/>
      <c r="H19" s="32"/>
      <c r="K19" s="32"/>
    </row>
    <row r="20" spans="2:11" x14ac:dyDescent="0.15">
      <c r="B20" s="32"/>
      <c r="E20" s="32"/>
      <c r="H20" s="32"/>
      <c r="K20" s="32"/>
    </row>
    <row r="21" spans="2:11" x14ac:dyDescent="0.15">
      <c r="B21" s="32"/>
      <c r="E21" s="32"/>
      <c r="H21" s="32"/>
      <c r="K21" s="32"/>
    </row>
    <row r="22" spans="2:11" x14ac:dyDescent="0.15">
      <c r="B22" s="32"/>
      <c r="E22" s="32"/>
      <c r="H22" s="32"/>
      <c r="K22" s="32"/>
    </row>
    <row r="23" spans="2:11" x14ac:dyDescent="0.15">
      <c r="B23" s="32"/>
      <c r="E23" s="32"/>
      <c r="H23" s="32"/>
      <c r="K23" s="32"/>
    </row>
    <row r="24" spans="2:11" x14ac:dyDescent="0.15">
      <c r="B24" s="32"/>
      <c r="E24" s="32"/>
      <c r="H24" s="32"/>
      <c r="K24" s="32"/>
    </row>
    <row r="25" spans="2:11" x14ac:dyDescent="0.15">
      <c r="B25" s="32"/>
      <c r="E25" s="32"/>
      <c r="H25" s="32"/>
      <c r="K25" s="32"/>
    </row>
    <row r="26" spans="2:11" x14ac:dyDescent="0.15">
      <c r="B26" s="32"/>
      <c r="E26" s="32"/>
      <c r="H26" s="32"/>
      <c r="K26" s="32"/>
    </row>
    <row r="27" spans="2:11" x14ac:dyDescent="0.15">
      <c r="B27" s="32"/>
      <c r="E27" s="32"/>
      <c r="H27" s="32"/>
      <c r="K27" s="32"/>
    </row>
    <row r="28" spans="2:11" x14ac:dyDescent="0.15">
      <c r="B28" s="32"/>
      <c r="E28" s="32"/>
      <c r="H28" s="32"/>
      <c r="K28" s="32"/>
    </row>
    <row r="29" spans="2:11" x14ac:dyDescent="0.15">
      <c r="B29" s="32"/>
      <c r="E29" s="32"/>
      <c r="H29" s="32"/>
      <c r="K29" s="32"/>
    </row>
    <row r="30" spans="2:11" x14ac:dyDescent="0.15">
      <c r="B30" s="32"/>
      <c r="E30" s="32"/>
      <c r="H30" s="32"/>
      <c r="K30" s="32"/>
    </row>
    <row r="31" spans="2:11" x14ac:dyDescent="0.15">
      <c r="B31" s="32"/>
      <c r="E31" s="32"/>
      <c r="H31" s="32"/>
      <c r="K31" s="32"/>
    </row>
    <row r="32" spans="2:11" x14ac:dyDescent="0.15">
      <c r="B32" s="32"/>
      <c r="E32" s="32"/>
      <c r="H32" s="32"/>
      <c r="K32" s="32"/>
    </row>
    <row r="33" spans="2:11" x14ac:dyDescent="0.15">
      <c r="B33" s="32"/>
      <c r="E33" s="32"/>
      <c r="H33" s="32"/>
      <c r="K33" s="32"/>
    </row>
    <row r="34" spans="2:11" x14ac:dyDescent="0.15">
      <c r="B34" s="32"/>
      <c r="E34" s="32"/>
      <c r="H34" s="32"/>
      <c r="K34" s="32"/>
    </row>
    <row r="35" spans="2:11" x14ac:dyDescent="0.15">
      <c r="B35" s="32"/>
      <c r="E35" s="32"/>
      <c r="H35" s="32"/>
      <c r="K35" s="32"/>
    </row>
    <row r="36" spans="2:11" x14ac:dyDescent="0.15">
      <c r="B36" s="32"/>
      <c r="E36" s="32"/>
      <c r="H36" s="32"/>
      <c r="K36" s="32"/>
    </row>
    <row r="37" spans="2:11" x14ac:dyDescent="0.15">
      <c r="B37" s="32"/>
      <c r="E37" s="32"/>
      <c r="H37" s="32"/>
      <c r="K37" s="32"/>
    </row>
    <row r="38" spans="2:11" x14ac:dyDescent="0.15">
      <c r="B38" s="32"/>
      <c r="E38" s="32"/>
      <c r="H38" s="32"/>
      <c r="K38" s="32"/>
    </row>
    <row r="39" spans="2:11" x14ac:dyDescent="0.15">
      <c r="B39" s="32"/>
      <c r="E39" s="32"/>
      <c r="H39" s="32"/>
      <c r="K39" s="32"/>
    </row>
    <row r="40" spans="2:11" x14ac:dyDescent="0.15">
      <c r="B40" s="32"/>
      <c r="E40" s="32"/>
      <c r="H40" s="32"/>
      <c r="K40" s="32"/>
    </row>
    <row r="41" spans="2:11" x14ac:dyDescent="0.15">
      <c r="B41" s="32"/>
      <c r="E41" s="32"/>
      <c r="H41" s="32"/>
      <c r="K41" s="32"/>
    </row>
    <row r="42" spans="2:11" x14ac:dyDescent="0.15">
      <c r="B42" s="32"/>
      <c r="E42" s="32"/>
      <c r="H42" s="32"/>
      <c r="K42" s="32"/>
    </row>
    <row r="43" spans="2:11" x14ac:dyDescent="0.15">
      <c r="B43" s="32"/>
      <c r="E43" s="32"/>
      <c r="H43" s="32"/>
      <c r="K43" s="32"/>
    </row>
    <row r="44" spans="2:11" x14ac:dyDescent="0.15">
      <c r="B44" s="32"/>
      <c r="E44" s="32"/>
      <c r="H44" s="32"/>
      <c r="K44" s="32"/>
    </row>
    <row r="45" spans="2:11" x14ac:dyDescent="0.15">
      <c r="B45" s="32"/>
      <c r="E45" s="32"/>
      <c r="H45" s="32"/>
      <c r="K45" s="32"/>
    </row>
    <row r="46" spans="2:11" x14ac:dyDescent="0.15">
      <c r="B46" s="32"/>
      <c r="E46" s="32"/>
      <c r="H46" s="32"/>
      <c r="K46" s="32"/>
    </row>
    <row r="47" spans="2:11" x14ac:dyDescent="0.15">
      <c r="B47" s="32"/>
      <c r="E47" s="32"/>
      <c r="H47" s="32"/>
      <c r="K47" s="32"/>
    </row>
    <row r="48" spans="2:11" x14ac:dyDescent="0.15">
      <c r="B48" s="32"/>
      <c r="E48" s="32"/>
      <c r="H48" s="32"/>
      <c r="K48" s="32"/>
    </row>
    <row r="49" spans="2:11" x14ac:dyDescent="0.15">
      <c r="B49" s="32"/>
      <c r="E49" s="32"/>
      <c r="H49" s="32"/>
      <c r="K49" s="32"/>
    </row>
    <row r="50" spans="2:11" x14ac:dyDescent="0.15">
      <c r="B50" s="32"/>
      <c r="E50" s="32"/>
      <c r="H50" s="32"/>
      <c r="K50" s="32"/>
    </row>
    <row r="51" spans="2:11" x14ac:dyDescent="0.15">
      <c r="B51" s="32"/>
      <c r="E51" s="32"/>
      <c r="H51" s="32"/>
      <c r="K51" s="32"/>
    </row>
    <row r="52" spans="2:11" x14ac:dyDescent="0.15">
      <c r="B52" s="32"/>
      <c r="E52" s="32"/>
      <c r="H52" s="32"/>
      <c r="K52" s="32"/>
    </row>
    <row r="53" spans="2:11" x14ac:dyDescent="0.15">
      <c r="B53" s="32"/>
      <c r="E53" s="32"/>
      <c r="H53" s="32"/>
      <c r="K53" s="32"/>
    </row>
    <row r="54" spans="2:11" x14ac:dyDescent="0.15">
      <c r="B54" s="32"/>
      <c r="E54" s="32"/>
      <c r="H54" s="32"/>
      <c r="K54" s="32"/>
    </row>
    <row r="55" spans="2:11" x14ac:dyDescent="0.15">
      <c r="B55" s="32"/>
      <c r="E55" s="32"/>
      <c r="H55" s="32"/>
      <c r="K55" s="32"/>
    </row>
    <row r="56" spans="2:11" x14ac:dyDescent="0.15">
      <c r="B56" s="32"/>
      <c r="E56" s="32"/>
      <c r="H56" s="32"/>
      <c r="K56" s="32"/>
    </row>
  </sheetData>
  <dataValidations count="1">
    <dataValidation type="decimal" allowBlank="1" showInputMessage="1" showErrorMessage="1" sqref="B3:B10 E3:E10 H3:H10 K3:K10" xr:uid="{AE4EDA05-4FFA-6448-8289-71CCF90D8A62}">
      <formula1>0</formula1>
      <formula2>10000000</formula2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233E-069B-BD4B-974D-A94755C9E0E9}">
  <dimension ref="A1:AH50"/>
  <sheetViews>
    <sheetView workbookViewId="0">
      <selection activeCell="AL44" sqref="AL44"/>
    </sheetView>
  </sheetViews>
  <sheetFormatPr baseColWidth="10" defaultRowHeight="13" x14ac:dyDescent="0.15"/>
  <cols>
    <col min="1" max="1" width="27.5" customWidth="1"/>
    <col min="4" max="4" width="20" customWidth="1"/>
    <col min="5" max="5" width="2.83203125" customWidth="1"/>
    <col min="6" max="6" width="28.6640625" customWidth="1"/>
    <col min="9" max="9" width="23" customWidth="1"/>
    <col min="10" max="10" width="2.83203125" customWidth="1"/>
    <col min="11" max="11" width="28.6640625" customWidth="1"/>
    <col min="14" max="14" width="21.5" customWidth="1"/>
    <col min="15" max="15" width="2.83203125" customWidth="1"/>
    <col min="16" max="16" width="28.6640625" customWidth="1"/>
    <col min="19" max="19" width="21.5" customWidth="1"/>
    <col min="20" max="20" width="2.83203125" customWidth="1"/>
    <col min="21" max="21" width="28.6640625" customWidth="1"/>
    <col min="24" max="24" width="21.5" customWidth="1"/>
    <col min="25" max="25" width="2.83203125" customWidth="1"/>
    <col min="26" max="26" width="28.6640625" customWidth="1"/>
    <col min="29" max="29" width="21.5" customWidth="1"/>
    <col min="30" max="30" width="2.83203125" customWidth="1"/>
    <col min="31" max="31" width="28.6640625" customWidth="1"/>
    <col min="34" max="34" width="21.5" customWidth="1"/>
  </cols>
  <sheetData>
    <row r="1" spans="1:34" x14ac:dyDescent="0.15">
      <c r="A1" s="19" t="s">
        <v>76</v>
      </c>
      <c r="F1" s="19" t="s">
        <v>75</v>
      </c>
      <c r="K1" s="19" t="s">
        <v>68</v>
      </c>
      <c r="P1" s="19" t="s">
        <v>74</v>
      </c>
      <c r="U1" s="19" t="s">
        <v>77</v>
      </c>
      <c r="Z1" s="19" t="s">
        <v>78</v>
      </c>
      <c r="AE1" s="19" t="s">
        <v>79</v>
      </c>
    </row>
    <row r="2" spans="1:34" x14ac:dyDescent="0.15">
      <c r="A2" t="s">
        <v>8</v>
      </c>
      <c r="B2" t="s">
        <v>10</v>
      </c>
      <c r="C2" t="s">
        <v>9</v>
      </c>
      <c r="D2" t="s">
        <v>36</v>
      </c>
      <c r="F2" t="s">
        <v>8</v>
      </c>
      <c r="G2" t="s">
        <v>11</v>
      </c>
      <c r="H2" t="s">
        <v>9</v>
      </c>
      <c r="I2" t="s">
        <v>36</v>
      </c>
      <c r="K2" t="s">
        <v>8</v>
      </c>
      <c r="L2" t="s">
        <v>11</v>
      </c>
      <c r="M2" t="s">
        <v>9</v>
      </c>
      <c r="N2" t="s">
        <v>36</v>
      </c>
      <c r="P2" t="s">
        <v>8</v>
      </c>
      <c r="Q2" t="s">
        <v>11</v>
      </c>
      <c r="R2" t="s">
        <v>9</v>
      </c>
      <c r="S2" t="s">
        <v>36</v>
      </c>
      <c r="U2" t="s">
        <v>8</v>
      </c>
      <c r="V2" t="s">
        <v>11</v>
      </c>
      <c r="W2" t="s">
        <v>9</v>
      </c>
      <c r="X2" t="s">
        <v>36</v>
      </c>
      <c r="Z2" t="s">
        <v>8</v>
      </c>
      <c r="AA2" t="s">
        <v>11</v>
      </c>
      <c r="AB2" t="s">
        <v>9</v>
      </c>
      <c r="AC2" t="s">
        <v>36</v>
      </c>
      <c r="AE2" t="s">
        <v>8</v>
      </c>
      <c r="AF2" t="s">
        <v>11</v>
      </c>
      <c r="AG2" t="s">
        <v>9</v>
      </c>
      <c r="AH2" t="s">
        <v>36</v>
      </c>
    </row>
    <row r="3" spans="1:34" ht="28" x14ac:dyDescent="0.15">
      <c r="A3" s="20" t="s">
        <v>28</v>
      </c>
      <c r="B3" s="18">
        <v>43952</v>
      </c>
      <c r="C3" s="21">
        <v>1350</v>
      </c>
      <c r="D3" s="34"/>
      <c r="E3" s="17"/>
      <c r="F3" s="20" t="s">
        <v>37</v>
      </c>
      <c r="G3" s="18">
        <v>43952</v>
      </c>
      <c r="H3" s="21">
        <v>135</v>
      </c>
      <c r="I3" s="34" t="s">
        <v>81</v>
      </c>
      <c r="K3" s="20" t="s">
        <v>41</v>
      </c>
      <c r="L3" s="18">
        <v>43952</v>
      </c>
      <c r="M3" s="21">
        <v>50</v>
      </c>
      <c r="N3" s="34"/>
      <c r="P3" s="20" t="s">
        <v>51</v>
      </c>
      <c r="Q3" s="18">
        <v>43952</v>
      </c>
      <c r="R3" s="21">
        <v>5</v>
      </c>
      <c r="S3" s="34"/>
      <c r="U3" s="20" t="s">
        <v>56</v>
      </c>
      <c r="V3" s="18">
        <v>43952</v>
      </c>
      <c r="W3" s="21">
        <v>5</v>
      </c>
      <c r="X3" s="34"/>
      <c r="Z3" s="20" t="s">
        <v>69</v>
      </c>
      <c r="AA3" s="18">
        <v>43952</v>
      </c>
      <c r="AB3" s="21">
        <v>50</v>
      </c>
      <c r="AC3" s="34"/>
      <c r="AE3" s="20" t="s">
        <v>62</v>
      </c>
      <c r="AF3" s="18">
        <v>43952</v>
      </c>
      <c r="AG3" s="21">
        <v>5</v>
      </c>
      <c r="AH3" s="34"/>
    </row>
    <row r="4" spans="1:34" x14ac:dyDescent="0.15">
      <c r="A4" s="20"/>
      <c r="B4" s="18" t="s">
        <v>12</v>
      </c>
      <c r="C4" s="21"/>
      <c r="D4" s="34"/>
      <c r="E4" s="17"/>
      <c r="F4" s="20"/>
      <c r="G4" s="18" t="s">
        <v>12</v>
      </c>
      <c r="H4" s="21"/>
      <c r="I4" s="34"/>
      <c r="K4" s="20"/>
      <c r="L4" s="18" t="s">
        <v>12</v>
      </c>
      <c r="M4" s="21"/>
      <c r="N4" s="34"/>
      <c r="P4" s="20"/>
      <c r="Q4" s="18" t="s">
        <v>12</v>
      </c>
      <c r="R4" s="21"/>
      <c r="S4" s="34"/>
      <c r="U4" s="20"/>
      <c r="V4" s="18" t="s">
        <v>12</v>
      </c>
      <c r="W4" s="21"/>
      <c r="X4" s="34"/>
      <c r="Z4" s="20"/>
      <c r="AA4" s="18" t="s">
        <v>12</v>
      </c>
      <c r="AB4" s="21"/>
      <c r="AC4" s="34"/>
      <c r="AE4" s="20"/>
      <c r="AF4" s="18" t="s">
        <v>12</v>
      </c>
      <c r="AG4" s="21"/>
      <c r="AH4" s="34"/>
    </row>
    <row r="5" spans="1:34" x14ac:dyDescent="0.15">
      <c r="A5" s="20"/>
      <c r="B5" s="18" t="s">
        <v>12</v>
      </c>
      <c r="C5" s="21"/>
      <c r="D5" s="34"/>
      <c r="E5" s="17"/>
      <c r="F5" s="20"/>
      <c r="G5" s="18" t="s">
        <v>12</v>
      </c>
      <c r="H5" s="21"/>
      <c r="I5" s="34"/>
      <c r="K5" s="20"/>
      <c r="L5" s="18" t="s">
        <v>12</v>
      </c>
      <c r="M5" s="21"/>
      <c r="N5" s="34"/>
      <c r="P5" s="20"/>
      <c r="Q5" s="18" t="s">
        <v>12</v>
      </c>
      <c r="R5" s="21"/>
      <c r="S5" s="34"/>
      <c r="U5" s="20"/>
      <c r="V5" s="18" t="s">
        <v>12</v>
      </c>
      <c r="W5" s="21"/>
      <c r="X5" s="34"/>
      <c r="Z5" s="20"/>
      <c r="AA5" s="18" t="s">
        <v>12</v>
      </c>
      <c r="AB5" s="21"/>
      <c r="AC5" s="34"/>
      <c r="AE5" s="20"/>
      <c r="AF5" s="18" t="s">
        <v>12</v>
      </c>
      <c r="AG5" s="21"/>
      <c r="AH5" s="34"/>
    </row>
    <row r="6" spans="1:34" x14ac:dyDescent="0.15">
      <c r="A6" s="20"/>
      <c r="B6" s="18" t="s">
        <v>12</v>
      </c>
      <c r="C6" s="21"/>
      <c r="D6" s="34"/>
      <c r="E6" s="17"/>
      <c r="F6" s="20"/>
      <c r="G6" s="18" t="s">
        <v>12</v>
      </c>
      <c r="H6" s="21"/>
      <c r="I6" s="34"/>
      <c r="K6" s="20"/>
      <c r="L6" s="18" t="s">
        <v>12</v>
      </c>
      <c r="M6" s="21"/>
      <c r="N6" s="34"/>
      <c r="P6" s="20"/>
      <c r="Q6" s="18" t="s">
        <v>12</v>
      </c>
      <c r="R6" s="21"/>
      <c r="S6" s="34"/>
      <c r="U6" s="20"/>
      <c r="V6" s="18" t="s">
        <v>12</v>
      </c>
      <c r="W6" s="21"/>
      <c r="X6" s="34"/>
      <c r="Z6" s="20"/>
      <c r="AA6" s="18" t="s">
        <v>12</v>
      </c>
      <c r="AB6" s="21"/>
      <c r="AC6" s="34"/>
      <c r="AE6" s="20"/>
      <c r="AF6" s="18" t="s">
        <v>12</v>
      </c>
      <c r="AG6" s="21"/>
      <c r="AH6" s="34"/>
    </row>
    <row r="7" spans="1:34" x14ac:dyDescent="0.15">
      <c r="A7" s="20"/>
      <c r="B7" s="18" t="s">
        <v>12</v>
      </c>
      <c r="C7" s="21"/>
      <c r="D7" s="34"/>
      <c r="E7" s="17"/>
      <c r="F7" s="20"/>
      <c r="G7" s="18" t="s">
        <v>12</v>
      </c>
      <c r="H7" s="21"/>
      <c r="I7" s="34"/>
      <c r="K7" s="20"/>
      <c r="L7" s="18" t="s">
        <v>12</v>
      </c>
      <c r="M7" s="21"/>
      <c r="N7" s="34"/>
      <c r="P7" s="20"/>
      <c r="Q7" s="18" t="s">
        <v>12</v>
      </c>
      <c r="R7" s="21"/>
      <c r="S7" s="34"/>
      <c r="U7" s="20"/>
      <c r="V7" s="18" t="s">
        <v>12</v>
      </c>
      <c r="W7" s="21"/>
      <c r="X7" s="34"/>
      <c r="Z7" s="20"/>
      <c r="AA7" s="18" t="s">
        <v>12</v>
      </c>
      <c r="AB7" s="21"/>
      <c r="AC7" s="34"/>
      <c r="AE7" s="20"/>
      <c r="AF7" s="18" t="s">
        <v>12</v>
      </c>
      <c r="AG7" s="21"/>
      <c r="AH7" s="34"/>
    </row>
    <row r="8" spans="1:34" x14ac:dyDescent="0.15">
      <c r="A8" s="20"/>
      <c r="B8" s="18" t="s">
        <v>12</v>
      </c>
      <c r="C8" s="21"/>
      <c r="D8" s="34"/>
      <c r="E8" s="17"/>
      <c r="F8" s="20"/>
      <c r="G8" s="18" t="s">
        <v>12</v>
      </c>
      <c r="H8" s="21"/>
      <c r="I8" s="34"/>
      <c r="K8" s="20"/>
      <c r="L8" s="18" t="s">
        <v>12</v>
      </c>
      <c r="M8" s="21"/>
      <c r="N8" s="34"/>
      <c r="P8" s="20"/>
      <c r="Q8" s="18" t="s">
        <v>12</v>
      </c>
      <c r="R8" s="21"/>
      <c r="S8" s="34"/>
      <c r="U8" s="20"/>
      <c r="V8" s="18" t="s">
        <v>12</v>
      </c>
      <c r="W8" s="21"/>
      <c r="X8" s="34"/>
      <c r="Z8" s="20"/>
      <c r="AA8" s="18" t="s">
        <v>12</v>
      </c>
      <c r="AB8" s="21"/>
      <c r="AC8" s="34"/>
      <c r="AE8" s="20"/>
      <c r="AF8" s="18" t="s">
        <v>12</v>
      </c>
      <c r="AG8" s="21"/>
      <c r="AH8" s="34"/>
    </row>
    <row r="9" spans="1:34" x14ac:dyDescent="0.15">
      <c r="A9" s="20"/>
      <c r="B9" s="18" t="s">
        <v>12</v>
      </c>
      <c r="C9" s="21"/>
      <c r="D9" s="34"/>
      <c r="E9" s="17"/>
      <c r="F9" s="20"/>
      <c r="G9" s="18" t="s">
        <v>12</v>
      </c>
      <c r="H9" s="21"/>
      <c r="I9" s="34"/>
      <c r="K9" s="20"/>
      <c r="L9" s="18" t="s">
        <v>12</v>
      </c>
      <c r="M9" s="21"/>
      <c r="N9" s="34"/>
      <c r="P9" s="20"/>
      <c r="Q9" s="18" t="s">
        <v>12</v>
      </c>
      <c r="R9" s="21"/>
      <c r="S9" s="34"/>
      <c r="U9" s="20"/>
      <c r="V9" s="18" t="s">
        <v>12</v>
      </c>
      <c r="W9" s="21"/>
      <c r="X9" s="34"/>
      <c r="Z9" s="20"/>
      <c r="AA9" s="18" t="s">
        <v>12</v>
      </c>
      <c r="AB9" s="21"/>
      <c r="AC9" s="34"/>
      <c r="AE9" s="20"/>
      <c r="AF9" s="18" t="s">
        <v>12</v>
      </c>
      <c r="AG9" s="21"/>
      <c r="AH9" s="34"/>
    </row>
    <row r="10" spans="1:34" x14ac:dyDescent="0.15">
      <c r="A10" s="20"/>
      <c r="B10" s="18" t="s">
        <v>12</v>
      </c>
      <c r="C10" s="21"/>
      <c r="D10" s="34"/>
      <c r="E10" s="17"/>
      <c r="F10" s="20"/>
      <c r="G10" s="18" t="s">
        <v>12</v>
      </c>
      <c r="H10" s="21"/>
      <c r="I10" s="34"/>
      <c r="K10" s="20"/>
      <c r="L10" s="18" t="s">
        <v>12</v>
      </c>
      <c r="M10" s="21"/>
      <c r="N10" s="34"/>
      <c r="P10" s="20"/>
      <c r="Q10" s="18" t="s">
        <v>12</v>
      </c>
      <c r="R10" s="21"/>
      <c r="S10" s="34"/>
      <c r="U10" s="20"/>
      <c r="V10" s="18" t="s">
        <v>12</v>
      </c>
      <c r="W10" s="21"/>
      <c r="X10" s="34"/>
      <c r="Z10" s="20"/>
      <c r="AA10" s="18" t="s">
        <v>12</v>
      </c>
      <c r="AB10" s="21"/>
      <c r="AC10" s="34"/>
      <c r="AE10" s="20"/>
      <c r="AF10" s="18" t="s">
        <v>12</v>
      </c>
      <c r="AG10" s="21"/>
      <c r="AH10" s="34"/>
    </row>
    <row r="11" spans="1:34" x14ac:dyDescent="0.15">
      <c r="A11" s="20"/>
      <c r="B11" s="18" t="s">
        <v>12</v>
      </c>
      <c r="C11" s="21"/>
      <c r="D11" s="34"/>
      <c r="E11" s="17"/>
      <c r="F11" s="20"/>
      <c r="G11" s="18" t="s">
        <v>12</v>
      </c>
      <c r="H11" s="21"/>
      <c r="I11" s="34"/>
      <c r="K11" s="20"/>
      <c r="L11" s="18" t="s">
        <v>12</v>
      </c>
      <c r="M11" s="21"/>
      <c r="N11" s="34"/>
      <c r="P11" s="20"/>
      <c r="Q11" s="18" t="s">
        <v>12</v>
      </c>
      <c r="R11" s="21"/>
      <c r="S11" s="34"/>
      <c r="U11" s="20"/>
      <c r="V11" s="18" t="s">
        <v>12</v>
      </c>
      <c r="W11" s="21"/>
      <c r="X11" s="34"/>
      <c r="Z11" s="20"/>
      <c r="AA11" s="18" t="s">
        <v>12</v>
      </c>
      <c r="AB11" s="21"/>
      <c r="AC11" s="34"/>
      <c r="AE11" s="20"/>
      <c r="AF11" s="18" t="s">
        <v>12</v>
      </c>
      <c r="AG11" s="21"/>
      <c r="AH11" s="34"/>
    </row>
    <row r="12" spans="1:34" x14ac:dyDescent="0.15">
      <c r="A12" s="20"/>
      <c r="B12" s="18" t="s">
        <v>12</v>
      </c>
      <c r="C12" s="21"/>
      <c r="D12" s="34"/>
      <c r="E12" s="17"/>
      <c r="F12" s="20"/>
      <c r="G12" s="18" t="s">
        <v>12</v>
      </c>
      <c r="H12" s="21"/>
      <c r="I12" s="34"/>
      <c r="K12" s="20"/>
      <c r="L12" s="18" t="s">
        <v>12</v>
      </c>
      <c r="M12" s="21"/>
      <c r="N12" s="34"/>
      <c r="P12" s="20"/>
      <c r="Q12" s="18" t="s">
        <v>12</v>
      </c>
      <c r="R12" s="21"/>
      <c r="S12" s="34"/>
      <c r="U12" s="20"/>
      <c r="V12" s="18" t="s">
        <v>12</v>
      </c>
      <c r="W12" s="21"/>
      <c r="X12" s="34"/>
      <c r="Z12" s="20"/>
      <c r="AA12" s="18" t="s">
        <v>12</v>
      </c>
      <c r="AB12" s="21"/>
      <c r="AC12" s="34"/>
      <c r="AE12" s="20"/>
      <c r="AF12" s="18" t="s">
        <v>12</v>
      </c>
      <c r="AG12" s="21"/>
      <c r="AH12" s="34"/>
    </row>
    <row r="13" spans="1:34" x14ac:dyDescent="0.15">
      <c r="A13" s="20"/>
      <c r="B13" s="18" t="s">
        <v>12</v>
      </c>
      <c r="C13" s="21"/>
      <c r="D13" s="34"/>
      <c r="E13" s="17"/>
      <c r="F13" s="20"/>
      <c r="G13" s="18" t="s">
        <v>12</v>
      </c>
      <c r="H13" s="21"/>
      <c r="I13" s="34"/>
      <c r="K13" s="20"/>
      <c r="L13" s="18" t="s">
        <v>12</v>
      </c>
      <c r="M13" s="21"/>
      <c r="N13" s="34"/>
      <c r="P13" s="20"/>
      <c r="Q13" s="18" t="s">
        <v>12</v>
      </c>
      <c r="R13" s="21"/>
      <c r="S13" s="34"/>
      <c r="U13" s="20"/>
      <c r="V13" s="18" t="s">
        <v>12</v>
      </c>
      <c r="W13" s="21"/>
      <c r="X13" s="34"/>
      <c r="Z13" s="20"/>
      <c r="AA13" s="18" t="s">
        <v>12</v>
      </c>
      <c r="AB13" s="21"/>
      <c r="AC13" s="34"/>
      <c r="AE13" s="20"/>
      <c r="AF13" s="18" t="s">
        <v>12</v>
      </c>
      <c r="AG13" s="21"/>
      <c r="AH13" s="34"/>
    </row>
    <row r="14" spans="1:34" x14ac:dyDescent="0.15">
      <c r="A14" s="20"/>
      <c r="B14" s="18" t="s">
        <v>12</v>
      </c>
      <c r="C14" s="21"/>
      <c r="D14" s="34"/>
      <c r="E14" s="17"/>
      <c r="F14" s="20"/>
      <c r="G14" s="18" t="s">
        <v>12</v>
      </c>
      <c r="H14" s="21"/>
      <c r="I14" s="34"/>
      <c r="K14" s="20"/>
      <c r="L14" s="18" t="s">
        <v>12</v>
      </c>
      <c r="M14" s="21"/>
      <c r="N14" s="34"/>
      <c r="P14" s="20"/>
      <c r="Q14" s="18" t="s">
        <v>12</v>
      </c>
      <c r="R14" s="21"/>
      <c r="S14" s="34"/>
      <c r="U14" s="20"/>
      <c r="V14" s="18" t="s">
        <v>12</v>
      </c>
      <c r="W14" s="21"/>
      <c r="X14" s="34"/>
      <c r="Z14" s="20"/>
      <c r="AA14" s="18" t="s">
        <v>12</v>
      </c>
      <c r="AB14" s="21"/>
      <c r="AC14" s="34"/>
      <c r="AE14" s="20"/>
      <c r="AF14" s="18" t="s">
        <v>12</v>
      </c>
      <c r="AG14" s="21"/>
      <c r="AH14" s="34"/>
    </row>
    <row r="15" spans="1:34" x14ac:dyDescent="0.15">
      <c r="A15" s="20"/>
      <c r="B15" s="18" t="s">
        <v>12</v>
      </c>
      <c r="C15" s="21"/>
      <c r="D15" s="34"/>
      <c r="E15" s="17"/>
      <c r="F15" s="20"/>
      <c r="G15" s="18" t="s">
        <v>12</v>
      </c>
      <c r="H15" s="21"/>
      <c r="I15" s="34"/>
      <c r="K15" s="20"/>
      <c r="L15" s="18" t="s">
        <v>12</v>
      </c>
      <c r="M15" s="21"/>
      <c r="N15" s="34"/>
      <c r="P15" s="20"/>
      <c r="Q15" s="18" t="s">
        <v>12</v>
      </c>
      <c r="R15" s="21"/>
      <c r="S15" s="34"/>
      <c r="U15" s="20"/>
      <c r="V15" s="18" t="s">
        <v>12</v>
      </c>
      <c r="W15" s="21"/>
      <c r="X15" s="34"/>
      <c r="Z15" s="20"/>
      <c r="AA15" s="18" t="s">
        <v>12</v>
      </c>
      <c r="AB15" s="21"/>
      <c r="AC15" s="34"/>
      <c r="AE15" s="20"/>
      <c r="AF15" s="18" t="s">
        <v>12</v>
      </c>
      <c r="AG15" s="21"/>
      <c r="AH15" s="34"/>
    </row>
    <row r="16" spans="1:34" x14ac:dyDescent="0.15">
      <c r="A16" s="20"/>
      <c r="B16" s="18" t="s">
        <v>12</v>
      </c>
      <c r="C16" s="21"/>
      <c r="D16" s="34"/>
      <c r="E16" s="17"/>
      <c r="F16" s="20"/>
      <c r="G16" s="18" t="s">
        <v>12</v>
      </c>
      <c r="H16" s="21"/>
      <c r="I16" s="34"/>
      <c r="K16" s="20"/>
      <c r="L16" s="18" t="s">
        <v>12</v>
      </c>
      <c r="M16" s="21"/>
      <c r="N16" s="34"/>
      <c r="P16" s="20"/>
      <c r="Q16" s="18" t="s">
        <v>12</v>
      </c>
      <c r="R16" s="21"/>
      <c r="S16" s="34"/>
      <c r="U16" s="20"/>
      <c r="V16" s="18" t="s">
        <v>12</v>
      </c>
      <c r="W16" s="21"/>
      <c r="X16" s="34"/>
      <c r="Z16" s="20"/>
      <c r="AA16" s="18" t="s">
        <v>12</v>
      </c>
      <c r="AB16" s="21"/>
      <c r="AC16" s="34"/>
      <c r="AE16" s="20"/>
      <c r="AF16" s="18" t="s">
        <v>12</v>
      </c>
      <c r="AG16" s="21"/>
      <c r="AH16" s="34"/>
    </row>
    <row r="17" spans="1:34" x14ac:dyDescent="0.15">
      <c r="A17" s="20"/>
      <c r="B17" s="18" t="s">
        <v>12</v>
      </c>
      <c r="C17" s="21"/>
      <c r="D17" s="34"/>
      <c r="E17" s="17"/>
      <c r="F17" s="20"/>
      <c r="G17" s="18" t="s">
        <v>12</v>
      </c>
      <c r="H17" s="21"/>
      <c r="I17" s="34"/>
      <c r="K17" s="20"/>
      <c r="L17" s="18" t="s">
        <v>12</v>
      </c>
      <c r="M17" s="21"/>
      <c r="N17" s="34"/>
      <c r="P17" s="20"/>
      <c r="Q17" s="18" t="s">
        <v>12</v>
      </c>
      <c r="R17" s="21"/>
      <c r="S17" s="34"/>
      <c r="U17" s="20"/>
      <c r="V17" s="18" t="s">
        <v>12</v>
      </c>
      <c r="W17" s="21"/>
      <c r="X17" s="34"/>
      <c r="Z17" s="20"/>
      <c r="AA17" s="18" t="s">
        <v>12</v>
      </c>
      <c r="AB17" s="21"/>
      <c r="AC17" s="34"/>
      <c r="AE17" s="20"/>
      <c r="AF17" s="18" t="s">
        <v>12</v>
      </c>
      <c r="AG17" s="21"/>
      <c r="AH17" s="34"/>
    </row>
    <row r="18" spans="1:34" x14ac:dyDescent="0.15">
      <c r="A18" s="20"/>
      <c r="B18" s="18" t="s">
        <v>12</v>
      </c>
      <c r="C18" s="21"/>
      <c r="D18" s="34"/>
      <c r="E18" s="17"/>
      <c r="F18" s="20"/>
      <c r="G18" s="18" t="s">
        <v>12</v>
      </c>
      <c r="H18" s="21"/>
      <c r="I18" s="34"/>
      <c r="K18" s="20"/>
      <c r="L18" s="18" t="s">
        <v>12</v>
      </c>
      <c r="M18" s="21"/>
      <c r="N18" s="34"/>
      <c r="P18" s="20"/>
      <c r="Q18" s="18" t="s">
        <v>12</v>
      </c>
      <c r="R18" s="21"/>
      <c r="S18" s="34"/>
      <c r="U18" s="20"/>
      <c r="V18" s="18" t="s">
        <v>12</v>
      </c>
      <c r="W18" s="21"/>
      <c r="X18" s="34"/>
      <c r="Z18" s="20"/>
      <c r="AA18" s="18" t="s">
        <v>12</v>
      </c>
      <c r="AB18" s="21"/>
      <c r="AC18" s="34"/>
      <c r="AE18" s="20"/>
      <c r="AF18" s="18" t="s">
        <v>12</v>
      </c>
      <c r="AG18" s="21"/>
      <c r="AH18" s="34"/>
    </row>
    <row r="19" spans="1:34" x14ac:dyDescent="0.15">
      <c r="A19" s="20"/>
      <c r="B19" s="18" t="s">
        <v>12</v>
      </c>
      <c r="C19" s="21"/>
      <c r="D19" s="34"/>
      <c r="E19" s="17"/>
      <c r="F19" s="20"/>
      <c r="G19" s="18" t="s">
        <v>12</v>
      </c>
      <c r="H19" s="21"/>
      <c r="I19" s="34"/>
      <c r="K19" s="20"/>
      <c r="L19" s="18" t="s">
        <v>12</v>
      </c>
      <c r="M19" s="21"/>
      <c r="N19" s="34"/>
      <c r="P19" s="20"/>
      <c r="Q19" s="18" t="s">
        <v>12</v>
      </c>
      <c r="R19" s="21"/>
      <c r="S19" s="34"/>
      <c r="U19" s="20"/>
      <c r="V19" s="18" t="s">
        <v>12</v>
      </c>
      <c r="W19" s="21"/>
      <c r="X19" s="34"/>
      <c r="Z19" s="20"/>
      <c r="AA19" s="18" t="s">
        <v>12</v>
      </c>
      <c r="AB19" s="21"/>
      <c r="AC19" s="34"/>
      <c r="AE19" s="20"/>
      <c r="AF19" s="18" t="s">
        <v>12</v>
      </c>
      <c r="AG19" s="21"/>
      <c r="AH19" s="34"/>
    </row>
    <row r="20" spans="1:34" x14ac:dyDescent="0.15">
      <c r="A20" s="20"/>
      <c r="B20" s="18" t="s">
        <v>12</v>
      </c>
      <c r="C20" s="21"/>
      <c r="D20" s="34"/>
      <c r="E20" s="17"/>
      <c r="F20" s="20"/>
      <c r="G20" s="18" t="s">
        <v>12</v>
      </c>
      <c r="H20" s="21"/>
      <c r="I20" s="34"/>
      <c r="K20" s="20"/>
      <c r="L20" s="18" t="s">
        <v>12</v>
      </c>
      <c r="M20" s="21"/>
      <c r="N20" s="34"/>
      <c r="P20" s="20"/>
      <c r="Q20" s="18" t="s">
        <v>12</v>
      </c>
      <c r="R20" s="21"/>
      <c r="S20" s="34"/>
      <c r="U20" s="20"/>
      <c r="V20" s="18" t="s">
        <v>12</v>
      </c>
      <c r="W20" s="21"/>
      <c r="X20" s="34"/>
      <c r="Z20" s="20"/>
      <c r="AA20" s="18" t="s">
        <v>12</v>
      </c>
      <c r="AB20" s="21"/>
      <c r="AC20" s="34"/>
      <c r="AE20" s="20"/>
      <c r="AF20" s="18" t="s">
        <v>12</v>
      </c>
      <c r="AG20" s="21"/>
      <c r="AH20" s="34"/>
    </row>
    <row r="21" spans="1:34" x14ac:dyDescent="0.15">
      <c r="A21" s="20"/>
      <c r="B21" s="18" t="s">
        <v>12</v>
      </c>
      <c r="C21" s="21"/>
      <c r="D21" s="34"/>
      <c r="E21" s="17"/>
      <c r="F21" s="20"/>
      <c r="G21" s="18" t="s">
        <v>12</v>
      </c>
      <c r="H21" s="21"/>
      <c r="I21" s="34"/>
      <c r="K21" s="20"/>
      <c r="L21" s="18" t="s">
        <v>12</v>
      </c>
      <c r="M21" s="21"/>
      <c r="N21" s="34"/>
      <c r="P21" s="20"/>
      <c r="Q21" s="18" t="s">
        <v>12</v>
      </c>
      <c r="R21" s="21"/>
      <c r="S21" s="34"/>
      <c r="U21" s="20"/>
      <c r="V21" s="18" t="s">
        <v>12</v>
      </c>
      <c r="W21" s="21"/>
      <c r="X21" s="34"/>
      <c r="Z21" s="20"/>
      <c r="AA21" s="18" t="s">
        <v>12</v>
      </c>
      <c r="AB21" s="21"/>
      <c r="AC21" s="34"/>
      <c r="AE21" s="20"/>
      <c r="AF21" s="18" t="s">
        <v>12</v>
      </c>
      <c r="AG21" s="21"/>
      <c r="AH21" s="34"/>
    </row>
    <row r="22" spans="1:34" x14ac:dyDescent="0.15">
      <c r="A22" s="20"/>
      <c r="B22" s="18" t="s">
        <v>12</v>
      </c>
      <c r="C22" s="21"/>
      <c r="D22" s="34"/>
      <c r="E22" s="17"/>
      <c r="F22" s="20"/>
      <c r="G22" s="18" t="s">
        <v>12</v>
      </c>
      <c r="H22" s="21"/>
      <c r="I22" s="34"/>
      <c r="K22" s="20"/>
      <c r="L22" s="18" t="s">
        <v>12</v>
      </c>
      <c r="M22" s="21"/>
      <c r="N22" s="34"/>
      <c r="P22" s="20"/>
      <c r="Q22" s="18" t="s">
        <v>12</v>
      </c>
      <c r="R22" s="21"/>
      <c r="S22" s="34"/>
      <c r="U22" s="20"/>
      <c r="V22" s="18" t="s">
        <v>12</v>
      </c>
      <c r="W22" s="21"/>
      <c r="X22" s="34"/>
      <c r="Z22" s="20"/>
      <c r="AA22" s="18" t="s">
        <v>12</v>
      </c>
      <c r="AB22" s="21"/>
      <c r="AC22" s="34"/>
      <c r="AE22" s="20"/>
      <c r="AF22" s="18" t="s">
        <v>12</v>
      </c>
      <c r="AG22" s="21"/>
      <c r="AH22" s="34"/>
    </row>
    <row r="23" spans="1:34" x14ac:dyDescent="0.15">
      <c r="A23" s="20"/>
      <c r="B23" s="18" t="s">
        <v>12</v>
      </c>
      <c r="C23" s="21"/>
      <c r="D23" s="34"/>
      <c r="E23" s="17"/>
      <c r="F23" s="20"/>
      <c r="G23" s="18" t="s">
        <v>12</v>
      </c>
      <c r="H23" s="21"/>
      <c r="I23" s="34"/>
      <c r="K23" s="20"/>
      <c r="L23" s="18" t="s">
        <v>12</v>
      </c>
      <c r="M23" s="21"/>
      <c r="N23" s="34"/>
      <c r="P23" s="20"/>
      <c r="Q23" s="18" t="s">
        <v>12</v>
      </c>
      <c r="R23" s="21"/>
      <c r="S23" s="34"/>
      <c r="U23" s="20"/>
      <c r="V23" s="18" t="s">
        <v>12</v>
      </c>
      <c r="W23" s="21"/>
      <c r="X23" s="34"/>
      <c r="Z23" s="20"/>
      <c r="AA23" s="18" t="s">
        <v>12</v>
      </c>
      <c r="AB23" s="21"/>
      <c r="AC23" s="34"/>
      <c r="AE23" s="20"/>
      <c r="AF23" s="18" t="s">
        <v>12</v>
      </c>
      <c r="AG23" s="21"/>
      <c r="AH23" s="34"/>
    </row>
    <row r="24" spans="1:34" x14ac:dyDescent="0.15">
      <c r="A24" s="20"/>
      <c r="B24" s="18" t="s">
        <v>12</v>
      </c>
      <c r="C24" s="21"/>
      <c r="D24" s="34"/>
      <c r="E24" s="17"/>
      <c r="F24" s="20"/>
      <c r="G24" s="18" t="s">
        <v>12</v>
      </c>
      <c r="H24" s="21"/>
      <c r="I24" s="34"/>
      <c r="K24" s="20"/>
      <c r="L24" s="18" t="s">
        <v>12</v>
      </c>
      <c r="M24" s="21"/>
      <c r="N24" s="34"/>
      <c r="P24" s="20"/>
      <c r="Q24" s="18" t="s">
        <v>12</v>
      </c>
      <c r="R24" s="21"/>
      <c r="S24" s="34"/>
      <c r="U24" s="20"/>
      <c r="V24" s="18" t="s">
        <v>12</v>
      </c>
      <c r="W24" s="21"/>
      <c r="X24" s="34"/>
      <c r="Z24" s="20"/>
      <c r="AA24" s="18" t="s">
        <v>12</v>
      </c>
      <c r="AB24" s="21"/>
      <c r="AC24" s="34"/>
      <c r="AE24" s="20"/>
      <c r="AF24" s="18" t="s">
        <v>12</v>
      </c>
      <c r="AG24" s="21"/>
      <c r="AH24" s="34"/>
    </row>
    <row r="25" spans="1:34" x14ac:dyDescent="0.15">
      <c r="A25" s="20"/>
      <c r="B25" s="18" t="s">
        <v>12</v>
      </c>
      <c r="C25" s="21"/>
      <c r="D25" s="34"/>
      <c r="E25" s="17"/>
      <c r="F25" s="20"/>
      <c r="G25" s="18" t="s">
        <v>12</v>
      </c>
      <c r="H25" s="21"/>
      <c r="I25" s="34"/>
      <c r="K25" s="20"/>
      <c r="L25" s="18" t="s">
        <v>12</v>
      </c>
      <c r="M25" s="21"/>
      <c r="N25" s="34"/>
      <c r="P25" s="20"/>
      <c r="Q25" s="18" t="s">
        <v>12</v>
      </c>
      <c r="R25" s="21"/>
      <c r="S25" s="34"/>
      <c r="U25" s="20"/>
      <c r="V25" s="18" t="s">
        <v>12</v>
      </c>
      <c r="W25" s="21"/>
      <c r="X25" s="34"/>
      <c r="Z25" s="20"/>
      <c r="AA25" s="18" t="s">
        <v>12</v>
      </c>
      <c r="AB25" s="21"/>
      <c r="AC25" s="34"/>
      <c r="AE25" s="20"/>
      <c r="AF25" s="18" t="s">
        <v>12</v>
      </c>
      <c r="AG25" s="21"/>
      <c r="AH25" s="34"/>
    </row>
    <row r="26" spans="1:34" x14ac:dyDescent="0.15">
      <c r="A26" s="20"/>
      <c r="B26" s="18" t="s">
        <v>12</v>
      </c>
      <c r="C26" s="21"/>
      <c r="D26" s="34"/>
      <c r="E26" s="17"/>
      <c r="F26" s="20"/>
      <c r="G26" s="18" t="s">
        <v>12</v>
      </c>
      <c r="H26" s="21"/>
      <c r="I26" s="34"/>
      <c r="K26" s="20"/>
      <c r="L26" s="18" t="s">
        <v>12</v>
      </c>
      <c r="M26" s="21"/>
      <c r="N26" s="34"/>
      <c r="P26" s="20"/>
      <c r="Q26" s="18" t="s">
        <v>12</v>
      </c>
      <c r="R26" s="21"/>
      <c r="S26" s="34"/>
      <c r="U26" s="20"/>
      <c r="V26" s="18" t="s">
        <v>12</v>
      </c>
      <c r="W26" s="21"/>
      <c r="X26" s="34"/>
      <c r="Z26" s="20"/>
      <c r="AA26" s="18" t="s">
        <v>12</v>
      </c>
      <c r="AB26" s="21"/>
      <c r="AC26" s="34"/>
      <c r="AE26" s="20"/>
      <c r="AF26" s="18" t="s">
        <v>12</v>
      </c>
      <c r="AG26" s="21"/>
      <c r="AH26" s="34"/>
    </row>
    <row r="27" spans="1:34" x14ac:dyDescent="0.15">
      <c r="A27" s="20"/>
      <c r="B27" s="18" t="s">
        <v>12</v>
      </c>
      <c r="C27" s="21"/>
      <c r="D27" s="34"/>
      <c r="E27" s="17"/>
      <c r="F27" s="20"/>
      <c r="G27" s="18" t="s">
        <v>12</v>
      </c>
      <c r="H27" s="21"/>
      <c r="I27" s="34"/>
      <c r="K27" s="20"/>
      <c r="L27" s="18" t="s">
        <v>12</v>
      </c>
      <c r="M27" s="21"/>
      <c r="N27" s="34"/>
      <c r="P27" s="20"/>
      <c r="Q27" s="18" t="s">
        <v>12</v>
      </c>
      <c r="R27" s="21"/>
      <c r="S27" s="34"/>
      <c r="U27" s="20"/>
      <c r="V27" s="18" t="s">
        <v>12</v>
      </c>
      <c r="W27" s="21"/>
      <c r="X27" s="34"/>
      <c r="Z27" s="20"/>
      <c r="AA27" s="18" t="s">
        <v>12</v>
      </c>
      <c r="AB27" s="21"/>
      <c r="AC27" s="34"/>
      <c r="AE27" s="20"/>
      <c r="AF27" s="18" t="s">
        <v>12</v>
      </c>
      <c r="AG27" s="21"/>
      <c r="AH27" s="34"/>
    </row>
    <row r="28" spans="1:34" x14ac:dyDescent="0.15">
      <c r="A28" s="20"/>
      <c r="B28" s="18" t="s">
        <v>12</v>
      </c>
      <c r="C28" s="21"/>
      <c r="D28" s="34"/>
      <c r="E28" s="17"/>
      <c r="F28" s="20"/>
      <c r="G28" s="18" t="s">
        <v>12</v>
      </c>
      <c r="H28" s="21"/>
      <c r="I28" s="34"/>
      <c r="K28" s="20"/>
      <c r="L28" s="18" t="s">
        <v>12</v>
      </c>
      <c r="M28" s="21"/>
      <c r="N28" s="34"/>
      <c r="P28" s="20"/>
      <c r="Q28" s="18" t="s">
        <v>12</v>
      </c>
      <c r="R28" s="21"/>
      <c r="S28" s="34"/>
      <c r="U28" s="20"/>
      <c r="V28" s="18" t="s">
        <v>12</v>
      </c>
      <c r="W28" s="21"/>
      <c r="X28" s="34"/>
      <c r="Z28" s="20"/>
      <c r="AA28" s="18" t="s">
        <v>12</v>
      </c>
      <c r="AB28" s="21"/>
      <c r="AC28" s="34"/>
      <c r="AE28" s="20"/>
      <c r="AF28" s="18" t="s">
        <v>12</v>
      </c>
      <c r="AG28" s="21"/>
      <c r="AH28" s="34"/>
    </row>
    <row r="29" spans="1:34" x14ac:dyDescent="0.15">
      <c r="A29" s="20"/>
      <c r="B29" s="18" t="s">
        <v>12</v>
      </c>
      <c r="C29" s="21"/>
      <c r="D29" s="34"/>
      <c r="E29" s="17"/>
      <c r="F29" s="20"/>
      <c r="G29" s="18" t="s">
        <v>12</v>
      </c>
      <c r="H29" s="21"/>
      <c r="I29" s="34"/>
      <c r="K29" s="20"/>
      <c r="L29" s="18" t="s">
        <v>12</v>
      </c>
      <c r="M29" s="21"/>
      <c r="N29" s="34"/>
      <c r="P29" s="20"/>
      <c r="Q29" s="18" t="s">
        <v>12</v>
      </c>
      <c r="R29" s="21"/>
      <c r="S29" s="34"/>
      <c r="U29" s="20"/>
      <c r="V29" s="18" t="s">
        <v>12</v>
      </c>
      <c r="W29" s="21"/>
      <c r="X29" s="34"/>
      <c r="Z29" s="20"/>
      <c r="AA29" s="18" t="s">
        <v>12</v>
      </c>
      <c r="AB29" s="21"/>
      <c r="AC29" s="34"/>
      <c r="AE29" s="20"/>
      <c r="AF29" s="18" t="s">
        <v>12</v>
      </c>
      <c r="AG29" s="21"/>
      <c r="AH29" s="34"/>
    </row>
    <row r="30" spans="1:34" x14ac:dyDescent="0.15">
      <c r="A30" s="20"/>
      <c r="B30" s="18" t="s">
        <v>12</v>
      </c>
      <c r="C30" s="21"/>
      <c r="D30" s="34"/>
      <c r="E30" s="17"/>
      <c r="F30" s="20"/>
      <c r="G30" s="18" t="s">
        <v>12</v>
      </c>
      <c r="H30" s="21"/>
      <c r="I30" s="34"/>
      <c r="K30" s="20"/>
      <c r="L30" s="18" t="s">
        <v>12</v>
      </c>
      <c r="M30" s="21"/>
      <c r="N30" s="34"/>
      <c r="P30" s="20"/>
      <c r="Q30" s="18" t="s">
        <v>12</v>
      </c>
      <c r="R30" s="21"/>
      <c r="S30" s="34"/>
      <c r="U30" s="20"/>
      <c r="V30" s="18" t="s">
        <v>12</v>
      </c>
      <c r="W30" s="21"/>
      <c r="X30" s="34"/>
      <c r="Z30" s="20"/>
      <c r="AA30" s="18" t="s">
        <v>12</v>
      </c>
      <c r="AB30" s="21"/>
      <c r="AC30" s="34"/>
      <c r="AE30" s="20"/>
      <c r="AF30" s="18" t="s">
        <v>12</v>
      </c>
      <c r="AG30" s="21"/>
      <c r="AH30" s="34"/>
    </row>
    <row r="31" spans="1:34" x14ac:dyDescent="0.15">
      <c r="A31" s="20"/>
      <c r="B31" s="18" t="s">
        <v>12</v>
      </c>
      <c r="C31" s="21"/>
      <c r="D31" s="34"/>
      <c r="E31" s="17"/>
      <c r="F31" s="20"/>
      <c r="G31" s="18" t="s">
        <v>12</v>
      </c>
      <c r="H31" s="21"/>
      <c r="I31" s="34"/>
      <c r="K31" s="20"/>
      <c r="L31" s="18" t="s">
        <v>12</v>
      </c>
      <c r="M31" s="21"/>
      <c r="N31" s="34"/>
      <c r="P31" s="20"/>
      <c r="Q31" s="18" t="s">
        <v>12</v>
      </c>
      <c r="R31" s="21"/>
      <c r="S31" s="34"/>
      <c r="U31" s="20"/>
      <c r="V31" s="18" t="s">
        <v>12</v>
      </c>
      <c r="W31" s="21"/>
      <c r="X31" s="34"/>
      <c r="Z31" s="20"/>
      <c r="AA31" s="18" t="s">
        <v>12</v>
      </c>
      <c r="AB31" s="21"/>
      <c r="AC31" s="34"/>
      <c r="AE31" s="20"/>
      <c r="AF31" s="18" t="s">
        <v>12</v>
      </c>
      <c r="AG31" s="21"/>
      <c r="AH31" s="34"/>
    </row>
    <row r="32" spans="1:34" x14ac:dyDescent="0.15">
      <c r="A32" s="20"/>
      <c r="B32" s="18" t="s">
        <v>12</v>
      </c>
      <c r="C32" s="21"/>
      <c r="D32" s="34"/>
      <c r="E32" s="17"/>
      <c r="F32" s="20"/>
      <c r="G32" s="18" t="s">
        <v>12</v>
      </c>
      <c r="H32" s="21"/>
      <c r="I32" s="34"/>
      <c r="K32" s="20"/>
      <c r="L32" s="18" t="s">
        <v>12</v>
      </c>
      <c r="M32" s="21"/>
      <c r="N32" s="34"/>
      <c r="P32" s="20"/>
      <c r="Q32" s="18" t="s">
        <v>12</v>
      </c>
      <c r="R32" s="21"/>
      <c r="S32" s="34"/>
      <c r="U32" s="20"/>
      <c r="V32" s="18" t="s">
        <v>12</v>
      </c>
      <c r="W32" s="21"/>
      <c r="X32" s="34"/>
      <c r="Z32" s="20"/>
      <c r="AA32" s="18" t="s">
        <v>12</v>
      </c>
      <c r="AB32" s="21"/>
      <c r="AC32" s="34"/>
      <c r="AE32" s="20"/>
      <c r="AF32" s="18" t="s">
        <v>12</v>
      </c>
      <c r="AG32" s="21"/>
      <c r="AH32" s="34"/>
    </row>
    <row r="33" spans="1:34" x14ac:dyDescent="0.15">
      <c r="A33" s="20"/>
      <c r="B33" s="18" t="s">
        <v>12</v>
      </c>
      <c r="C33" s="21"/>
      <c r="D33" s="34"/>
      <c r="E33" s="17"/>
      <c r="F33" s="20"/>
      <c r="G33" s="18" t="s">
        <v>12</v>
      </c>
      <c r="H33" s="21"/>
      <c r="I33" s="34"/>
      <c r="K33" s="20"/>
      <c r="L33" s="18" t="s">
        <v>12</v>
      </c>
      <c r="M33" s="21"/>
      <c r="N33" s="34"/>
      <c r="P33" s="20"/>
      <c r="Q33" s="18" t="s">
        <v>12</v>
      </c>
      <c r="R33" s="21"/>
      <c r="S33" s="34"/>
      <c r="U33" s="20"/>
      <c r="V33" s="18" t="s">
        <v>12</v>
      </c>
      <c r="W33" s="21"/>
      <c r="X33" s="34"/>
      <c r="Z33" s="20"/>
      <c r="AA33" s="18" t="s">
        <v>12</v>
      </c>
      <c r="AB33" s="21"/>
      <c r="AC33" s="34"/>
      <c r="AE33" s="20"/>
      <c r="AF33" s="18" t="s">
        <v>12</v>
      </c>
      <c r="AG33" s="21"/>
      <c r="AH33" s="34"/>
    </row>
    <row r="34" spans="1:34" x14ac:dyDescent="0.15">
      <c r="A34" s="20"/>
      <c r="B34" s="18" t="s">
        <v>12</v>
      </c>
      <c r="C34" s="21"/>
      <c r="D34" s="34"/>
      <c r="E34" s="17"/>
      <c r="F34" s="20"/>
      <c r="G34" s="18" t="s">
        <v>12</v>
      </c>
      <c r="H34" s="21"/>
      <c r="I34" s="34"/>
      <c r="K34" s="20"/>
      <c r="L34" s="18" t="s">
        <v>12</v>
      </c>
      <c r="M34" s="21"/>
      <c r="N34" s="34"/>
      <c r="P34" s="20"/>
      <c r="Q34" s="18" t="s">
        <v>12</v>
      </c>
      <c r="R34" s="21"/>
      <c r="S34" s="34"/>
      <c r="U34" s="20"/>
      <c r="V34" s="18" t="s">
        <v>12</v>
      </c>
      <c r="W34" s="21"/>
      <c r="X34" s="34"/>
      <c r="Z34" s="20"/>
      <c r="AA34" s="18" t="s">
        <v>12</v>
      </c>
      <c r="AB34" s="21"/>
      <c r="AC34" s="34"/>
      <c r="AE34" s="20"/>
      <c r="AF34" s="18" t="s">
        <v>12</v>
      </c>
      <c r="AG34" s="21"/>
      <c r="AH34" s="34"/>
    </row>
    <row r="35" spans="1:34" x14ac:dyDescent="0.15">
      <c r="A35" s="20"/>
      <c r="B35" s="18" t="s">
        <v>12</v>
      </c>
      <c r="C35" s="21"/>
      <c r="D35" s="34"/>
      <c r="E35" s="17"/>
      <c r="F35" s="20"/>
      <c r="G35" s="18" t="s">
        <v>12</v>
      </c>
      <c r="H35" s="21"/>
      <c r="I35" s="34"/>
      <c r="K35" s="20"/>
      <c r="L35" s="18" t="s">
        <v>12</v>
      </c>
      <c r="M35" s="21"/>
      <c r="N35" s="34"/>
      <c r="P35" s="20"/>
      <c r="Q35" s="18" t="s">
        <v>12</v>
      </c>
      <c r="R35" s="21"/>
      <c r="S35" s="34"/>
      <c r="U35" s="20"/>
      <c r="V35" s="18" t="s">
        <v>12</v>
      </c>
      <c r="W35" s="21"/>
      <c r="X35" s="34"/>
      <c r="Z35" s="20"/>
      <c r="AA35" s="18" t="s">
        <v>12</v>
      </c>
      <c r="AB35" s="21"/>
      <c r="AC35" s="34"/>
      <c r="AE35" s="20"/>
      <c r="AF35" s="18" t="s">
        <v>12</v>
      </c>
      <c r="AG35" s="21"/>
      <c r="AH35" s="34"/>
    </row>
    <row r="36" spans="1:34" x14ac:dyDescent="0.15">
      <c r="A36" s="20"/>
      <c r="B36" s="18" t="s">
        <v>12</v>
      </c>
      <c r="C36" s="21"/>
      <c r="D36" s="34"/>
      <c r="E36" s="17"/>
      <c r="F36" s="20"/>
      <c r="G36" s="18" t="s">
        <v>12</v>
      </c>
      <c r="H36" s="21"/>
      <c r="I36" s="34"/>
      <c r="K36" s="20"/>
      <c r="L36" s="18" t="s">
        <v>12</v>
      </c>
      <c r="M36" s="21"/>
      <c r="N36" s="34"/>
      <c r="P36" s="20"/>
      <c r="Q36" s="18" t="s">
        <v>12</v>
      </c>
      <c r="R36" s="21"/>
      <c r="S36" s="34"/>
      <c r="U36" s="20"/>
      <c r="V36" s="18" t="s">
        <v>12</v>
      </c>
      <c r="W36" s="21"/>
      <c r="X36" s="34"/>
      <c r="Z36" s="20"/>
      <c r="AA36" s="18" t="s">
        <v>12</v>
      </c>
      <c r="AB36" s="21"/>
      <c r="AC36" s="34"/>
      <c r="AE36" s="20"/>
      <c r="AF36" s="18" t="s">
        <v>12</v>
      </c>
      <c r="AG36" s="21"/>
      <c r="AH36" s="34"/>
    </row>
    <row r="37" spans="1:34" x14ac:dyDescent="0.15">
      <c r="A37" s="20"/>
      <c r="B37" s="18" t="s">
        <v>12</v>
      </c>
      <c r="C37" s="21"/>
      <c r="D37" s="34"/>
      <c r="E37" s="17"/>
      <c r="F37" s="20"/>
      <c r="G37" s="18" t="s">
        <v>12</v>
      </c>
      <c r="H37" s="21"/>
      <c r="I37" s="34"/>
      <c r="K37" s="20"/>
      <c r="L37" s="18" t="s">
        <v>12</v>
      </c>
      <c r="M37" s="21"/>
      <c r="N37" s="34"/>
      <c r="P37" s="20"/>
      <c r="Q37" s="18" t="s">
        <v>12</v>
      </c>
      <c r="R37" s="21"/>
      <c r="S37" s="34"/>
      <c r="U37" s="20"/>
      <c r="V37" s="18" t="s">
        <v>12</v>
      </c>
      <c r="W37" s="21"/>
      <c r="X37" s="34"/>
      <c r="Z37" s="20"/>
      <c r="AA37" s="18" t="s">
        <v>12</v>
      </c>
      <c r="AB37" s="21"/>
      <c r="AC37" s="34"/>
      <c r="AE37" s="20"/>
      <c r="AF37" s="18" t="s">
        <v>12</v>
      </c>
      <c r="AG37" s="21"/>
      <c r="AH37" s="34"/>
    </row>
    <row r="38" spans="1:34" x14ac:dyDescent="0.15">
      <c r="A38" s="20"/>
      <c r="B38" s="18" t="s">
        <v>12</v>
      </c>
      <c r="C38" s="21"/>
      <c r="D38" s="34"/>
      <c r="E38" s="17"/>
      <c r="F38" s="20"/>
      <c r="G38" s="18" t="s">
        <v>12</v>
      </c>
      <c r="H38" s="21"/>
      <c r="I38" s="34"/>
      <c r="K38" s="20"/>
      <c r="L38" s="18" t="s">
        <v>12</v>
      </c>
      <c r="M38" s="21"/>
      <c r="N38" s="34"/>
      <c r="P38" s="20"/>
      <c r="Q38" s="18" t="s">
        <v>12</v>
      </c>
      <c r="R38" s="21"/>
      <c r="S38" s="34"/>
      <c r="U38" s="20"/>
      <c r="V38" s="18" t="s">
        <v>12</v>
      </c>
      <c r="W38" s="21"/>
      <c r="X38" s="34"/>
      <c r="Z38" s="20"/>
      <c r="AA38" s="18" t="s">
        <v>12</v>
      </c>
      <c r="AB38" s="21"/>
      <c r="AC38" s="34"/>
      <c r="AE38" s="20"/>
      <c r="AF38" s="18" t="s">
        <v>12</v>
      </c>
      <c r="AG38" s="21"/>
      <c r="AH38" s="34"/>
    </row>
    <row r="39" spans="1:34" x14ac:dyDescent="0.15">
      <c r="A39" s="20"/>
      <c r="B39" s="18" t="s">
        <v>12</v>
      </c>
      <c r="C39" s="21"/>
      <c r="D39" s="34"/>
      <c r="E39" s="17"/>
      <c r="F39" s="20"/>
      <c r="G39" s="18" t="s">
        <v>12</v>
      </c>
      <c r="H39" s="21"/>
      <c r="I39" s="34"/>
      <c r="K39" s="20"/>
      <c r="L39" s="18" t="s">
        <v>12</v>
      </c>
      <c r="M39" s="21"/>
      <c r="N39" s="34"/>
      <c r="P39" s="20"/>
      <c r="Q39" s="18" t="s">
        <v>12</v>
      </c>
      <c r="R39" s="21"/>
      <c r="S39" s="34"/>
      <c r="U39" s="20"/>
      <c r="V39" s="18" t="s">
        <v>12</v>
      </c>
      <c r="W39" s="21"/>
      <c r="X39" s="34"/>
      <c r="Z39" s="20"/>
      <c r="AA39" s="18" t="s">
        <v>12</v>
      </c>
      <c r="AB39" s="21"/>
      <c r="AC39" s="34"/>
      <c r="AE39" s="20"/>
      <c r="AF39" s="18" t="s">
        <v>12</v>
      </c>
      <c r="AG39" s="21"/>
      <c r="AH39" s="34"/>
    </row>
    <row r="40" spans="1:34" x14ac:dyDescent="0.15">
      <c r="A40" s="20"/>
      <c r="B40" s="18" t="s">
        <v>12</v>
      </c>
      <c r="C40" s="21"/>
      <c r="D40" s="34"/>
      <c r="E40" s="17"/>
      <c r="F40" s="20"/>
      <c r="G40" s="18" t="s">
        <v>12</v>
      </c>
      <c r="H40" s="21"/>
      <c r="I40" s="34"/>
      <c r="K40" s="20"/>
      <c r="L40" s="18" t="s">
        <v>12</v>
      </c>
      <c r="M40" s="21"/>
      <c r="N40" s="34"/>
      <c r="P40" s="20"/>
      <c r="Q40" s="18" t="s">
        <v>12</v>
      </c>
      <c r="R40" s="21"/>
      <c r="S40" s="34"/>
      <c r="U40" s="20"/>
      <c r="V40" s="18" t="s">
        <v>12</v>
      </c>
      <c r="W40" s="21"/>
      <c r="X40" s="34"/>
      <c r="Z40" s="20"/>
      <c r="AA40" s="18" t="s">
        <v>12</v>
      </c>
      <c r="AB40" s="21"/>
      <c r="AC40" s="34"/>
      <c r="AE40" s="20"/>
      <c r="AF40" s="18" t="s">
        <v>12</v>
      </c>
      <c r="AG40" s="21"/>
      <c r="AH40" s="34"/>
    </row>
    <row r="41" spans="1:34" x14ac:dyDescent="0.15">
      <c r="A41" s="20"/>
      <c r="B41" s="18" t="s">
        <v>12</v>
      </c>
      <c r="C41" s="21"/>
      <c r="D41" s="34"/>
      <c r="E41" s="17"/>
      <c r="F41" s="20"/>
      <c r="G41" s="18" t="s">
        <v>12</v>
      </c>
      <c r="H41" s="21"/>
      <c r="I41" s="34"/>
      <c r="K41" s="20"/>
      <c r="L41" s="18" t="s">
        <v>12</v>
      </c>
      <c r="M41" s="21"/>
      <c r="N41" s="34"/>
      <c r="P41" s="20"/>
      <c r="Q41" s="18" t="s">
        <v>12</v>
      </c>
      <c r="R41" s="21"/>
      <c r="S41" s="34"/>
      <c r="U41" s="20"/>
      <c r="V41" s="18" t="s">
        <v>12</v>
      </c>
      <c r="W41" s="21"/>
      <c r="X41" s="34"/>
      <c r="Z41" s="20"/>
      <c r="AA41" s="18" t="s">
        <v>12</v>
      </c>
      <c r="AB41" s="21"/>
      <c r="AC41" s="34"/>
      <c r="AE41" s="20"/>
      <c r="AF41" s="18" t="s">
        <v>12</v>
      </c>
      <c r="AG41" s="21"/>
      <c r="AH41" s="34"/>
    </row>
    <row r="42" spans="1:34" x14ac:dyDescent="0.15">
      <c r="A42" s="20"/>
      <c r="B42" s="18" t="s">
        <v>12</v>
      </c>
      <c r="C42" s="21"/>
      <c r="D42" s="34"/>
      <c r="E42" s="17"/>
      <c r="F42" s="20"/>
      <c r="G42" s="18" t="s">
        <v>12</v>
      </c>
      <c r="H42" s="21"/>
      <c r="I42" s="34"/>
      <c r="K42" s="20"/>
      <c r="L42" s="18" t="s">
        <v>12</v>
      </c>
      <c r="M42" s="21"/>
      <c r="N42" s="34"/>
      <c r="P42" s="20"/>
      <c r="Q42" s="18" t="s">
        <v>12</v>
      </c>
      <c r="R42" s="21"/>
      <c r="S42" s="34"/>
      <c r="U42" s="20"/>
      <c r="V42" s="18" t="s">
        <v>12</v>
      </c>
      <c r="W42" s="21"/>
      <c r="X42" s="34"/>
      <c r="Z42" s="20"/>
      <c r="AA42" s="18" t="s">
        <v>12</v>
      </c>
      <c r="AB42" s="21"/>
      <c r="AC42" s="34"/>
      <c r="AE42" s="20"/>
      <c r="AF42" s="18" t="s">
        <v>12</v>
      </c>
      <c r="AG42" s="21"/>
      <c r="AH42" s="34"/>
    </row>
    <row r="43" spans="1:34" x14ac:dyDescent="0.15">
      <c r="A43" s="20"/>
      <c r="B43" s="18" t="s">
        <v>12</v>
      </c>
      <c r="C43" s="21"/>
      <c r="D43" s="34"/>
      <c r="E43" s="17"/>
      <c r="F43" s="20"/>
      <c r="G43" s="18" t="s">
        <v>12</v>
      </c>
      <c r="H43" s="21"/>
      <c r="I43" s="34"/>
      <c r="K43" s="20"/>
      <c r="L43" s="18" t="s">
        <v>12</v>
      </c>
      <c r="M43" s="21"/>
      <c r="N43" s="34"/>
      <c r="P43" s="20"/>
      <c r="Q43" s="18" t="s">
        <v>12</v>
      </c>
      <c r="R43" s="21"/>
      <c r="S43" s="34"/>
      <c r="U43" s="20"/>
      <c r="V43" s="18" t="s">
        <v>12</v>
      </c>
      <c r="W43" s="21"/>
      <c r="X43" s="34"/>
      <c r="Z43" s="20"/>
      <c r="AA43" s="18" t="s">
        <v>12</v>
      </c>
      <c r="AB43" s="21"/>
      <c r="AC43" s="34"/>
      <c r="AE43" s="20"/>
      <c r="AF43" s="18" t="s">
        <v>12</v>
      </c>
      <c r="AG43" s="21"/>
      <c r="AH43" s="34"/>
    </row>
    <row r="44" spans="1:34" x14ac:dyDescent="0.15">
      <c r="A44" s="20"/>
      <c r="B44" s="18" t="s">
        <v>12</v>
      </c>
      <c r="C44" s="21"/>
      <c r="D44" s="34"/>
      <c r="E44" s="17"/>
      <c r="F44" s="20"/>
      <c r="G44" s="18" t="s">
        <v>12</v>
      </c>
      <c r="H44" s="21"/>
      <c r="I44" s="34"/>
      <c r="K44" s="20"/>
      <c r="L44" s="18" t="s">
        <v>12</v>
      </c>
      <c r="M44" s="21"/>
      <c r="N44" s="34"/>
      <c r="P44" s="20"/>
      <c r="Q44" s="18" t="s">
        <v>12</v>
      </c>
      <c r="R44" s="21"/>
      <c r="S44" s="34"/>
      <c r="U44" s="20"/>
      <c r="V44" s="18" t="s">
        <v>12</v>
      </c>
      <c r="W44" s="21"/>
      <c r="X44" s="34"/>
      <c r="Z44" s="20"/>
      <c r="AA44" s="18" t="s">
        <v>12</v>
      </c>
      <c r="AB44" s="21"/>
      <c r="AC44" s="34"/>
      <c r="AE44" s="20"/>
      <c r="AF44" s="18" t="s">
        <v>12</v>
      </c>
      <c r="AG44" s="21"/>
      <c r="AH44" s="34"/>
    </row>
    <row r="45" spans="1:34" x14ac:dyDescent="0.15">
      <c r="A45" s="20"/>
      <c r="B45" s="18" t="s">
        <v>12</v>
      </c>
      <c r="C45" s="21"/>
      <c r="D45" s="34"/>
      <c r="E45" s="17"/>
      <c r="F45" s="20"/>
      <c r="G45" s="18" t="s">
        <v>12</v>
      </c>
      <c r="H45" s="21"/>
      <c r="I45" s="34"/>
      <c r="K45" s="20"/>
      <c r="L45" s="18" t="s">
        <v>12</v>
      </c>
      <c r="M45" s="21"/>
      <c r="N45" s="34"/>
      <c r="P45" s="20"/>
      <c r="Q45" s="18" t="s">
        <v>12</v>
      </c>
      <c r="R45" s="21"/>
      <c r="S45" s="34"/>
      <c r="U45" s="20"/>
      <c r="V45" s="18" t="s">
        <v>12</v>
      </c>
      <c r="W45" s="21"/>
      <c r="X45" s="34"/>
      <c r="Z45" s="20"/>
      <c r="AA45" s="18" t="s">
        <v>12</v>
      </c>
      <c r="AB45" s="21"/>
      <c r="AC45" s="34"/>
      <c r="AE45" s="20"/>
      <c r="AF45" s="18" t="s">
        <v>12</v>
      </c>
      <c r="AG45" s="21"/>
      <c r="AH45" s="34"/>
    </row>
    <row r="46" spans="1:34" x14ac:dyDescent="0.15">
      <c r="A46" s="20"/>
      <c r="B46" s="18" t="s">
        <v>12</v>
      </c>
      <c r="C46" s="21"/>
      <c r="D46" s="34"/>
      <c r="E46" s="17"/>
      <c r="F46" s="20"/>
      <c r="G46" s="18" t="s">
        <v>12</v>
      </c>
      <c r="H46" s="21"/>
      <c r="I46" s="34"/>
      <c r="K46" s="20"/>
      <c r="L46" s="18" t="s">
        <v>12</v>
      </c>
      <c r="M46" s="21"/>
      <c r="N46" s="34"/>
      <c r="P46" s="20"/>
      <c r="Q46" s="18" t="s">
        <v>12</v>
      </c>
      <c r="R46" s="21"/>
      <c r="S46" s="34"/>
      <c r="U46" s="20"/>
      <c r="V46" s="18" t="s">
        <v>12</v>
      </c>
      <c r="W46" s="21"/>
      <c r="X46" s="34"/>
      <c r="Z46" s="20"/>
      <c r="AA46" s="18" t="s">
        <v>12</v>
      </c>
      <c r="AB46" s="21"/>
      <c r="AC46" s="34"/>
      <c r="AE46" s="20"/>
      <c r="AF46" s="18" t="s">
        <v>12</v>
      </c>
      <c r="AG46" s="21"/>
      <c r="AH46" s="34"/>
    </row>
    <row r="47" spans="1:34" x14ac:dyDescent="0.15">
      <c r="A47" s="20"/>
      <c r="B47" s="18" t="s">
        <v>12</v>
      </c>
      <c r="C47" s="21"/>
      <c r="D47" s="34"/>
      <c r="E47" s="17"/>
      <c r="F47" s="20"/>
      <c r="G47" s="18" t="s">
        <v>12</v>
      </c>
      <c r="H47" s="21"/>
      <c r="I47" s="34"/>
      <c r="K47" s="20"/>
      <c r="L47" s="18" t="s">
        <v>12</v>
      </c>
      <c r="M47" s="21"/>
      <c r="N47" s="34"/>
      <c r="P47" s="20"/>
      <c r="Q47" s="18" t="s">
        <v>12</v>
      </c>
      <c r="R47" s="21"/>
      <c r="S47" s="34"/>
      <c r="U47" s="20"/>
      <c r="V47" s="18" t="s">
        <v>12</v>
      </c>
      <c r="W47" s="21"/>
      <c r="X47" s="34"/>
      <c r="Z47" s="20"/>
      <c r="AA47" s="18" t="s">
        <v>12</v>
      </c>
      <c r="AB47" s="21"/>
      <c r="AC47" s="34"/>
      <c r="AE47" s="20"/>
      <c r="AF47" s="18" t="s">
        <v>12</v>
      </c>
      <c r="AG47" s="21"/>
      <c r="AH47" s="34"/>
    </row>
    <row r="48" spans="1:34" x14ac:dyDescent="0.15">
      <c r="A48" s="20"/>
      <c r="B48" s="18" t="s">
        <v>12</v>
      </c>
      <c r="C48" s="21"/>
      <c r="D48" s="34"/>
      <c r="E48" s="17"/>
      <c r="F48" s="20"/>
      <c r="G48" s="18" t="s">
        <v>12</v>
      </c>
      <c r="H48" s="21"/>
      <c r="I48" s="34"/>
      <c r="K48" s="20"/>
      <c r="L48" s="18" t="s">
        <v>12</v>
      </c>
      <c r="M48" s="21"/>
      <c r="N48" s="34"/>
      <c r="P48" s="20"/>
      <c r="Q48" s="18" t="s">
        <v>12</v>
      </c>
      <c r="R48" s="21"/>
      <c r="S48" s="34"/>
      <c r="U48" s="20"/>
      <c r="V48" s="18" t="s">
        <v>12</v>
      </c>
      <c r="W48" s="21"/>
      <c r="X48" s="34"/>
      <c r="Z48" s="20"/>
      <c r="AA48" s="18" t="s">
        <v>12</v>
      </c>
      <c r="AB48" s="21"/>
      <c r="AC48" s="34"/>
      <c r="AE48" s="20"/>
      <c r="AF48" s="18" t="s">
        <v>12</v>
      </c>
      <c r="AG48" s="21"/>
      <c r="AH48" s="34"/>
    </row>
    <row r="49" spans="1:34" x14ac:dyDescent="0.15">
      <c r="A49" s="20"/>
      <c r="B49" s="18" t="s">
        <v>12</v>
      </c>
      <c r="C49" s="21"/>
      <c r="D49" s="34"/>
      <c r="E49" s="17"/>
      <c r="F49" s="20"/>
      <c r="G49" s="18" t="s">
        <v>12</v>
      </c>
      <c r="H49" s="21"/>
      <c r="I49" s="34"/>
      <c r="K49" s="20"/>
      <c r="L49" s="18" t="s">
        <v>12</v>
      </c>
      <c r="M49" s="21"/>
      <c r="N49" s="34"/>
      <c r="P49" s="20"/>
      <c r="Q49" s="18" t="s">
        <v>12</v>
      </c>
      <c r="R49" s="21"/>
      <c r="S49" s="34"/>
      <c r="U49" s="20"/>
      <c r="V49" s="18" t="s">
        <v>12</v>
      </c>
      <c r="W49" s="21"/>
      <c r="X49" s="34"/>
      <c r="Z49" s="20"/>
      <c r="AA49" s="18" t="s">
        <v>12</v>
      </c>
      <c r="AB49" s="21"/>
      <c r="AC49" s="34"/>
      <c r="AE49" s="20"/>
      <c r="AF49" s="18" t="s">
        <v>12</v>
      </c>
      <c r="AG49" s="21"/>
      <c r="AH49" s="34"/>
    </row>
    <row r="50" spans="1:34" x14ac:dyDescent="0.15">
      <c r="A50" s="23"/>
      <c r="B50" s="24" t="s">
        <v>12</v>
      </c>
      <c r="C50" s="25"/>
      <c r="D50" s="35"/>
      <c r="E50" s="17"/>
      <c r="F50" s="23"/>
      <c r="G50" s="24" t="s">
        <v>12</v>
      </c>
      <c r="H50" s="25"/>
      <c r="I50" s="35"/>
      <c r="K50" s="23"/>
      <c r="L50" s="24" t="s">
        <v>12</v>
      </c>
      <c r="M50" s="25"/>
      <c r="N50" s="35"/>
      <c r="P50" s="23"/>
      <c r="Q50" s="24" t="s">
        <v>12</v>
      </c>
      <c r="R50" s="25"/>
      <c r="S50" s="35"/>
      <c r="U50" s="23"/>
      <c r="V50" s="24" t="s">
        <v>12</v>
      </c>
      <c r="W50" s="25"/>
      <c r="X50" s="35"/>
      <c r="Z50" s="23"/>
      <c r="AA50" s="24" t="s">
        <v>12</v>
      </c>
      <c r="AB50" s="25"/>
      <c r="AC50" s="35"/>
      <c r="AE50" s="23"/>
      <c r="AF50" s="24" t="s">
        <v>12</v>
      </c>
      <c r="AG50" s="25"/>
      <c r="AH50" s="35"/>
    </row>
  </sheetData>
  <dataValidations count="7">
    <dataValidation type="list" allowBlank="1" showInputMessage="1" showErrorMessage="1" sqref="A3:A50" xr:uid="{C8DF64EE-6B78-1F4C-9A9A-C636BFB23B2A}">
      <formula1>Housing</formula1>
    </dataValidation>
    <dataValidation type="list" allowBlank="1" showInputMessage="1" showErrorMessage="1" sqref="F3:F50" xr:uid="{6C9E6BB3-7BE3-264F-A1B2-26385BFA4D6D}">
      <formula1>Food</formula1>
    </dataValidation>
    <dataValidation type="list" allowBlank="1" showInputMessage="1" showErrorMessage="1" sqref="K3:K50" xr:uid="{AF04A017-C4A6-2C40-A0EB-102B6B461016}">
      <formula1>Transportation</formula1>
    </dataValidation>
    <dataValidation type="list" allowBlank="1" showInputMessage="1" showErrorMessage="1" sqref="P3:P50" xr:uid="{FA2ABDE4-7DB6-F044-9C6B-EA3CB651BE4C}">
      <formula1>Health</formula1>
    </dataValidation>
    <dataValidation type="list" allowBlank="1" showInputMessage="1" showErrorMessage="1" sqref="Z3:Z50" xr:uid="{24019C3B-388E-8448-994B-E0EC83BD3C41}">
      <formula1>Pets</formula1>
    </dataValidation>
    <dataValidation type="list" allowBlank="1" showInputMessage="1" showErrorMessage="1" sqref="AE3:AE49" xr:uid="{4A48FF48-0E89-E246-A6B6-48F39A8E7687}">
      <formula1>Other</formula1>
    </dataValidation>
    <dataValidation type="list" allowBlank="1" showInputMessage="1" showErrorMessage="1" sqref="U3:U49" xr:uid="{98896E11-9BA6-E747-8F39-7CBBD8AB3434}">
      <formula1>PersonalFamily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59DF-E72D-FF4C-850B-3DC5612E784C}">
  <dimension ref="A1:G15"/>
  <sheetViews>
    <sheetView zoomScale="130" zoomScaleNormal="130" workbookViewId="0">
      <selection activeCell="G15" sqref="G15"/>
    </sheetView>
  </sheetViews>
  <sheetFormatPr baseColWidth="10" defaultRowHeight="13" x14ac:dyDescent="0.15"/>
  <cols>
    <col min="1" max="1" width="27.83203125" customWidth="1"/>
    <col min="2" max="2" width="28.83203125" customWidth="1"/>
    <col min="3" max="3" width="30.83203125" customWidth="1"/>
    <col min="4" max="4" width="21.6640625" customWidth="1"/>
    <col min="5" max="5" width="35" customWidth="1"/>
    <col min="6" max="6" width="20.83203125" customWidth="1"/>
    <col min="7" max="7" width="32.33203125" customWidth="1"/>
  </cols>
  <sheetData>
    <row r="1" spans="1:7" x14ac:dyDescent="0.15">
      <c r="A1" s="33" t="s">
        <v>23</v>
      </c>
      <c r="B1" s="33" t="s">
        <v>24</v>
      </c>
      <c r="C1" s="33" t="s">
        <v>25</v>
      </c>
      <c r="D1" s="33" t="s">
        <v>47</v>
      </c>
      <c r="E1" s="33" t="s">
        <v>26</v>
      </c>
      <c r="F1" s="33" t="s">
        <v>27</v>
      </c>
      <c r="G1" s="33" t="s">
        <v>13</v>
      </c>
    </row>
    <row r="2" spans="1:7" x14ac:dyDescent="0.15">
      <c r="A2" s="17" t="s">
        <v>28</v>
      </c>
      <c r="B2" s="17" t="s">
        <v>37</v>
      </c>
      <c r="C2" s="17" t="s">
        <v>40</v>
      </c>
      <c r="D2" s="17" t="s">
        <v>48</v>
      </c>
      <c r="E2" s="17" t="s">
        <v>54</v>
      </c>
      <c r="F2" s="17" t="s">
        <v>69</v>
      </c>
      <c r="G2" s="17" t="s">
        <v>62</v>
      </c>
    </row>
    <row r="3" spans="1:7" x14ac:dyDescent="0.15">
      <c r="A3" s="17" t="s">
        <v>29</v>
      </c>
      <c r="B3" s="17" t="s">
        <v>38</v>
      </c>
      <c r="C3" s="17" t="s">
        <v>41</v>
      </c>
      <c r="D3" s="17" t="s">
        <v>49</v>
      </c>
      <c r="E3" s="17" t="s">
        <v>59</v>
      </c>
      <c r="F3" s="17" t="s">
        <v>70</v>
      </c>
      <c r="G3" s="17" t="s">
        <v>64</v>
      </c>
    </row>
    <row r="4" spans="1:7" x14ac:dyDescent="0.15">
      <c r="A4" s="17" t="s">
        <v>30</v>
      </c>
      <c r="B4" s="17" t="s">
        <v>63</v>
      </c>
      <c r="C4" s="17" t="s">
        <v>42</v>
      </c>
      <c r="D4" s="17" t="s">
        <v>50</v>
      </c>
      <c r="E4" s="17" t="s">
        <v>56</v>
      </c>
      <c r="F4" s="17" t="s">
        <v>71</v>
      </c>
      <c r="G4" s="17" t="s">
        <v>66</v>
      </c>
    </row>
    <row r="5" spans="1:7" x14ac:dyDescent="0.15">
      <c r="A5" s="17" t="s">
        <v>35</v>
      </c>
      <c r="B5" s="17" t="s">
        <v>39</v>
      </c>
      <c r="C5" s="17" t="s">
        <v>43</v>
      </c>
      <c r="D5" s="17" t="s">
        <v>51</v>
      </c>
      <c r="E5" s="17" t="s">
        <v>60</v>
      </c>
      <c r="F5" s="17" t="s">
        <v>72</v>
      </c>
      <c r="G5" s="17" t="s">
        <v>65</v>
      </c>
    </row>
    <row r="6" spans="1:7" x14ac:dyDescent="0.15">
      <c r="A6" s="17" t="s">
        <v>31</v>
      </c>
      <c r="C6" s="17" t="s">
        <v>44</v>
      </c>
      <c r="D6" s="17" t="s">
        <v>52</v>
      </c>
      <c r="E6" s="17" t="s">
        <v>58</v>
      </c>
      <c r="F6" s="17" t="s">
        <v>73</v>
      </c>
      <c r="G6" s="17" t="s">
        <v>67</v>
      </c>
    </row>
    <row r="7" spans="1:7" x14ac:dyDescent="0.15">
      <c r="A7" s="17" t="s">
        <v>32</v>
      </c>
      <c r="C7" s="17" t="s">
        <v>45</v>
      </c>
      <c r="D7" s="17" t="s">
        <v>53</v>
      </c>
      <c r="E7" s="17" t="s">
        <v>57</v>
      </c>
    </row>
    <row r="8" spans="1:7" x14ac:dyDescent="0.15">
      <c r="A8" s="17" t="s">
        <v>33</v>
      </c>
      <c r="C8" s="17" t="s">
        <v>46</v>
      </c>
      <c r="E8" s="17" t="s">
        <v>55</v>
      </c>
    </row>
    <row r="9" spans="1:7" x14ac:dyDescent="0.15">
      <c r="A9" s="17" t="s">
        <v>34</v>
      </c>
      <c r="E9" s="17" t="s">
        <v>61</v>
      </c>
    </row>
    <row r="10" spans="1:7" x14ac:dyDescent="0.15">
      <c r="A10" s="17"/>
    </row>
    <row r="11" spans="1:7" x14ac:dyDescent="0.15">
      <c r="A11" s="17"/>
    </row>
    <row r="12" spans="1:7" x14ac:dyDescent="0.15">
      <c r="A12" s="17"/>
      <c r="B12" t="s">
        <v>82</v>
      </c>
    </row>
    <row r="13" spans="1:7" x14ac:dyDescent="0.15">
      <c r="A13" s="17"/>
    </row>
    <row r="14" spans="1:7" x14ac:dyDescent="0.15">
      <c r="A14" s="17"/>
    </row>
    <row r="15" spans="1:7" x14ac:dyDescent="0.15">
      <c r="A15" s="17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16</v>
      </c>
    </row>
    <row r="4" spans="2:2" x14ac:dyDescent="0.15">
      <c r="B4" s="14">
        <f>MIN(1,1-B5)</f>
        <v>0.36</v>
      </c>
    </row>
    <row r="5" spans="2:2" x14ac:dyDescent="0.15">
      <c r="B5" s="14">
        <f>MIN(TotalMonthlyExpenses/TotalMonthlyIncome,1)</f>
        <v>0.64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May 2020 Summary</vt:lpstr>
      <vt:lpstr>Income</vt:lpstr>
      <vt:lpstr>Expenses</vt:lpstr>
      <vt:lpstr>Lists</vt:lpstr>
      <vt:lpstr>Chart Data</vt:lpstr>
      <vt:lpstr>Food</vt:lpstr>
      <vt:lpstr>Health</vt:lpstr>
      <vt:lpstr>Housing</vt:lpstr>
      <vt:lpstr>Other</vt:lpstr>
      <vt:lpstr>PersonalFamily</vt:lpstr>
      <vt:lpstr>Pets</vt:lpstr>
      <vt:lpstr>'May 2020 Summary'!Print_Titles</vt:lpstr>
      <vt:lpstr>TotalMonthlyExpenses</vt:lpstr>
      <vt:lpstr>TotalMonthlyIncome</vt:lpstr>
      <vt:lpstr>TotalMonthlySavings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Chiun</dc:creator>
  <cp:lastModifiedBy>Tim Chiun</cp:lastModifiedBy>
  <dcterms:created xsi:type="dcterms:W3CDTF">2014-09-09T12:15:28Z</dcterms:created>
  <dcterms:modified xsi:type="dcterms:W3CDTF">2020-05-05T22:16:48Z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